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0" yWindow="2360" windowWidth="27040" windowHeight="2644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<sst xmlns="http://schemas.openxmlformats.org/spreadsheetml/2006/main" count="746" uniqueCount="137">
  <si>
    <t>Block Type</t>
  </si>
  <si>
    <t>96well</t>
  </si>
  <si>
    <t>Chemistry</t>
  </si>
  <si>
    <t>SYBR_GREEN</t>
  </si>
  <si>
    <t>Experiment File Name</t>
  </si>
  <si>
    <t>C:\Documents and Settings\Administrator\Desktop\Laura\Exp4 57,110 rif1 YER188W.eds</t>
  </si>
  <si>
    <t>Experiment Run End Time</t>
  </si>
  <si>
    <t>2019-07-09 20:16:19 PM BST</t>
  </si>
  <si>
    <t>Instrument Type</t>
  </si>
  <si>
    <t>steponeplus</t>
  </si>
  <si>
    <t>Passive Reference</t>
  </si>
  <si>
    <t/>
  </si>
  <si>
    <t>Well</t>
  </si>
  <si>
    <t>Sample Name</t>
  </si>
  <si>
    <t>Target Name</t>
  </si>
  <si>
    <t>Task</t>
  </si>
  <si>
    <t>Reporter</t>
  </si>
  <si>
    <t>Quencher</t>
  </si>
  <si>
    <t>Cт</t>
  </si>
  <si>
    <t>Cт Mean</t>
  </si>
  <si>
    <t>Cт SD</t>
  </si>
  <si>
    <t>Quantity</t>
  </si>
  <si>
    <t>A1</t>
  </si>
  <si>
    <t>Target 1</t>
  </si>
  <si>
    <t>UNKNOWN</t>
  </si>
  <si>
    <t>SYBR</t>
  </si>
  <si>
    <t>None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</si>
  <si>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</si>
  <si>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</si>
  <si>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</si>
  <si>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</si>
  <si>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</si>
  <si>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</si>
  <si>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</si>
  <si>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</si>
  <si>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</si>
  <si>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</si>
  <si>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</si>
  <si>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</si>
  <si>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</si>
  <si>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</si>
  <si>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</si>
  <si>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</si>
  <si>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</si>
  <si>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</si>
  <si>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</si>
  <si>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</si>
  <si>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</si>
  <si>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</si>
  <si>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</si>
  <si>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</si>
  <si>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</si>
  <si>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</si>
  <si>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</si>
  <si>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</si>
  <si>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</si>
  <si>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</si>
  <si>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</si>
  <si>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</si>
  <si>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</si>
  <si>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</si>
  <si>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</si>
  <si>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</si>
  <si>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</si>
  <si>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</si>
  <si>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</si>
  <si>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</si>
  <si>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</si>
  <si>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</si>
  <si>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</si>
  <si>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</si>
  <si>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</si>
  <si>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</si>
  <si>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</si>
  <si>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</si>
  <si>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STANDARD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</si>
  <si>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</si>
  <si>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</si>
  <si>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</si>
  <si>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</si>
  <si>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</si>
  <si>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</si>
  <si>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</si>
  <si>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</si>
  <si>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</si>
  <si>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NTC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</si>
  <si>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</si>
  <si>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</si>
  <si>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</si>
  <si>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</si>
  <si>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</si>
  <si>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</si>
  <si>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</si>
  <si>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</si>
  <si>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</si>
  <si>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</si>
  <si>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</si>
  <si>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</si>
  <si>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</si>
  <si>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</si>
  <si>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</si>
  <si>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</si>
  <si>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</si>
  <si>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</si>
  <si>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</si>
  <si>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</si>
  <si>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</si>
  <si>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</si>
  <si>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</si>
  <si>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</si>
  <si>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</si>
  <si>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</si>
  <si>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</si>
  <si>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</si>
  <si>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</si>
  <si>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</si>
  <si>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</si>
  <si>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</si>
  <si>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</si>
  <si>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</si>
  <si>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</si>
  <si>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</si>
  <si>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</si>
  <si>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</si>
  <si>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Average</t>
  </si>
  <si>
    <t>ChIP %</t>
  </si>
  <si>
    <t>Range</t>
  </si>
  <si>
    <t>St dev</t>
  </si>
  <si>
    <t>Relevant genotype</t>
  </si>
  <si>
    <t>HIS3-RIF1</t>
  </si>
  <si>
    <t>T0</t>
  </si>
  <si>
    <t>T2</t>
  </si>
  <si>
    <t>T4</t>
  </si>
  <si>
    <t>HIS3-RIF1 57,110A</t>
  </si>
  <si>
    <t>HIS3-RIF1  57,110A</t>
  </si>
  <si>
    <t>YER188W</t>
  </si>
  <si>
    <t>Experiment 2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</si>
</sst>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O18" sqref="O18"/>
    </sheetView>
  </sheetViews>
  <sheetFormatPr defaultColWidth="8.8515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12" ht="27.75">
      <c r="A3" t="s">
        <v>4</v>
      </c>
      <c r="B3" t="s">
        <v>5</v>
      </c>
      <c r="L3" s="7" t="s">
        <v>135</v>
      </c>
    </row>
    <row r="4" spans="1:2" ht="12.75">
      <c r="A4" t="s">
        <v>6</v>
      </c>
      <c r="B4" t="s">
        <v>7</v>
      </c>
    </row>
    <row r="5" spans="1:12" ht="24.75">
      <c r="A5" t="s">
        <v>8</v>
      </c>
      <c r="B5" t="s">
        <v>9</v>
      </c>
      <c r="L5" s="8" t="s">
        <v>136</v>
      </c>
    </row>
    <row r="6" spans="1:2" ht="12.75">
      <c r="A6" t="s">
        <v>10</v>
      </c>
    </row>
    <row r="8" spans="1:15" ht="12.75">
      <c r="A8" t="s">
        <v>12</v>
      </c>
      <c r="B8" t="s">
        <v>13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124</v>
      </c>
      <c r="L8" t="s">
        <v>125</v>
      </c>
      <c r="M8" t="s">
        <v>126</v>
      </c>
      <c r="N8" t="s">
        <v>127</v>
      </c>
      <c r="O8" t="s">
        <v>128</v>
      </c>
    </row>
    <row r="9" spans="1:10" ht="12.75">
      <c r="A9" t="s">
        <v>22</v>
      </c>
      <c r="C9" t="s">
        <v>23</v>
      </c>
      <c r="D9" t="s">
        <v>24</v>
      </c>
      <c r="E9" t="s">
        <v>25</v>
      </c>
      <c r="F9" t="s">
        <v>26</v>
      </c>
      <c r="G9">
        <v>16.838720321655273</v>
      </c>
      <c r="H9">
        <v>20.273677825927734</v>
      </c>
      <c r="I9">
        <v>3.3081674575805664</v>
      </c>
      <c r="J9">
        <v>4.182554244995117</v>
      </c>
    </row>
    <row r="10" spans="1:10" ht="12.75">
      <c r="A10" t="s">
        <v>27</v>
      </c>
      <c r="C10" t="s">
        <v>23</v>
      </c>
      <c r="D10" t="s">
        <v>24</v>
      </c>
      <c r="E10" t="s">
        <v>25</v>
      </c>
      <c r="F10" t="s">
        <v>26</v>
      </c>
      <c r="G10">
        <v>16.625429153442383</v>
      </c>
      <c r="H10">
        <v>20.273677825927734</v>
      </c>
      <c r="I10">
        <v>3.3081674575805664</v>
      </c>
      <c r="J10">
        <v>4.835620880126953</v>
      </c>
    </row>
    <row r="11" spans="1:12" ht="12.75">
      <c r="A11" t="s">
        <v>28</v>
      </c>
      <c r="C11" t="s">
        <v>23</v>
      </c>
      <c r="D11" t="s">
        <v>24</v>
      </c>
      <c r="E11" t="s">
        <v>25</v>
      </c>
      <c r="F11" t="s">
        <v>26</v>
      </c>
      <c r="G11">
        <v>16.986879348754883</v>
      </c>
      <c r="H11">
        <v>20.273677825927734</v>
      </c>
      <c r="I11">
        <v>3.3081674575805664</v>
      </c>
      <c r="J11">
        <v>3.78157114982605</v>
      </c>
      <c r="K11" s="1">
        <f>AVERAGE(J9:J11)</f>
        <v>4.266582091649373</v>
      </c>
      <c r="L11" s="1"/>
    </row>
    <row r="12" spans="1:12" ht="12.75">
      <c r="A12" t="s">
        <v>29</v>
      </c>
      <c r="C12" t="s">
        <v>23</v>
      </c>
      <c r="D12" t="s">
        <v>24</v>
      </c>
      <c r="E12" t="s">
        <v>25</v>
      </c>
      <c r="F12" t="s">
        <v>26</v>
      </c>
      <c r="G12">
        <v>16.51313591003418</v>
      </c>
      <c r="H12">
        <v>20.273677825927734</v>
      </c>
      <c r="I12">
        <v>3.3081674575805664</v>
      </c>
      <c r="J12">
        <v>5.219465255737305</v>
      </c>
      <c r="K12" s="1"/>
      <c r="L12" s="1"/>
    </row>
    <row r="13" spans="1:12" ht="12.75">
      <c r="A13" t="s">
        <v>30</v>
      </c>
      <c r="C13" t="s">
        <v>23</v>
      </c>
      <c r="D13" t="s">
        <v>24</v>
      </c>
      <c r="E13" t="s">
        <v>25</v>
      </c>
      <c r="F13" t="s">
        <v>26</v>
      </c>
      <c r="G13">
        <v>17.012786865234375</v>
      </c>
      <c r="H13">
        <v>20.273677825927734</v>
      </c>
      <c r="I13">
        <v>3.3081674575805664</v>
      </c>
      <c r="J13">
        <v>3.7155117988586426</v>
      </c>
      <c r="K13" s="1"/>
      <c r="L13" s="1"/>
    </row>
    <row r="14" spans="1:12" ht="12.75">
      <c r="A14" t="s">
        <v>31</v>
      </c>
      <c r="C14" t="s">
        <v>23</v>
      </c>
      <c r="D14" t="s">
        <v>24</v>
      </c>
      <c r="E14" t="s">
        <v>25</v>
      </c>
      <c r="F14" t="s">
        <v>26</v>
      </c>
      <c r="G14">
        <v>16.165590286254883</v>
      </c>
      <c r="H14">
        <v>20.273677825927734</v>
      </c>
      <c r="I14">
        <v>3.3081674575805664</v>
      </c>
      <c r="J14">
        <v>6.61147403717041</v>
      </c>
      <c r="K14" s="1">
        <f>AVERAGE(J12:J14)</f>
        <v>5.182150363922119</v>
      </c>
      <c r="L14" s="1"/>
    </row>
    <row r="15" spans="1:12" ht="12.75">
      <c r="A15" t="s">
        <v>32</v>
      </c>
      <c r="C15" t="s">
        <v>23</v>
      </c>
      <c r="D15" t="s">
        <v>24</v>
      </c>
      <c r="E15" t="s">
        <v>25</v>
      </c>
      <c r="F15" t="s">
        <v>26</v>
      </c>
      <c r="G15">
        <v>16.431344985961914</v>
      </c>
      <c r="H15">
        <v>20.273677825927734</v>
      </c>
      <c r="I15">
        <v>3.3081674575805664</v>
      </c>
      <c r="J15">
        <v>5.518089771270752</v>
      </c>
      <c r="K15" s="1"/>
      <c r="L15" s="1"/>
    </row>
    <row r="16" spans="1:13" ht="12.75">
      <c r="A16" t="s">
        <v>33</v>
      </c>
      <c r="C16" t="s">
        <v>23</v>
      </c>
      <c r="D16" t="s">
        <v>24</v>
      </c>
      <c r="E16" t="s">
        <v>25</v>
      </c>
      <c r="F16" t="s">
        <v>26</v>
      </c>
      <c r="G16">
        <v>16.537887573242188</v>
      </c>
      <c r="H16">
        <v>20.273677825927734</v>
      </c>
      <c r="I16">
        <v>3.3081674575805664</v>
      </c>
      <c r="J16">
        <v>5.132321834564209</v>
      </c>
      <c r="K16" s="1"/>
      <c r="L16" s="1"/>
      <c r="M16" s="2"/>
    </row>
    <row r="17" spans="1:13" ht="12.75">
      <c r="A17" t="s">
        <v>34</v>
      </c>
      <c r="C17" t="s">
        <v>23</v>
      </c>
      <c r="D17" t="s">
        <v>24</v>
      </c>
      <c r="E17" t="s">
        <v>25</v>
      </c>
      <c r="F17" t="s">
        <v>26</v>
      </c>
      <c r="G17">
        <v>16.706762313842773</v>
      </c>
      <c r="H17">
        <v>20.273677825927734</v>
      </c>
      <c r="I17">
        <v>3.3081674575805664</v>
      </c>
      <c r="J17">
        <v>4.575354099273682</v>
      </c>
      <c r="K17" s="1">
        <f>AVERAGE(J15:J17)</f>
        <v>5.075255235036214</v>
      </c>
      <c r="L17" s="1"/>
      <c r="M17" s="2"/>
    </row>
    <row r="18" spans="1:13" ht="12.75">
      <c r="A18" t="s">
        <v>35</v>
      </c>
      <c r="C18" t="s">
        <v>23</v>
      </c>
      <c r="D18" t="s">
        <v>24</v>
      </c>
      <c r="E18" t="s">
        <v>25</v>
      </c>
      <c r="F18" t="s">
        <v>26</v>
      </c>
      <c r="G18">
        <v>18.322702407836914</v>
      </c>
      <c r="H18">
        <v>20.273677825927734</v>
      </c>
      <c r="I18">
        <v>3.3081674575805664</v>
      </c>
      <c r="J18">
        <v>1.5242005586624146</v>
      </c>
      <c r="K18" s="1"/>
      <c r="L18" s="1"/>
      <c r="M18" s="2"/>
    </row>
    <row r="19" spans="1:13" ht="12.75">
      <c r="A19" t="s">
        <v>36</v>
      </c>
      <c r="C19" t="s">
        <v>23</v>
      </c>
      <c r="D19" t="s">
        <v>24</v>
      </c>
      <c r="E19" t="s">
        <v>25</v>
      </c>
      <c r="F19" t="s">
        <v>26</v>
      </c>
      <c r="G19">
        <v>18.426483154296875</v>
      </c>
      <c r="H19">
        <v>20.273677825927734</v>
      </c>
      <c r="I19">
        <v>3.3081674575805664</v>
      </c>
      <c r="J19">
        <v>1.4203099012374878</v>
      </c>
      <c r="K19" s="1"/>
      <c r="L19" s="1"/>
      <c r="M19" s="2"/>
    </row>
    <row r="20" spans="1:14" ht="12.75">
      <c r="A20" t="s">
        <v>37</v>
      </c>
      <c r="C20" t="s">
        <v>23</v>
      </c>
      <c r="D20" t="s">
        <v>24</v>
      </c>
      <c r="E20" t="s">
        <v>25</v>
      </c>
      <c r="F20" t="s">
        <v>26</v>
      </c>
      <c r="G20">
        <v>18.50939178466797</v>
      </c>
      <c r="H20">
        <v>20.273677825927734</v>
      </c>
      <c r="I20">
        <v>3.3081674575805664</v>
      </c>
      <c r="J20">
        <v>1.3424254655838013</v>
      </c>
      <c r="K20" s="1">
        <f>AVERAGE(J18:J20)</f>
        <v>1.4289786418279011</v>
      </c>
      <c r="L20" s="1"/>
      <c r="M20" s="2"/>
      <c r="N20" s="1"/>
    </row>
    <row r="21" spans="1:10" ht="12.75">
      <c r="A21" t="s">
        <v>38</v>
      </c>
      <c r="C21" t="s">
        <v>23</v>
      </c>
      <c r="D21" t="s">
        <v>24</v>
      </c>
      <c r="E21" t="s">
        <v>25</v>
      </c>
      <c r="F21" t="s">
        <v>26</v>
      </c>
      <c r="G21">
        <v>16.777616500854492</v>
      </c>
      <c r="H21">
        <v>20.273677825927734</v>
      </c>
      <c r="I21">
        <v>3.3081674575805664</v>
      </c>
      <c r="J21">
        <v>4.360064506530762</v>
      </c>
    </row>
    <row r="22" spans="1:10" ht="12.75">
      <c r="A22" t="s">
        <v>39</v>
      </c>
      <c r="C22" t="s">
        <v>23</v>
      </c>
      <c r="D22" t="s">
        <v>24</v>
      </c>
      <c r="E22" t="s">
        <v>25</v>
      </c>
      <c r="F22" t="s">
        <v>26</v>
      </c>
      <c r="G22">
        <v>16.616701126098633</v>
      </c>
      <c r="H22">
        <v>20.273677825927734</v>
      </c>
      <c r="I22">
        <v>3.3081674575805664</v>
      </c>
      <c r="J22">
        <v>4.864415645599365</v>
      </c>
    </row>
    <row r="23" spans="1:12" ht="12.75">
      <c r="A23" t="s">
        <v>40</v>
      </c>
      <c r="C23" t="s">
        <v>23</v>
      </c>
      <c r="D23" t="s">
        <v>24</v>
      </c>
      <c r="E23" t="s">
        <v>25</v>
      </c>
      <c r="F23" t="s">
        <v>26</v>
      </c>
      <c r="G23">
        <v>16.56903648376465</v>
      </c>
      <c r="H23">
        <v>20.273677825927734</v>
      </c>
      <c r="I23">
        <v>3.3081674575805664</v>
      </c>
      <c r="J23">
        <v>5.024719715118408</v>
      </c>
      <c r="K23" s="1">
        <f>AVERAGE(J21:J23)</f>
        <v>4.749733289082845</v>
      </c>
      <c r="L23" s="1"/>
    </row>
    <row r="24" spans="1:12" ht="12.75">
      <c r="A24" t="s">
        <v>41</v>
      </c>
      <c r="C24" t="s">
        <v>23</v>
      </c>
      <c r="D24" t="s">
        <v>24</v>
      </c>
      <c r="E24" t="s">
        <v>25</v>
      </c>
      <c r="F24" t="s">
        <v>26</v>
      </c>
      <c r="G24">
        <v>18.131359100341797</v>
      </c>
      <c r="H24">
        <v>20.273677825927734</v>
      </c>
      <c r="I24">
        <v>3.3081674575805664</v>
      </c>
      <c r="J24">
        <v>1.736076831817627</v>
      </c>
      <c r="K24" s="1"/>
      <c r="L24" s="1"/>
    </row>
    <row r="25" spans="1:12" ht="12.75">
      <c r="A25" t="s">
        <v>42</v>
      </c>
      <c r="C25" t="s">
        <v>23</v>
      </c>
      <c r="D25" t="s">
        <v>24</v>
      </c>
      <c r="E25" t="s">
        <v>25</v>
      </c>
      <c r="F25" t="s">
        <v>26</v>
      </c>
      <c r="G25">
        <v>17.85317039489746</v>
      </c>
      <c r="H25">
        <v>20.273677825927734</v>
      </c>
      <c r="I25">
        <v>3.3081674575805664</v>
      </c>
      <c r="J25">
        <v>2.097740411758423</v>
      </c>
      <c r="K25" s="1"/>
      <c r="L25" s="1"/>
    </row>
    <row r="26" spans="1:12" ht="12.75">
      <c r="A26" t="s">
        <v>43</v>
      </c>
      <c r="C26" t="s">
        <v>23</v>
      </c>
      <c r="D26" t="s">
        <v>24</v>
      </c>
      <c r="E26" t="s">
        <v>25</v>
      </c>
      <c r="F26" t="s">
        <v>26</v>
      </c>
      <c r="G26">
        <v>18.037052154541016</v>
      </c>
      <c r="H26">
        <v>20.273677825927734</v>
      </c>
      <c r="I26">
        <v>3.3081674575805664</v>
      </c>
      <c r="J26">
        <v>1.8510971069335938</v>
      </c>
      <c r="K26" s="1">
        <f>AVERAGE(J24:J26)</f>
        <v>1.894971450169881</v>
      </c>
      <c r="L26" s="1"/>
    </row>
    <row r="27" spans="1:12" ht="12.75">
      <c r="A27" t="s">
        <v>44</v>
      </c>
      <c r="C27" t="s">
        <v>23</v>
      </c>
      <c r="D27" t="s">
        <v>24</v>
      </c>
      <c r="E27" t="s">
        <v>25</v>
      </c>
      <c r="F27" t="s">
        <v>26</v>
      </c>
      <c r="G27">
        <v>16.45337677001953</v>
      </c>
      <c r="H27">
        <v>20.273677825927734</v>
      </c>
      <c r="I27">
        <v>3.3081674575805664</v>
      </c>
      <c r="J27">
        <v>5.436008453369141</v>
      </c>
      <c r="K27" s="1"/>
      <c r="L27" s="1"/>
    </row>
    <row r="28" spans="1:13" ht="12.75">
      <c r="A28" t="s">
        <v>45</v>
      </c>
      <c r="C28" t="s">
        <v>23</v>
      </c>
      <c r="D28" t="s">
        <v>24</v>
      </c>
      <c r="E28" t="s">
        <v>25</v>
      </c>
      <c r="F28" t="s">
        <v>26</v>
      </c>
      <c r="G28">
        <v>16.731203079223633</v>
      </c>
      <c r="H28">
        <v>20.273677825927734</v>
      </c>
      <c r="I28">
        <v>3.3081674575805664</v>
      </c>
      <c r="J28">
        <v>4.499916076660156</v>
      </c>
      <c r="K28" s="1"/>
      <c r="L28" s="1"/>
      <c r="M28" s="2"/>
    </row>
    <row r="29" spans="1:13" ht="12.75">
      <c r="A29" t="s">
        <v>46</v>
      </c>
      <c r="C29" t="s">
        <v>23</v>
      </c>
      <c r="D29" t="s">
        <v>24</v>
      </c>
      <c r="E29" t="s">
        <v>25</v>
      </c>
      <c r="F29" t="s">
        <v>26</v>
      </c>
      <c r="G29">
        <v>16.712167739868164</v>
      </c>
      <c r="H29">
        <v>20.273677825927734</v>
      </c>
      <c r="I29">
        <v>3.3081674575805664</v>
      </c>
      <c r="J29">
        <v>4.5585618019104</v>
      </c>
      <c r="K29" s="1">
        <f>AVERAGE(J27:J29)</f>
        <v>4.831495443979899</v>
      </c>
      <c r="L29" s="1"/>
      <c r="M29" s="2"/>
    </row>
    <row r="30" spans="1:13" ht="12.75">
      <c r="A30" t="s">
        <v>47</v>
      </c>
      <c r="C30" t="s">
        <v>23</v>
      </c>
      <c r="D30" t="s">
        <v>24</v>
      </c>
      <c r="E30" t="s">
        <v>25</v>
      </c>
      <c r="F30" t="s">
        <v>26</v>
      </c>
      <c r="G30">
        <v>17.4996395111084</v>
      </c>
      <c r="H30">
        <v>20.273677825927734</v>
      </c>
      <c r="I30">
        <v>3.3081674575805664</v>
      </c>
      <c r="J30">
        <v>2.668039083480835</v>
      </c>
      <c r="K30" s="1"/>
      <c r="L30" s="1"/>
      <c r="M30" s="2"/>
    </row>
    <row r="31" spans="1:13" ht="12.75">
      <c r="A31" t="s">
        <v>48</v>
      </c>
      <c r="C31" t="s">
        <v>23</v>
      </c>
      <c r="D31" t="s">
        <v>24</v>
      </c>
      <c r="E31" t="s">
        <v>25</v>
      </c>
      <c r="F31" t="s">
        <v>26</v>
      </c>
      <c r="G31">
        <v>17.568761825561523</v>
      </c>
      <c r="H31">
        <v>20.273677825927734</v>
      </c>
      <c r="I31">
        <v>3.3081674575805664</v>
      </c>
      <c r="J31">
        <v>2.5454933643341064</v>
      </c>
      <c r="K31" s="1"/>
      <c r="L31" s="1"/>
      <c r="M31" s="2"/>
    </row>
    <row r="32" spans="1:14" ht="12.75">
      <c r="A32" t="s">
        <v>49</v>
      </c>
      <c r="C32" t="s">
        <v>23</v>
      </c>
      <c r="D32" t="s">
        <v>24</v>
      </c>
      <c r="E32" t="s">
        <v>25</v>
      </c>
      <c r="F32" t="s">
        <v>26</v>
      </c>
      <c r="G32">
        <v>17.689050674438477</v>
      </c>
      <c r="H32">
        <v>20.273677825927734</v>
      </c>
      <c r="I32">
        <v>3.3081674575805664</v>
      </c>
      <c r="J32">
        <v>2.345503807067871</v>
      </c>
      <c r="K32" s="1">
        <f>AVERAGE(J30:J32)</f>
        <v>2.519678751627604</v>
      </c>
      <c r="L32" s="1"/>
      <c r="M32" s="2"/>
      <c r="N32" s="1"/>
    </row>
    <row r="33" spans="1:14" ht="12.75">
      <c r="A33" t="s">
        <v>50</v>
      </c>
      <c r="C33" t="s">
        <v>23</v>
      </c>
      <c r="D33" t="s">
        <v>24</v>
      </c>
      <c r="E33" t="s">
        <v>25</v>
      </c>
      <c r="F33" t="s">
        <v>26</v>
      </c>
      <c r="G33">
        <v>24.522071838378906</v>
      </c>
      <c r="H33">
        <v>20.273677825927734</v>
      </c>
      <c r="I33">
        <v>3.3081674575805664</v>
      </c>
      <c r="J33">
        <v>0.022470790892839432</v>
      </c>
      <c r="K33" s="1"/>
      <c r="L33" s="3"/>
      <c r="M33" s="2">
        <f>J33*100/K11</f>
        <v>0.5266696013377932</v>
      </c>
      <c r="N33" s="4"/>
    </row>
    <row r="34" spans="1:14" ht="12.75">
      <c r="A34" t="s">
        <v>51</v>
      </c>
      <c r="C34" t="s">
        <v>23</v>
      </c>
      <c r="D34" t="s">
        <v>24</v>
      </c>
      <c r="E34" t="s">
        <v>25</v>
      </c>
      <c r="F34" t="s">
        <v>26</v>
      </c>
      <c r="G34">
        <v>24.324031829833984</v>
      </c>
      <c r="H34">
        <v>20.273677825927734</v>
      </c>
      <c r="I34">
        <v>3.3081674575805664</v>
      </c>
      <c r="J34">
        <v>0.025711270049214363</v>
      </c>
      <c r="K34" s="1"/>
      <c r="L34" s="3"/>
      <c r="M34" s="2">
        <f>J34*100/K11</f>
        <v>0.6026198370713854</v>
      </c>
      <c r="N34" s="4"/>
    </row>
    <row r="35" spans="1:16" ht="12.75">
      <c r="A35" t="s">
        <v>52</v>
      </c>
      <c r="C35" t="s">
        <v>23</v>
      </c>
      <c r="D35" t="s">
        <v>24</v>
      </c>
      <c r="E35" t="s">
        <v>25</v>
      </c>
      <c r="F35" t="s">
        <v>26</v>
      </c>
      <c r="G35">
        <v>24.532533645629883</v>
      </c>
      <c r="H35">
        <v>20.273677825927734</v>
      </c>
      <c r="I35">
        <v>3.3081674575805664</v>
      </c>
      <c r="J35">
        <v>0.02231144718825817</v>
      </c>
      <c r="K35" s="1">
        <f>AVERAGE(J33:J35)</f>
        <v>0.02349783604343732</v>
      </c>
      <c r="L35" s="3">
        <f>K35*100/K11</f>
        <v>0.5507414492135915</v>
      </c>
      <c r="M35" s="2">
        <f>J35*100/K11</f>
        <v>0.5229349092315958</v>
      </c>
      <c r="N35" s="4">
        <f>STDEV(M33:M35)</f>
        <v>0.04496679137235391</v>
      </c>
      <c r="O35" s="5" t="s">
        <v>129</v>
      </c>
      <c r="P35" s="5" t="s">
        <v>130</v>
      </c>
    </row>
    <row r="36" spans="1:14" ht="12.75">
      <c r="A36" t="s">
        <v>53</v>
      </c>
      <c r="C36" t="s">
        <v>23</v>
      </c>
      <c r="D36" t="s">
        <v>24</v>
      </c>
      <c r="E36" t="s">
        <v>25</v>
      </c>
      <c r="F36" t="s">
        <v>26</v>
      </c>
      <c r="G36">
        <v>22.258384704589844</v>
      </c>
      <c r="H36">
        <v>20.273677825927734</v>
      </c>
      <c r="I36">
        <v>3.3081674575805664</v>
      </c>
      <c r="J36">
        <v>0.10479945689439774</v>
      </c>
      <c r="K36" s="1"/>
      <c r="L36" s="3"/>
      <c r="M36" s="2">
        <f>J36*100/K14</f>
        <v>2.022316018153516</v>
      </c>
      <c r="N36" s="4"/>
    </row>
    <row r="37" spans="1:14" ht="12.75">
      <c r="A37" t="s">
        <v>54</v>
      </c>
      <c r="C37" t="s">
        <v>23</v>
      </c>
      <c r="D37" t="s">
        <v>24</v>
      </c>
      <c r="E37" t="s">
        <v>25</v>
      </c>
      <c r="F37" t="s">
        <v>26</v>
      </c>
      <c r="G37">
        <v>22.535306930541992</v>
      </c>
      <c r="H37">
        <v>20.273677825927734</v>
      </c>
      <c r="I37">
        <v>3.3081674575805664</v>
      </c>
      <c r="J37">
        <v>0.08680612593889236</v>
      </c>
      <c r="K37" s="1"/>
      <c r="L37" s="3"/>
      <c r="M37" s="2">
        <f>J37*100/K14</f>
        <v>1.6750985564454561</v>
      </c>
      <c r="N37" s="4"/>
    </row>
    <row r="38" spans="1:16" ht="12.75">
      <c r="A38" t="s">
        <v>55</v>
      </c>
      <c r="C38" t="s">
        <v>23</v>
      </c>
      <c r="D38" t="s">
        <v>24</v>
      </c>
      <c r="E38" t="s">
        <v>25</v>
      </c>
      <c r="F38" t="s">
        <v>26</v>
      </c>
      <c r="G38">
        <v>22.28850555419922</v>
      </c>
      <c r="H38">
        <v>20.273677825927734</v>
      </c>
      <c r="I38">
        <v>3.3081674575805664</v>
      </c>
      <c r="J38">
        <v>0.10267405211925507</v>
      </c>
      <c r="K38" s="1">
        <f>AVERAGE(J36:J38)</f>
        <v>0.09809321165084839</v>
      </c>
      <c r="L38" s="3">
        <f>K38*100/K14</f>
        <v>1.8929055461950428</v>
      </c>
      <c r="M38" s="2">
        <f>J38*100/K14</f>
        <v>1.9813020639861565</v>
      </c>
      <c r="N38" s="4">
        <f>STDEV(M36:M38)</f>
        <v>0.18973784466189927</v>
      </c>
      <c r="O38" s="5" t="s">
        <v>129</v>
      </c>
      <c r="P38" s="5" t="s">
        <v>131</v>
      </c>
    </row>
    <row r="39" spans="1:14" ht="12.75">
      <c r="A39" t="s">
        <v>56</v>
      </c>
      <c r="C39" t="s">
        <v>23</v>
      </c>
      <c r="D39" t="s">
        <v>24</v>
      </c>
      <c r="E39" t="s">
        <v>25</v>
      </c>
      <c r="F39" t="s">
        <v>26</v>
      </c>
      <c r="G39">
        <v>22.99921417236328</v>
      </c>
      <c r="H39">
        <v>20.273677825927734</v>
      </c>
      <c r="I39">
        <v>3.3081674575805664</v>
      </c>
      <c r="J39">
        <v>0.06331439316272736</v>
      </c>
      <c r="K39" s="1"/>
      <c r="L39" s="3"/>
      <c r="M39" s="2">
        <f>J39*100/K17</f>
        <v>1.2475115088921351</v>
      </c>
      <c r="N39" s="4"/>
    </row>
    <row r="40" spans="1:14" ht="12.75">
      <c r="A40" t="s">
        <v>57</v>
      </c>
      <c r="C40" t="s">
        <v>23</v>
      </c>
      <c r="D40" t="s">
        <v>24</v>
      </c>
      <c r="E40" t="s">
        <v>25</v>
      </c>
      <c r="F40" t="s">
        <v>26</v>
      </c>
      <c r="G40">
        <v>23.027090072631836</v>
      </c>
      <c r="H40">
        <v>20.273677825927734</v>
      </c>
      <c r="I40">
        <v>3.3081674575805664</v>
      </c>
      <c r="J40">
        <v>0.06212513521313667</v>
      </c>
      <c r="K40" s="1"/>
      <c r="L40" s="3"/>
      <c r="M40" s="2">
        <f>J40*100/K17</f>
        <v>1.224079033193557</v>
      </c>
      <c r="N40" s="4"/>
    </row>
    <row r="41" spans="1:16" ht="12.75">
      <c r="A41" t="s">
        <v>58</v>
      </c>
      <c r="C41" t="s">
        <v>23</v>
      </c>
      <c r="D41" t="s">
        <v>24</v>
      </c>
      <c r="E41" t="s">
        <v>25</v>
      </c>
      <c r="F41" t="s">
        <v>26</v>
      </c>
      <c r="G41">
        <v>22.941482543945312</v>
      </c>
      <c r="H41">
        <v>20.273677825927734</v>
      </c>
      <c r="I41">
        <v>3.3081674575805664</v>
      </c>
      <c r="J41">
        <v>0.06585027277469635</v>
      </c>
      <c r="K41" s="1">
        <f>AVERAGE(J39:J41)</f>
        <v>0.0637632670501868</v>
      </c>
      <c r="L41" s="3">
        <f>K41*100/K17</f>
        <v>1.2563558697502988</v>
      </c>
      <c r="M41" s="2">
        <f>J41*100/K17</f>
        <v>1.297477067165204</v>
      </c>
      <c r="N41" s="4">
        <f>STDEV(M39:M41)</f>
        <v>0.0374897971049168</v>
      </c>
      <c r="O41" s="5" t="s">
        <v>129</v>
      </c>
      <c r="P41" s="5" t="s">
        <v>132</v>
      </c>
    </row>
    <row r="42" spans="1:2" ht="12.75">
      <c r="A42" t="s">
        <v>59</v>
      </c>
    </row>
    <row r="43" spans="1:2" ht="12.75">
      <c r="A43" t="s">
        <v>60</v>
      </c>
    </row>
    <row r="44" spans="1:2" ht="12.75">
      <c r="A44" t="s">
        <v>61</v>
      </c>
    </row>
    <row r="45" spans="1:14" ht="12.75">
      <c r="A45" t="s">
        <v>62</v>
      </c>
      <c r="C45" t="s">
        <v>23</v>
      </c>
      <c r="D45" t="s">
        <v>24</v>
      </c>
      <c r="E45" t="s">
        <v>25</v>
      </c>
      <c r="F45" t="s">
        <v>26</v>
      </c>
      <c r="G45">
        <v>24.638450622558594</v>
      </c>
      <c r="H45">
        <v>20.273677825927734</v>
      </c>
      <c r="I45">
        <v>3.3081674575805664</v>
      </c>
      <c r="J45">
        <v>0.020760491490364075</v>
      </c>
      <c r="K45" s="1"/>
      <c r="L45" s="3"/>
      <c r="M45" s="2">
        <f>J45*100/K23</f>
        <v>0.4370875210631637</v>
      </c>
      <c r="N45" s="4"/>
    </row>
    <row r="46" spans="1:14" ht="12.75">
      <c r="A46" t="s">
        <v>63</v>
      </c>
      <c r="C46" t="s">
        <v>23</v>
      </c>
      <c r="D46" t="s">
        <v>24</v>
      </c>
      <c r="E46" t="s">
        <v>25</v>
      </c>
      <c r="F46" t="s">
        <v>26</v>
      </c>
      <c r="G46">
        <v>24.74652862548828</v>
      </c>
      <c r="H46">
        <v>20.273677825927734</v>
      </c>
      <c r="I46">
        <v>3.3081674575805664</v>
      </c>
      <c r="J46">
        <v>0.01928897388279438</v>
      </c>
      <c r="K46" s="1"/>
      <c r="L46" s="3"/>
      <c r="M46" s="2">
        <f>J46*100/K23</f>
        <v>0.4061064634330027</v>
      </c>
      <c r="N46" s="4"/>
    </row>
    <row r="47" spans="1:16" ht="42">
      <c r="A47" t="s">
        <v>64</v>
      </c>
      <c r="C47" t="s">
        <v>23</v>
      </c>
      <c r="D47" t="s">
        <v>24</v>
      </c>
      <c r="E47" t="s">
        <v>25</v>
      </c>
      <c r="F47" t="s">
        <v>26</v>
      </c>
      <c r="G47">
        <v>24.895408630371094</v>
      </c>
      <c r="H47">
        <v>20.273677825927734</v>
      </c>
      <c r="I47">
        <v>3.3081674575805664</v>
      </c>
      <c r="J47">
        <v>0.01743118278682232</v>
      </c>
      <c r="K47" s="1">
        <f>AVERAGE(J45:J47)</f>
        <v>0.019160216053326923</v>
      </c>
      <c r="L47" s="3">
        <f>K47*100/K23</f>
        <v>0.4033956200733681</v>
      </c>
      <c r="M47" s="2">
        <f>J47*100/K23</f>
        <v>0.366992875723938</v>
      </c>
      <c r="N47" s="4">
        <f>STDEV(M45:M47)</f>
        <v>0.03512586411888416</v>
      </c>
      <c r="O47" s="6" t="s">
        <v>133</v>
      </c>
      <c r="P47" s="5" t="s">
        <v>130</v>
      </c>
    </row>
    <row r="48" spans="1:14" ht="12.75">
      <c r="A48" t="s">
        <v>65</v>
      </c>
      <c r="C48" t="s">
        <v>23</v>
      </c>
      <c r="D48" t="s">
        <v>24</v>
      </c>
      <c r="E48" t="s">
        <v>25</v>
      </c>
      <c r="F48" t="s">
        <v>26</v>
      </c>
      <c r="G48">
        <v>22.750402450561523</v>
      </c>
      <c r="H48">
        <v>20.273677825927734</v>
      </c>
      <c r="I48">
        <v>3.3081674575805664</v>
      </c>
      <c r="J48">
        <v>0.07499057054519653</v>
      </c>
      <c r="K48" s="1"/>
      <c r="L48" s="3"/>
      <c r="M48" s="2">
        <f>J48*100/K26</f>
        <v>3.95734566547025</v>
      </c>
      <c r="N48" s="4"/>
    </row>
    <row r="49" spans="1:14" ht="12.75">
      <c r="A49" t="s">
        <v>66</v>
      </c>
      <c r="C49" t="s">
        <v>23</v>
      </c>
      <c r="D49" t="s">
        <v>24</v>
      </c>
      <c r="E49" t="s">
        <v>25</v>
      </c>
      <c r="F49" t="s">
        <v>26</v>
      </c>
      <c r="G49">
        <v>22.420639038085938</v>
      </c>
      <c r="H49">
        <v>20.273677825927734</v>
      </c>
      <c r="I49">
        <v>3.3081674575805664</v>
      </c>
      <c r="J49">
        <v>0.09384814649820328</v>
      </c>
      <c r="K49" s="1"/>
      <c r="L49" s="3"/>
      <c r="M49" s="2">
        <f>J49*100/K26</f>
        <v>4.952483399672852</v>
      </c>
      <c r="N49" s="4"/>
    </row>
    <row r="50" spans="1:16" ht="42">
      <c r="A50" t="s">
        <v>67</v>
      </c>
      <c r="C50" t="s">
        <v>23</v>
      </c>
      <c r="D50" t="s">
        <v>24</v>
      </c>
      <c r="E50" t="s">
        <v>25</v>
      </c>
      <c r="F50" t="s">
        <v>26</v>
      </c>
      <c r="G50">
        <v>22.580392837524414</v>
      </c>
      <c r="H50">
        <v>20.273677825927734</v>
      </c>
      <c r="I50">
        <v>3.3081674575805664</v>
      </c>
      <c r="J50">
        <v>0.08418428897857666</v>
      </c>
      <c r="K50" s="1">
        <f>AVERAGE(J48:J50)</f>
        <v>0.08434100200732549</v>
      </c>
      <c r="L50" s="3">
        <f>K50*100/K26</f>
        <v>4.450779561864346</v>
      </c>
      <c r="M50" s="2">
        <f>J50*100/K26</f>
        <v>4.442509620449937</v>
      </c>
      <c r="N50" s="4">
        <f>STDEV(M48:M50)</f>
        <v>0.4976204090034094</v>
      </c>
      <c r="O50" s="6" t="s">
        <v>134</v>
      </c>
      <c r="P50" s="5" t="s">
        <v>131</v>
      </c>
    </row>
    <row r="51" spans="1:14" ht="12.75">
      <c r="A51" t="s">
        <v>68</v>
      </c>
      <c r="C51" t="s">
        <v>23</v>
      </c>
      <c r="D51" t="s">
        <v>24</v>
      </c>
      <c r="E51" t="s">
        <v>25</v>
      </c>
      <c r="F51" t="s">
        <v>26</v>
      </c>
      <c r="G51">
        <v>21.377513885498047</v>
      </c>
      <c r="H51">
        <v>20.273677825927734</v>
      </c>
      <c r="I51">
        <v>3.3081674575805664</v>
      </c>
      <c r="J51">
        <v>0.1908036768436432</v>
      </c>
      <c r="K51" s="1"/>
      <c r="L51" s="3"/>
      <c r="M51" s="2">
        <f>J51*100/K29</f>
        <v>3.949163960847502</v>
      </c>
      <c r="N51" s="4"/>
    </row>
    <row r="52" spans="1:14" ht="12.75">
      <c r="A52" t="s">
        <v>69</v>
      </c>
      <c r="C52" t="s">
        <v>23</v>
      </c>
      <c r="D52" t="s">
        <v>24</v>
      </c>
      <c r="E52" t="s">
        <v>25</v>
      </c>
      <c r="F52" t="s">
        <v>26</v>
      </c>
      <c r="G52">
        <v>21.411420822143555</v>
      </c>
      <c r="H52">
        <v>20.273677825927734</v>
      </c>
      <c r="I52">
        <v>3.3081674575805664</v>
      </c>
      <c r="J52">
        <v>0.18645323812961578</v>
      </c>
      <c r="K52" s="1"/>
      <c r="L52" s="3"/>
      <c r="M52" s="2">
        <f>J52*100/K29</f>
        <v>3.8591206447672164</v>
      </c>
      <c r="N52" s="4"/>
    </row>
    <row r="53" spans="1:16" ht="42">
      <c r="A53" t="s">
        <v>70</v>
      </c>
      <c r="C53" t="s">
        <v>23</v>
      </c>
      <c r="D53" t="s">
        <v>24</v>
      </c>
      <c r="E53" t="s">
        <v>25</v>
      </c>
      <c r="F53" t="s">
        <v>26</v>
      </c>
      <c r="G53">
        <v>21.300134658813477</v>
      </c>
      <c r="H53">
        <v>20.273677825927734</v>
      </c>
      <c r="I53">
        <v>3.3081674575805664</v>
      </c>
      <c r="J53">
        <v>0.20111580193042755</v>
      </c>
      <c r="K53" s="1">
        <f>AVERAGE(J51:J53)</f>
        <v>0.19279090563456217</v>
      </c>
      <c r="L53" s="3">
        <f>K53*100/K29</f>
        <v>3.9902946793581666</v>
      </c>
      <c r="M53" s="2">
        <f>J53*100/K29</f>
        <v>4.162599432459783</v>
      </c>
      <c r="N53" s="4">
        <f>STDEV(M51:M53)</f>
        <v>0.15586418975742994</v>
      </c>
      <c r="O53" s="6" t="s">
        <v>134</v>
      </c>
      <c r="P53" s="5" t="s">
        <v>132</v>
      </c>
    </row>
    <row r="54" spans="1:2" ht="12.75">
      <c r="A54" t="s">
        <v>71</v>
      </c>
    </row>
    <row r="55" spans="1:2" ht="12.75">
      <c r="A55" t="s">
        <v>72</v>
      </c>
    </row>
    <row r="56" spans="1:2" ht="12.75">
      <c r="A56" t="s">
        <v>73</v>
      </c>
    </row>
    <row r="57" spans="1:10" ht="12.75">
      <c r="A57" t="s">
        <v>74</v>
      </c>
      <c r="C57" t="s">
        <v>23</v>
      </c>
      <c r="D57" t="s">
        <v>75</v>
      </c>
      <c r="E57" t="s">
        <v>25</v>
      </c>
      <c r="F57" t="s">
        <v>26</v>
      </c>
      <c r="G57">
        <v>15.516180038452148</v>
      </c>
      <c r="H57">
        <v>15.519447326660156</v>
      </c>
      <c r="I57">
        <v>0.05731184780597687</v>
      </c>
      <c r="J57">
        <v>10</v>
      </c>
    </row>
    <row r="58" spans="1:10" ht="12.75">
      <c r="A58" t="s">
        <v>76</v>
      </c>
      <c r="C58" t="s">
        <v>23</v>
      </c>
      <c r="D58" t="s">
        <v>75</v>
      </c>
      <c r="E58" t="s">
        <v>25</v>
      </c>
      <c r="F58" t="s">
        <v>26</v>
      </c>
      <c r="G58">
        <v>15.46384048461914</v>
      </c>
      <c r="H58">
        <v>15.519447326660156</v>
      </c>
      <c r="I58">
        <v>0.05731184780597687</v>
      </c>
      <c r="J58">
        <v>10</v>
      </c>
    </row>
    <row r="59" spans="1:10" ht="12.75">
      <c r="A59" t="s">
        <v>77</v>
      </c>
      <c r="C59" t="s">
        <v>23</v>
      </c>
      <c r="D59" t="s">
        <v>75</v>
      </c>
      <c r="E59" t="s">
        <v>25</v>
      </c>
      <c r="F59" t="s">
        <v>26</v>
      </c>
      <c r="G59">
        <v>15.578324317932129</v>
      </c>
      <c r="H59">
        <v>15.519447326660156</v>
      </c>
      <c r="I59">
        <v>0.05731184780597687</v>
      </c>
      <c r="J59">
        <v>10</v>
      </c>
    </row>
    <row r="60" spans="1:10" ht="12.75">
      <c r="A60" t="s">
        <v>78</v>
      </c>
      <c r="C60" t="s">
        <v>23</v>
      </c>
      <c r="D60" t="s">
        <v>75</v>
      </c>
      <c r="E60" t="s">
        <v>25</v>
      </c>
      <c r="F60" t="s">
        <v>26</v>
      </c>
      <c r="G60">
        <v>17.897491455078125</v>
      </c>
      <c r="H60">
        <v>17.98759651184082</v>
      </c>
      <c r="I60">
        <v>0.08779101818799973</v>
      </c>
      <c r="J60">
        <v>2</v>
      </c>
    </row>
    <row r="61" spans="1:10" ht="12.75">
      <c r="A61" t="s">
        <v>79</v>
      </c>
      <c r="C61" t="s">
        <v>23</v>
      </c>
      <c r="D61" t="s">
        <v>75</v>
      </c>
      <c r="E61" t="s">
        <v>25</v>
      </c>
      <c r="F61" t="s">
        <v>26</v>
      </c>
      <c r="G61">
        <v>17.992427825927734</v>
      </c>
      <c r="H61">
        <v>17.98759651184082</v>
      </c>
      <c r="I61">
        <v>0.08779101818799973</v>
      </c>
      <c r="J61">
        <v>2</v>
      </c>
    </row>
    <row r="62" spans="1:10" ht="12.75">
      <c r="A62" t="s">
        <v>80</v>
      </c>
      <c r="C62" t="s">
        <v>23</v>
      </c>
      <c r="D62" t="s">
        <v>75</v>
      </c>
      <c r="E62" t="s">
        <v>25</v>
      </c>
      <c r="F62" t="s">
        <v>26</v>
      </c>
      <c r="G62">
        <v>18.072874069213867</v>
      </c>
      <c r="H62">
        <v>17.98759651184082</v>
      </c>
      <c r="I62">
        <v>0.08779101818799973</v>
      </c>
      <c r="J62">
        <v>2</v>
      </c>
    </row>
    <row r="63" spans="1:10" ht="12.75">
      <c r="A63" t="s">
        <v>81</v>
      </c>
      <c r="C63" t="s">
        <v>23</v>
      </c>
      <c r="D63" t="s">
        <v>75</v>
      </c>
      <c r="E63" t="s">
        <v>25</v>
      </c>
      <c r="F63" t="s">
        <v>26</v>
      </c>
      <c r="G63">
        <v>21.28575325012207</v>
      </c>
      <c r="H63">
        <v>21.281980514526367</v>
      </c>
      <c r="I63">
        <v>0.030654052272439003</v>
      </c>
      <c r="J63">
        <v>0.20000000298023224</v>
      </c>
    </row>
    <row r="64" spans="1:10" ht="12.75">
      <c r="A64" t="s">
        <v>82</v>
      </c>
      <c r="C64" t="s">
        <v>23</v>
      </c>
      <c r="D64" t="s">
        <v>75</v>
      </c>
      <c r="E64" t="s">
        <v>25</v>
      </c>
      <c r="F64" t="s">
        <v>26</v>
      </c>
      <c r="G64">
        <v>21.249614715576172</v>
      </c>
      <c r="H64">
        <v>21.281980514526367</v>
      </c>
      <c r="I64">
        <v>0.030654052272439003</v>
      </c>
      <c r="J64">
        <v>0.20000000298023224</v>
      </c>
    </row>
    <row r="65" spans="1:10" ht="12.75">
      <c r="A65" t="s">
        <v>83</v>
      </c>
      <c r="C65" t="s">
        <v>23</v>
      </c>
      <c r="D65" t="s">
        <v>75</v>
      </c>
      <c r="E65" t="s">
        <v>25</v>
      </c>
      <c r="F65" t="s">
        <v>26</v>
      </c>
      <c r="G65">
        <v>21.31057357788086</v>
      </c>
      <c r="H65">
        <v>21.281980514526367</v>
      </c>
      <c r="I65">
        <v>0.030654052272439003</v>
      </c>
      <c r="J65">
        <v>0.20000000298023224</v>
      </c>
    </row>
    <row r="66" spans="1:10" ht="12.75">
      <c r="A66" t="s">
        <v>84</v>
      </c>
      <c r="C66" t="s">
        <v>23</v>
      </c>
      <c r="D66" t="s">
        <v>85</v>
      </c>
      <c r="E66" t="s">
        <v>25</v>
      </c>
      <c r="F66" t="s">
        <v>26</v>
      </c>
      <c r="G66">
        <v>34.23528289794922</v>
      </c>
    </row>
    <row r="67" spans="1:10" ht="12.75">
      <c r="A67" t="s">
        <v>86</v>
      </c>
      <c r="C67" t="s">
        <v>23</v>
      </c>
      <c r="D67" t="s">
        <v>85</v>
      </c>
      <c r="E67" t="s">
        <v>25</v>
      </c>
      <c r="F67" t="s">
        <v>26</v>
      </c>
      <c r="G67">
        <v>33.87544250488281</v>
      </c>
    </row>
    <row r="68" spans="1:10" ht="12.75">
      <c r="A68" t="s">
        <v>87</v>
      </c>
      <c r="C68" t="s">
        <v>23</v>
      </c>
      <c r="D68" t="s">
        <v>85</v>
      </c>
      <c r="E68" t="s">
        <v>25</v>
      </c>
      <c r="F68" t="s">
        <v>26</v>
      </c>
      <c r="G68">
        <v>34.56904220581055</v>
      </c>
    </row>
    <row r="69" spans="1:10" ht="12.75">
      <c r="A69" t="s">
        <v>88</v>
      </c>
    </row>
    <row r="70" spans="1:10" ht="12.75">
      <c r="A70" t="s">
        <v>89</v>
      </c>
    </row>
    <row r="71" spans="1:10" ht="12.75">
      <c r="A71" t="s">
        <v>90</v>
      </c>
    </row>
    <row r="72" spans="1:10" ht="12.75">
      <c r="A72" t="s">
        <v>91</v>
      </c>
    </row>
    <row r="73" spans="1:10" ht="12.75">
      <c r="A73" t="s">
        <v>92</v>
      </c>
    </row>
    <row r="74" spans="1:10" ht="12.75">
      <c r="A74" t="s">
        <v>93</v>
      </c>
    </row>
    <row r="75" spans="1:10" ht="12.75">
      <c r="A75" t="s">
        <v>94</v>
      </c>
    </row>
    <row r="76" spans="1:10" ht="12.75">
      <c r="A76" t="s">
        <v>95</v>
      </c>
    </row>
    <row r="77" spans="1:10" ht="12.75">
      <c r="A77" t="s">
        <v>96</v>
      </c>
    </row>
    <row r="78" spans="1:10" ht="12.75">
      <c r="A78" t="s">
        <v>97</v>
      </c>
    </row>
    <row r="79" spans="1:10" ht="12.75">
      <c r="A79" t="s">
        <v>98</v>
      </c>
    </row>
    <row r="80" spans="1:10" ht="12.75">
      <c r="A80" t="s">
        <v>99</v>
      </c>
    </row>
    <row r="81" spans="1:10" ht="12.75">
      <c r="A81" t="s">
        <v>100</v>
      </c>
    </row>
    <row r="82" spans="1:10" ht="12.75">
      <c r="A82" t="s">
        <v>101</v>
      </c>
    </row>
    <row r="83" spans="1:10" ht="12.75">
      <c r="A83" t="s">
        <v>102</v>
      </c>
    </row>
    <row r="84" spans="1:10" ht="12.75">
      <c r="A84" t="s">
        <v>103</v>
      </c>
    </row>
    <row r="85" spans="1:10" ht="12.75">
      <c r="A85" t="s">
        <v>104</v>
      </c>
    </row>
    <row r="86" spans="1:10" ht="12.75">
      <c r="A86" t="s">
        <v>105</v>
      </c>
    </row>
    <row r="87" spans="1:10" ht="12.75">
      <c r="A87" t="s">
        <v>106</v>
      </c>
    </row>
    <row r="88" spans="1:10" ht="12.75">
      <c r="A88" t="s">
        <v>107</v>
      </c>
    </row>
    <row r="89" spans="1:10" ht="12.75">
      <c r="A89" t="s">
        <v>108</v>
      </c>
    </row>
    <row r="90" spans="1:10" ht="12.75">
      <c r="A90" t="s">
        <v>109</v>
      </c>
    </row>
    <row r="91" spans="1:10" ht="12.75">
      <c r="A91" t="s">
        <v>110</v>
      </c>
    </row>
    <row r="92" spans="1:10" ht="12.75">
      <c r="A92" t="s">
        <v>111</v>
      </c>
    </row>
    <row r="93" spans="1:10" ht="12.75">
      <c r="A93" t="s">
        <v>112</v>
      </c>
    </row>
    <row r="94" spans="1:10" ht="12.75">
      <c r="A94" t="s">
        <v>113</v>
      </c>
    </row>
    <row r="95" spans="1:10" ht="12.75">
      <c r="A95" t="s">
        <v>114</v>
      </c>
    </row>
    <row r="96" spans="1:10" ht="12.75">
      <c r="A96" t="s">
        <v>115</v>
      </c>
    </row>
    <row r="97" spans="1:10" ht="12.75">
      <c r="A97" t="s">
        <v>116</v>
      </c>
    </row>
    <row r="98" spans="1:10" ht="12.75">
      <c r="A98" t="s">
        <v>117</v>
      </c>
    </row>
    <row r="99" spans="1:10" ht="12.75">
      <c r="A99" t="s">
        <v>118</v>
      </c>
    </row>
    <row r="100" spans="1:10" ht="12.75">
      <c r="A100" t="s">
        <v>119</v>
      </c>
    </row>
    <row r="101" spans="1:10" ht="12.75">
      <c r="A101" t="s">
        <v>120</v>
      </c>
    </row>
    <row r="102" spans="1:10" ht="12.75">
      <c r="A102" t="s">
        <v>121</v>
      </c>
    </row>
    <row r="103" spans="1:10" ht="12.75">
      <c r="A103" t="s">
        <v>122</v>
      </c>
    </row>
    <row r="104" spans="1:10" ht="12.75">
      <c r="A104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2023-03-03T14:14:19Z</dcterms:created>
  <dcterms:modified xsi:type="dcterms:W3CDTF">2023-03-06T11:00:01Z</dcterms:modified>
  <cp:category/>
  <cp:version/>
  <cp:contentType/>
  <cp:contentStatus/>
</cp:coreProperties>
</file>