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https://newcastle-my.sharepoint.com/personal/nkb38_newcastle_ac_uk/Documents/Manus/Systematic review Charles/January/"/>
    </mc:Choice>
  </mc:AlternateContent>
  <xr:revisionPtr revIDLastSave="0" documentId="14_{249C88B8-79ED-A74F-8B31-1CB9668ED4EA}" xr6:coauthVersionLast="45" xr6:coauthVersionMax="45" xr10:uidLastSave="{00000000-0000-0000-0000-000000000000}"/>
  <bookViews>
    <workbookView xWindow="1380" yWindow="640" windowWidth="25120" windowHeight="15400" firstSheet="1" activeTab="5" xr2:uid="{00000000-000D-0000-FFFF-FFFF00000000}"/>
  </bookViews>
  <sheets>
    <sheet name="PROSPECTV DATA Plasma α-C DR" sheetId="1" r:id="rId1"/>
    <sheet name="PROSPECTV DATA carr-α-C DR" sheetId="2" r:id="rId2"/>
    <sheet name="50 PROSPECT DATA Carr-α-C MA" sheetId="3" r:id="rId3"/>
    <sheet name="PROSPECTV DATA plasma α-C MA" sheetId="4" r:id="rId4"/>
    <sheet name="Carrot &amp; Vegetables compare" sheetId="5" r:id="rId5"/>
    <sheet name="All exposures prospectv studies" sheetId="7" r:id="rId6"/>
    <sheet name="All exposures retrospect studie" sheetId="15" r:id="rId7"/>
    <sheet name="Carrot Retrospectv data" sheetId="14" r:id="rId8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1" i="2" l="1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M30" i="2" l="1"/>
  <c r="N30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1" i="2"/>
  <c r="N21" i="2" s="1"/>
  <c r="M20" i="2"/>
  <c r="N20" i="2" s="1"/>
  <c r="M19" i="2"/>
  <c r="N19" i="2" s="1"/>
  <c r="M18" i="2"/>
  <c r="N18" i="2" s="1"/>
  <c r="M17" i="2"/>
  <c r="N17" i="2" s="1"/>
  <c r="M16" i="2"/>
  <c r="N16" i="2" s="1"/>
  <c r="M15" i="2"/>
  <c r="N15" i="2" s="1"/>
  <c r="M14" i="2"/>
  <c r="N14" i="2" s="1"/>
  <c r="M13" i="2"/>
  <c r="N13" i="2" s="1"/>
  <c r="M12" i="2"/>
  <c r="N12" i="2" s="1"/>
  <c r="M11" i="2"/>
  <c r="N11" i="2" s="1"/>
  <c r="M10" i="2"/>
  <c r="N10" i="2" s="1"/>
  <c r="M9" i="2"/>
  <c r="N9" i="2" s="1"/>
  <c r="M8" i="2"/>
  <c r="N8" i="2" s="1"/>
  <c r="M7" i="2"/>
  <c r="N7" i="2" s="1"/>
  <c r="M6" i="2"/>
  <c r="N6" i="2" s="1"/>
  <c r="M5" i="2"/>
  <c r="N5" i="2" s="1"/>
  <c r="M4" i="2"/>
  <c r="N4" i="2" s="1"/>
  <c r="M3" i="2"/>
  <c r="N3" i="2" s="1"/>
  <c r="M2" i="2"/>
  <c r="N2" i="2" s="1"/>
</calcChain>
</file>

<file path=xl/sharedStrings.xml><?xml version="1.0" encoding="utf-8"?>
<sst xmlns="http://schemas.openxmlformats.org/spreadsheetml/2006/main" count="5736" uniqueCount="316">
  <si>
    <t>id</t>
  </si>
  <si>
    <t>study</t>
  </si>
  <si>
    <t>RR (conversion)</t>
  </si>
  <si>
    <t>lci converted</t>
  </si>
  <si>
    <t>uci converted</t>
  </si>
  <si>
    <t>cases</t>
  </si>
  <si>
    <t>controls</t>
  </si>
  <si>
    <t>n</t>
  </si>
  <si>
    <t>type</t>
  </si>
  <si>
    <t>Exposure</t>
  </si>
  <si>
    <t>Cohen et al. 2017</t>
  </si>
  <si>
    <t>Alpha carotene (plasma)</t>
  </si>
  <si>
    <t>Ito et al. 2002</t>
  </si>
  <si>
    <t>Jeurnink et al. 2015</t>
  </si>
  <si>
    <t>Kabat et al. 2009</t>
  </si>
  <si>
    <t>Kabat et al. 2012</t>
  </si>
  <si>
    <t>Min and Min. 2014</t>
  </si>
  <si>
    <t>Ollberding et al. 2012</t>
  </si>
  <si>
    <t>Persson et al. 2008</t>
  </si>
  <si>
    <t>Peters et al. 2007</t>
  </si>
  <si>
    <t>Ros et al. 2012</t>
  </si>
  <si>
    <t>Epplein et al. 2009</t>
  </si>
  <si>
    <t>Sato et al. 2002</t>
  </si>
  <si>
    <t>Dorgan et al. 1998</t>
  </si>
  <si>
    <t>Ito et al. 2005a</t>
  </si>
  <si>
    <t>Huang et al. 2003 (CLUE I)</t>
  </si>
  <si>
    <t>Huang et al. 2003 (CLUE II)</t>
  </si>
  <si>
    <t>median dose (µg/L)</t>
  </si>
  <si>
    <t>rr</t>
  </si>
  <si>
    <t xml:space="preserve">lci </t>
  </si>
  <si>
    <t xml:space="preserve">uci </t>
  </si>
  <si>
    <t>dose</t>
  </si>
  <si>
    <t>per years</t>
  </si>
  <si>
    <t>Equiv alpha (mg/day)</t>
  </si>
  <si>
    <t>Equiv alpha (ug/day)</t>
  </si>
  <si>
    <t>Giovannucci et al. 1995</t>
  </si>
  <si>
    <t>carrot</t>
  </si>
  <si>
    <t>Steinmetz et al. 1994</t>
  </si>
  <si>
    <t>Boggs et al. 2010</t>
  </si>
  <si>
    <t>Voorrips et al. 2000</t>
  </si>
  <si>
    <t>Speizer et al. 1999</t>
  </si>
  <si>
    <t>Deding et al. 2020</t>
  </si>
  <si>
    <t>Stram et al. 2006</t>
  </si>
  <si>
    <t>Holick et al. 2002</t>
  </si>
  <si>
    <t>Alpha carotene (FFQ)</t>
  </si>
  <si>
    <t>Cho et al. 2003</t>
  </si>
  <si>
    <t>Holick et al. 2005</t>
  </si>
  <si>
    <t>Larsson et al. 2007</t>
  </si>
  <si>
    <t>McEligot et al. 2006</t>
  </si>
  <si>
    <t>Schuurman et al. 2002</t>
  </si>
  <si>
    <t>Thompson et al. 2010</t>
  </si>
  <si>
    <t>Umesawa et al. 2014</t>
  </si>
  <si>
    <t>van Dijk et al. 2008</t>
  </si>
  <si>
    <t>Zeegers et al. 2001</t>
  </si>
  <si>
    <t>Zhang et al. 1999</t>
  </si>
  <si>
    <t>Zhang et al. 2000</t>
  </si>
  <si>
    <t>Michaud et al. 2002</t>
  </si>
  <si>
    <t>Cui et al. 2008</t>
  </si>
  <si>
    <t>Terry et al. 2002</t>
  </si>
  <si>
    <t>Heinen et al. 2011</t>
  </si>
  <si>
    <t>Michaud et al. 1999</t>
  </si>
  <si>
    <t>Park et al. 2013</t>
  </si>
  <si>
    <t>Kirsh et al. 2006</t>
  </si>
  <si>
    <t>Rohan et al. 2002</t>
  </si>
  <si>
    <t>Larsson et al. 2010</t>
  </si>
  <si>
    <t>Malila et al. 2002</t>
  </si>
  <si>
    <t>Wise et al. 2021</t>
  </si>
  <si>
    <t>Column F = median dose (g/day) for carrots and median dose mcg/day for alpha carotene FFQ</t>
  </si>
  <si>
    <t>Firstauthor. Year</t>
  </si>
  <si>
    <t>PUB YEAR</t>
  </si>
  <si>
    <t>Publication year</t>
  </si>
  <si>
    <t>Country of Study</t>
  </si>
  <si>
    <t>geographicalregion</t>
  </si>
  <si>
    <t>studydesign</t>
  </si>
  <si>
    <t>exposureassessmentmethod</t>
  </si>
  <si>
    <t>Study Duration</t>
  </si>
  <si>
    <t>Smoking Adjusted</t>
  </si>
  <si>
    <t>FHC Adjusted</t>
  </si>
  <si>
    <t>BMI Adjusted</t>
  </si>
  <si>
    <t>Alcohol Adjusted</t>
  </si>
  <si>
    <t>Physical Activity Addjusted</t>
  </si>
  <si>
    <t>Age Adjusted</t>
  </si>
  <si>
    <t>Number of Controlled factors</t>
  </si>
  <si>
    <t>lci</t>
  </si>
  <si>
    <t>uci</t>
  </si>
  <si>
    <t>After 2000</t>
  </si>
  <si>
    <t>USA</t>
  </si>
  <si>
    <t>Prospective</t>
  </si>
  <si>
    <t>Self-adminstered Q</t>
  </si>
  <si>
    <t>Carrot</t>
  </si>
  <si>
    <t>Yes</t>
  </si>
  <si>
    <t>˃3</t>
  </si>
  <si>
    <t>Denmark</t>
  </si>
  <si>
    <t>Europe</t>
  </si>
  <si>
    <t>No</t>
  </si>
  <si>
    <t>Farvid et al. 2016</t>
  </si>
  <si>
    <t>Farvid et al. 2019</t>
  </si>
  <si>
    <t>Freedman et al. 2007</t>
  </si>
  <si>
    <t>Freedman et al. 2008</t>
  </si>
  <si>
    <t>2000 downwards</t>
  </si>
  <si>
    <t>≤3</t>
  </si>
  <si>
    <t>Steevens et al. 2011</t>
  </si>
  <si>
    <t>Netherlands</t>
  </si>
  <si>
    <t>Flood et al. 2002</t>
  </si>
  <si>
    <t>Xu et al. 2021</t>
  </si>
  <si>
    <t>China</t>
  </si>
  <si>
    <t>Asia</t>
  </si>
  <si>
    <t>Fink et al. 2006</t>
  </si>
  <si>
    <t>Horn-Ross et al. 2002</t>
  </si>
  <si>
    <t>Kurahashi et al. 2009</t>
  </si>
  <si>
    <t>Japan</t>
  </si>
  <si>
    <t>Sweden</t>
  </si>
  <si>
    <t>Finland</t>
  </si>
  <si>
    <t>Michaud et al. 2000</t>
  </si>
  <si>
    <t>Narita et al. 2018</t>
  </si>
  <si>
    <t>Neuhouser et al. 2003</t>
  </si>
  <si>
    <t>Canada</t>
  </si>
  <si>
    <t>Other regions</t>
  </si>
  <si>
    <t>Silvera et al. 2006</t>
  </si>
  <si>
    <t>Steck‐Scott et al. 2004</t>
  </si>
  <si>
    <t>Gender</t>
  </si>
  <si>
    <t>Female</t>
  </si>
  <si>
    <t>Male</t>
  </si>
  <si>
    <t>Both sex</t>
  </si>
  <si>
    <t>Subgroup by gender</t>
  </si>
  <si>
    <t>Cancer types</t>
  </si>
  <si>
    <t>Breast Cancer</t>
  </si>
  <si>
    <t>Colorectal Cancer</t>
  </si>
  <si>
    <t>Other Cancer types</t>
  </si>
  <si>
    <t>Prostate Cancer</t>
  </si>
  <si>
    <t>Lung Cancer</t>
  </si>
  <si>
    <t>Subgroup by cancer types</t>
  </si>
  <si>
    <t>HPLC</t>
  </si>
  <si>
    <t>Alpha-Carotene (Plasma/serum)</t>
  </si>
  <si>
    <t>Plasma/serum Alpha Carotene</t>
  </si>
  <si>
    <t>Dorjgochoo et al. 2009</t>
  </si>
  <si>
    <t>Multicenter (USA)</t>
  </si>
  <si>
    <t>Gann et al. 1999</t>
  </si>
  <si>
    <t>Goodman et al. 2003</t>
  </si>
  <si>
    <t>Huang et al. 2003</t>
  </si>
  <si>
    <t>Hulten et al. 2001</t>
  </si>
  <si>
    <t>Ito et al. 2005b</t>
  </si>
  <si>
    <t>Jenab et al. 2006</t>
  </si>
  <si>
    <t>European countries</t>
  </si>
  <si>
    <t>Multicenter (Europe)</t>
  </si>
  <si>
    <t>Maillard et al. 2009</t>
  </si>
  <si>
    <t>Nomura et al. 2003</t>
  </si>
  <si>
    <t>Hawaii and Califonia</t>
  </si>
  <si>
    <t>Ratnasinghe et al. 2000</t>
  </si>
  <si>
    <t>Sesso et al. 2005</t>
  </si>
  <si>
    <t>Tamimi et al. 2009</t>
  </si>
  <si>
    <t>Toniolo et al. 2001</t>
  </si>
  <si>
    <t>Wu et al. 2004</t>
  </si>
  <si>
    <t>Yuan et al. 2001</t>
  </si>
  <si>
    <t>Azeem et al. 2016</t>
  </si>
  <si>
    <t>Franceschi et al. 1998</t>
  </si>
  <si>
    <t>Bertone et al. 2001</t>
  </si>
  <si>
    <t>Cramer et al. 2001</t>
  </si>
  <si>
    <t>RETROSPECTIVE STUDIES</t>
  </si>
  <si>
    <t>Vegetable groups</t>
  </si>
  <si>
    <t>Agudo et al. 1997</t>
  </si>
  <si>
    <t>Tomatoes</t>
  </si>
  <si>
    <t>Boeing et al. 1991</t>
  </si>
  <si>
    <t>Brennan et al. 2000</t>
  </si>
  <si>
    <t>Chang et al. 2005</t>
  </si>
  <si>
    <t>Do et al. 2007</t>
  </si>
  <si>
    <t>Kreimer et al. 2006</t>
  </si>
  <si>
    <t>Cruciferous vegetables</t>
  </si>
  <si>
    <t>Norrish et al. 2000</t>
  </si>
  <si>
    <t>Cheng et al. 1992</t>
  </si>
  <si>
    <t>Cohen et al. 2000</t>
  </si>
  <si>
    <t>Green leafy vegetables</t>
  </si>
  <si>
    <t>Darby et al. 2001</t>
  </si>
  <si>
    <t>Kolonel et al. 2000</t>
  </si>
  <si>
    <t>La Marchand et al. 1991</t>
  </si>
  <si>
    <t>Marchand et al. 2002</t>
  </si>
  <si>
    <t>Nyberg et al. 1998</t>
  </si>
  <si>
    <t>Carrots</t>
  </si>
  <si>
    <t>Axelsson et al. 1996</t>
  </si>
  <si>
    <t>Franceschi et al. 1991</t>
  </si>
  <si>
    <t>Levi et al. 1993</t>
  </si>
  <si>
    <t>Fortes et al. 2003</t>
  </si>
  <si>
    <t>Zickute et al. 2005</t>
  </si>
  <si>
    <t>Ekstrom et al. 2000</t>
  </si>
  <si>
    <t>De Podesta et al. 2019</t>
  </si>
  <si>
    <t>Ewertz and Gill. 1990</t>
  </si>
  <si>
    <t>Dosil-Díaz et al. 2008</t>
  </si>
  <si>
    <t>Hu et al. 2002</t>
  </si>
  <si>
    <t>Key et al. 1997</t>
  </si>
  <si>
    <t>Nyberg et al . 1998</t>
  </si>
  <si>
    <t>Koo. 1988</t>
  </si>
  <si>
    <t>Mettlin and Graham</t>
  </si>
  <si>
    <t>La Vecchia et al. 1987</t>
  </si>
  <si>
    <t>Talamini et al. 1990</t>
  </si>
  <si>
    <t>La Vecchia et al. 1991</t>
  </si>
  <si>
    <t>Ward et al. 1994</t>
  </si>
  <si>
    <t>Franceschi et al. 1992</t>
  </si>
  <si>
    <t>Hirose et al. 1997</t>
  </si>
  <si>
    <t>Takezaki et al. 2001</t>
  </si>
  <si>
    <t>Tavani et al. 1994</t>
  </si>
  <si>
    <t>Wakai et al. 2004</t>
  </si>
  <si>
    <t>Hirose et al. 2003</t>
  </si>
  <si>
    <t>Shen et al. 2008</t>
  </si>
  <si>
    <t>Tarrazo-Antel et al. 2014</t>
  </si>
  <si>
    <t>Hislop et al. 1988</t>
  </si>
  <si>
    <t>Parazzini et al</t>
  </si>
  <si>
    <t>Pisani et al</t>
  </si>
  <si>
    <t>Pawlega et al</t>
  </si>
  <si>
    <t>La Marchand et al 1991</t>
  </si>
  <si>
    <t>Mettlin and Graham. 1979</t>
  </si>
  <si>
    <t>Parazzini et al. 1995</t>
  </si>
  <si>
    <t>Pawlega et al. 1997</t>
  </si>
  <si>
    <t>Pisani et al. 1986</t>
  </si>
  <si>
    <t>Exposure1</t>
  </si>
  <si>
    <t>Spain</t>
  </si>
  <si>
    <t>Czech Republic</t>
  </si>
  <si>
    <t>Poland</t>
  </si>
  <si>
    <t>Hong Kong</t>
  </si>
  <si>
    <t>Dai et al. 1996</t>
  </si>
  <si>
    <t>England</t>
  </si>
  <si>
    <t>Brazil</t>
  </si>
  <si>
    <t>Korea</t>
  </si>
  <si>
    <t>Fioretti et al. 1999</t>
  </si>
  <si>
    <t>Italy</t>
  </si>
  <si>
    <t>Galeone et al. 2007</t>
  </si>
  <si>
    <t>Huang et al. 2004</t>
  </si>
  <si>
    <t>Katsouyanni et al. 1986</t>
  </si>
  <si>
    <t>Greece</t>
  </si>
  <si>
    <t>Hawaii</t>
  </si>
  <si>
    <t>Multinational</t>
  </si>
  <si>
    <t>Kreuzer et al. 2002</t>
  </si>
  <si>
    <t>Germany</t>
  </si>
  <si>
    <t>Switzerland</t>
  </si>
  <si>
    <t>France</t>
  </si>
  <si>
    <t>New Zealand</t>
  </si>
  <si>
    <t>Parent et al. 2018</t>
  </si>
  <si>
    <t>Serbia</t>
  </si>
  <si>
    <t>Van Hoang et al. 2018</t>
  </si>
  <si>
    <t>Vietnam</t>
  </si>
  <si>
    <t>Walker et al. 1992</t>
  </si>
  <si>
    <t>South Africa</t>
  </si>
  <si>
    <t>Interview-adminstered Q</t>
  </si>
  <si>
    <t>British Columbia</t>
  </si>
  <si>
    <t>Longnecker et al.1997</t>
  </si>
  <si>
    <t>Rachtan &amp; Sokolowski. 1997</t>
  </si>
  <si>
    <t xml:space="preserve">Radosavljevic et al. 2005 </t>
  </si>
  <si>
    <t>Ratchtan. 2002</t>
  </si>
  <si>
    <t>Lithuania</t>
  </si>
  <si>
    <t>Marchand et al 1991</t>
  </si>
  <si>
    <t>PROSPECTIVE STUDIES REPORTING THREE OTHER VEGETABLES IN ADDITION TO CARROTS</t>
  </si>
  <si>
    <t>Retrospective</t>
  </si>
  <si>
    <t>Study duration</t>
  </si>
  <si>
    <t>Antwi et al. 2016</t>
  </si>
  <si>
    <t>Alpha Carotene (FFQ)</t>
  </si>
  <si>
    <t>Bosetti et al. 2004</t>
  </si>
  <si>
    <t>Bravi et al. 2011</t>
  </si>
  <si>
    <t>Bravi et al. 2013</t>
  </si>
  <si>
    <t>Brinkman et al. 2010</t>
  </si>
  <si>
    <t>Castelao et al. 2004</t>
  </si>
  <si>
    <t>De Stefani et al. 2000</t>
  </si>
  <si>
    <t>Uruguay</t>
  </si>
  <si>
    <t>De Stefani et al. 2006</t>
  </si>
  <si>
    <t>Deneo-Pellegrini et al. 1999</t>
  </si>
  <si>
    <t>Enger et al. 1996</t>
  </si>
  <si>
    <t>Freudenheim et al. 1996</t>
  </si>
  <si>
    <t>Garcia et al. 1999</t>
  </si>
  <si>
    <t>Gaudet et al. 2004</t>
  </si>
  <si>
    <t>Huang et al. 2007</t>
  </si>
  <si>
    <t>Jansen et al. 2013</t>
  </si>
  <si>
    <t>Jian et al. 1999</t>
  </si>
  <si>
    <t>Jian et al. 2005</t>
  </si>
  <si>
    <t>Kim et al. 2018</t>
  </si>
  <si>
    <t>Lewis et al. 2009</t>
  </si>
  <si>
    <t>Lissowska et al. 2004</t>
  </si>
  <si>
    <t>Liu et al. 2015</t>
  </si>
  <si>
    <t>Lu et al. 2001</t>
  </si>
  <si>
    <t>Lu et al. 2015</t>
  </si>
  <si>
    <t>McCann et al. 2000</t>
  </si>
  <si>
    <t>McCann et al. 2005</t>
  </si>
  <si>
    <t>Mignone et al. 2009</t>
  </si>
  <si>
    <t>Millen et al. 2004</t>
  </si>
  <si>
    <t>Nkondjock et al. 2005</t>
  </si>
  <si>
    <t>Pelucchi et al. 2008</t>
  </si>
  <si>
    <t>Polesel et al. 2007</t>
  </si>
  <si>
    <t>Potischman et al. 1999</t>
  </si>
  <si>
    <t xml:space="preserve">Ramadas &amp; Kandiah. 2010 </t>
  </si>
  <si>
    <t>Malaysia</t>
  </si>
  <si>
    <t>Ronco et al. 1999</t>
  </si>
  <si>
    <t>Schantz et al. 1997</t>
  </si>
  <si>
    <t>Shareck et al. 2017</t>
  </si>
  <si>
    <t>Slattery et al. 199</t>
  </si>
  <si>
    <t>Tang et al. 2014</t>
  </si>
  <si>
    <t>Wang et al. 2009</t>
  </si>
  <si>
    <t>Wright et al. 2003</t>
  </si>
  <si>
    <t>Wu et al. 2012</t>
  </si>
  <si>
    <t>Zhang et al. 2007</t>
  </si>
  <si>
    <t>Antwi et al.2015</t>
  </si>
  <si>
    <t xml:space="preserve">Bakker et al. 2016 </t>
  </si>
  <si>
    <t>Huang et al. 2017</t>
  </si>
  <si>
    <t>Hung et al. 2006</t>
  </si>
  <si>
    <t>Jiang et al. 2005</t>
  </si>
  <si>
    <t>Key et al. 2007</t>
  </si>
  <si>
    <t>Leenders et al. 2014</t>
  </si>
  <si>
    <t>Ozasa et al. 2005</t>
  </si>
  <si>
    <t>Schiff et al. 2001</t>
  </si>
  <si>
    <t>Yan et al. 2016</t>
  </si>
  <si>
    <t>Yu et al. 1999</t>
  </si>
  <si>
    <t>Taiwan</t>
  </si>
  <si>
    <t>Quality</t>
  </si>
  <si>
    <t>Family History Cancer Adjusted</t>
  </si>
  <si>
    <t>Relative Risk</t>
  </si>
  <si>
    <t>Lower CI</t>
  </si>
  <si>
    <t>Upper CI</t>
  </si>
  <si>
    <t>Quality score</t>
  </si>
  <si>
    <t>Study design</t>
  </si>
  <si>
    <t>Equiv carrot g/day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</si>
</sst>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</font>
    <font>
      <sz val="11"/>
      <color rgb="FF00B050"/>
      <name val="Arial"/>
      <family val="2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NumberFormat="1" applyFont="1"/>
    <xf numFmtId="0" fontId="2" fillId="0" borderId="0" xfId="0" applyFont="1" applyFill="1"/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wrapText="1"/>
    </xf>
    <xf numFmtId="164" fontId="2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/>
    <xf numFmtId="1" fontId="4" fillId="0" borderId="0" xfId="0" applyNumberFormat="1" applyFont="1" applyAlignment="1"/>
    <xf numFmtId="0" fontId="3" fillId="0" borderId="0" xfId="0" applyNumberFormat="1" applyFont="1"/>
    <xf numFmtId="1" fontId="3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1" fontId="4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0" fillId="0" borderId="0" xfId="0" applyNumberFormat="1"/>
    <xf numFmtId="2" fontId="3" fillId="0" borderId="0" xfId="0" applyNumberFormat="1" applyFont="1"/>
    <xf numFmtId="2" fontId="2" fillId="0" borderId="0" xfId="0" applyNumberFormat="1" applyFont="1"/>
    <xf numFmtId="0" fontId="6" fillId="0" borderId="0" xfId="0" applyFont="1"/>
    <xf numFmtId="3" fontId="2" fillId="0" borderId="0" xfId="0" applyNumberFormat="1" applyFont="1"/>
    <xf numFmtId="0" fontId="7" fillId="0" borderId="0" xfId="0" applyFont="1"/>
    <xf numFmtId="0" fontId="8" fillId="0" borderId="0" xfId="0" applyFont="1"/>
    <xf numFmtId="2" fontId="1" fillId="0" borderId="0" xfId="0" applyNumberFormat="1" applyFont="1"/>
    <xf numFmtId="0" fontId="9" fillId="0" borderId="0" xfId="0" applyFont="1"/>
    <xf numFmtId="0" fontId="10" fillId="0" borderId="0" xfId="0" applyFont="1"/>
    <xf numFmtId="0" fontId="1" fillId="0" borderId="0" xfId="0" applyNumberFormat="1" applyFont="1"/>
    <xf numFmtId="2" fontId="0" fillId="0" borderId="0" xfId="0" applyNumberFormat="1"/>
    <xf numFmtId="0" fontId="0" fillId="2" borderId="0" xfId="0" applyFill="1"/>
    <xf numFmtId="0" fontId="3" fillId="3" borderId="0" xfId="0" applyFont="1" applyFill="1"/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0" fontId="12" fillId="0" borderId="0" xfId="0" applyFont="1"/>
    <xf numFmtId="1" fontId="0" fillId="0" borderId="0" xfId="0" applyNumberFormat="1"/>
    <xf numFmtId="0" fontId="0" fillId="3" borderId="0" xfId="0" applyFill="1"/>
    <xf numFmtId="1" fontId="2" fillId="0" borderId="0" xfId="0" applyNumberFormat="1" applyFont="1" applyAlignment="1">
      <alignment horizontal="right" vertical="center"/>
    </xf>
    <xf numFmtId="164" fontId="0" fillId="0" borderId="0" xfId="0" applyNumberFormat="1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workbookViewId="0">
      <selection activeCell="J1" sqref="J1"/>
    </sheetView>
  </sheetViews>
  <sheetFormatPr baseColWidth="10" defaultColWidth="8.83203125" defaultRowHeight="15" x14ac:dyDescent="0.2"/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27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2" x14ac:dyDescent="0.2">
      <c r="A2" s="2">
        <v>1</v>
      </c>
      <c r="B2" s="2" t="s">
        <v>10</v>
      </c>
      <c r="C2" s="2">
        <v>1</v>
      </c>
      <c r="D2" s="2">
        <v>1</v>
      </c>
      <c r="E2" s="2">
        <v>1</v>
      </c>
      <c r="F2" s="3">
        <v>8.9499999999999993</v>
      </c>
      <c r="G2" s="2">
        <v>46</v>
      </c>
      <c r="H2" s="2">
        <v>97</v>
      </c>
      <c r="I2" s="2">
        <v>143</v>
      </c>
      <c r="J2" s="2">
        <v>3</v>
      </c>
      <c r="K2" s="2" t="s">
        <v>11</v>
      </c>
      <c r="L2" s="2"/>
    </row>
    <row r="3" spans="1:12" x14ac:dyDescent="0.2">
      <c r="A3" s="2">
        <v>1</v>
      </c>
      <c r="B3" s="2" t="s">
        <v>10</v>
      </c>
      <c r="C3" s="2">
        <v>0.99</v>
      </c>
      <c r="D3" s="2">
        <v>0.67</v>
      </c>
      <c r="E3" s="2">
        <v>1.38</v>
      </c>
      <c r="F3" s="3">
        <v>30.67</v>
      </c>
      <c r="G3" s="2">
        <v>56</v>
      </c>
      <c r="H3" s="2">
        <v>98</v>
      </c>
      <c r="I3" s="2">
        <v>154</v>
      </c>
      <c r="J3" s="2">
        <v>3</v>
      </c>
      <c r="K3" s="2" t="s">
        <v>11</v>
      </c>
      <c r="L3" s="2"/>
    </row>
    <row r="4" spans="1:12" x14ac:dyDescent="0.2">
      <c r="A4" s="2">
        <v>1</v>
      </c>
      <c r="B4" s="2" t="s">
        <v>10</v>
      </c>
      <c r="C4" s="2">
        <v>0.76</v>
      </c>
      <c r="D4" s="2">
        <v>0.47</v>
      </c>
      <c r="E4" s="2">
        <v>1.17</v>
      </c>
      <c r="F4" s="3">
        <v>56.21</v>
      </c>
      <c r="G4" s="2">
        <v>45</v>
      </c>
      <c r="H4" s="2">
        <v>98</v>
      </c>
      <c r="I4" s="2">
        <v>143</v>
      </c>
      <c r="J4" s="2">
        <v>3</v>
      </c>
      <c r="K4" s="2" t="s">
        <v>11</v>
      </c>
      <c r="L4" s="2"/>
    </row>
    <row r="5" spans="1:12" x14ac:dyDescent="0.2">
      <c r="A5" s="2">
        <v>2</v>
      </c>
      <c r="B5" s="2" t="s">
        <v>12</v>
      </c>
      <c r="C5" s="2">
        <v>1</v>
      </c>
      <c r="D5" s="2">
        <v>1</v>
      </c>
      <c r="E5" s="2">
        <v>1</v>
      </c>
      <c r="F5" s="3">
        <v>9.4</v>
      </c>
      <c r="G5" s="2">
        <v>43</v>
      </c>
      <c r="H5" s="2">
        <v>69</v>
      </c>
      <c r="I5" s="2">
        <v>112</v>
      </c>
      <c r="J5" s="2">
        <v>3</v>
      </c>
      <c r="K5" s="2" t="s">
        <v>11</v>
      </c>
      <c r="L5" s="2"/>
    </row>
    <row r="6" spans="1:12" x14ac:dyDescent="0.2">
      <c r="A6" s="2">
        <v>2</v>
      </c>
      <c r="B6" s="2" t="s">
        <v>12</v>
      </c>
      <c r="C6" s="2">
        <v>0.66</v>
      </c>
      <c r="D6" s="2">
        <v>0.37</v>
      </c>
      <c r="E6" s="2">
        <v>1.0900000000000001</v>
      </c>
      <c r="F6" s="3">
        <v>27.11</v>
      </c>
      <c r="G6" s="2">
        <v>46</v>
      </c>
      <c r="H6" s="2">
        <v>86</v>
      </c>
      <c r="I6" s="2">
        <v>132</v>
      </c>
      <c r="J6" s="2">
        <v>3</v>
      </c>
      <c r="K6" s="2" t="s">
        <v>11</v>
      </c>
      <c r="L6" s="2"/>
    </row>
    <row r="7" spans="1:12" x14ac:dyDescent="0.2">
      <c r="A7" s="2">
        <v>2</v>
      </c>
      <c r="B7" s="2" t="s">
        <v>12</v>
      </c>
      <c r="C7" s="2">
        <v>0.43</v>
      </c>
      <c r="D7" s="2">
        <v>0.2</v>
      </c>
      <c r="E7" s="2">
        <v>0.88</v>
      </c>
      <c r="F7" s="3">
        <v>45.64</v>
      </c>
      <c r="G7" s="2">
        <v>27</v>
      </c>
      <c r="H7" s="2">
        <v>73</v>
      </c>
      <c r="I7" s="2">
        <v>100</v>
      </c>
      <c r="J7" s="2">
        <v>3</v>
      </c>
      <c r="K7" s="2" t="s">
        <v>11</v>
      </c>
      <c r="L7" s="2"/>
    </row>
    <row r="8" spans="1:12" x14ac:dyDescent="0.2">
      <c r="A8" s="2">
        <v>2</v>
      </c>
      <c r="B8" s="2" t="s">
        <v>12</v>
      </c>
      <c r="C8" s="2">
        <v>0.42</v>
      </c>
      <c r="D8" s="2">
        <v>0.18</v>
      </c>
      <c r="E8" s="2">
        <v>0.91</v>
      </c>
      <c r="F8" s="3">
        <v>65.5</v>
      </c>
      <c r="G8" s="2">
        <v>31</v>
      </c>
      <c r="H8" s="2">
        <v>83</v>
      </c>
      <c r="I8" s="2">
        <v>114</v>
      </c>
      <c r="J8" s="2">
        <v>3</v>
      </c>
      <c r="K8" s="2" t="s">
        <v>11</v>
      </c>
      <c r="L8" s="2"/>
    </row>
    <row r="9" spans="1:12" x14ac:dyDescent="0.2">
      <c r="A9" s="2">
        <v>3</v>
      </c>
      <c r="B9" s="2" t="s">
        <v>13</v>
      </c>
      <c r="C9" s="2">
        <v>1</v>
      </c>
      <c r="D9" s="2">
        <v>1</v>
      </c>
      <c r="E9" s="2">
        <v>1</v>
      </c>
      <c r="F9" s="3">
        <v>14.95</v>
      </c>
      <c r="G9" s="2">
        <v>115</v>
      </c>
      <c r="H9" s="2">
        <v>112</v>
      </c>
      <c r="I9" s="2">
        <v>227</v>
      </c>
      <c r="J9" s="2">
        <v>3</v>
      </c>
      <c r="K9" s="2" t="s">
        <v>11</v>
      </c>
      <c r="L9" s="2"/>
    </row>
    <row r="10" spans="1:12" x14ac:dyDescent="0.2">
      <c r="A10" s="2">
        <v>3</v>
      </c>
      <c r="B10" s="2" t="s">
        <v>13</v>
      </c>
      <c r="C10" s="2">
        <v>1.4</v>
      </c>
      <c r="D10" s="2">
        <v>1.04</v>
      </c>
      <c r="E10" s="2">
        <v>1.8</v>
      </c>
      <c r="F10" s="3">
        <v>40.68</v>
      </c>
      <c r="G10" s="2">
        <v>152</v>
      </c>
      <c r="H10" s="2">
        <v>109</v>
      </c>
      <c r="I10" s="2">
        <v>261</v>
      </c>
      <c r="J10" s="2">
        <v>3</v>
      </c>
      <c r="K10" s="2" t="s">
        <v>11</v>
      </c>
      <c r="L10" s="2"/>
    </row>
    <row r="11" spans="1:12" x14ac:dyDescent="0.2">
      <c r="A11" s="2">
        <v>3</v>
      </c>
      <c r="B11" s="2" t="s">
        <v>13</v>
      </c>
      <c r="C11" s="2">
        <v>0.81</v>
      </c>
      <c r="D11" s="2">
        <v>0.54</v>
      </c>
      <c r="E11" s="2">
        <v>1.17</v>
      </c>
      <c r="F11" s="3">
        <v>64.540000000000006</v>
      </c>
      <c r="G11" s="2">
        <v>80</v>
      </c>
      <c r="H11" s="2">
        <v>108</v>
      </c>
      <c r="I11" s="2">
        <v>188</v>
      </c>
      <c r="J11" s="2">
        <v>3</v>
      </c>
      <c r="K11" s="2" t="s">
        <v>11</v>
      </c>
      <c r="L11" s="2"/>
    </row>
    <row r="12" spans="1:12" x14ac:dyDescent="0.2">
      <c r="A12" s="2">
        <v>3</v>
      </c>
      <c r="B12" s="2" t="s">
        <v>13</v>
      </c>
      <c r="C12" s="2">
        <v>1.1000000000000001</v>
      </c>
      <c r="D12" s="2">
        <v>0.77</v>
      </c>
      <c r="E12" s="2">
        <v>1.52</v>
      </c>
      <c r="F12" s="3">
        <v>92.08</v>
      </c>
      <c r="G12" s="2">
        <v>93</v>
      </c>
      <c r="H12" s="2">
        <v>111</v>
      </c>
      <c r="I12" s="4">
        <v>204</v>
      </c>
      <c r="J12" s="2">
        <v>3</v>
      </c>
      <c r="K12" s="2" t="s">
        <v>11</v>
      </c>
      <c r="L12" s="2"/>
    </row>
    <row r="13" spans="1:12" x14ac:dyDescent="0.2">
      <c r="A13" s="2">
        <v>4</v>
      </c>
      <c r="B13" s="2" t="s">
        <v>14</v>
      </c>
      <c r="C13" s="2">
        <v>1</v>
      </c>
      <c r="D13" s="2">
        <v>1</v>
      </c>
      <c r="E13" s="2">
        <v>1</v>
      </c>
      <c r="F13" s="3">
        <v>20</v>
      </c>
      <c r="G13" s="2">
        <v>190</v>
      </c>
      <c r="H13" s="2">
        <v>5450</v>
      </c>
      <c r="I13" s="2">
        <v>5640</v>
      </c>
      <c r="J13" s="2">
        <v>3</v>
      </c>
      <c r="K13" s="2" t="s">
        <v>11</v>
      </c>
      <c r="L13" s="5"/>
    </row>
    <row r="14" spans="1:12" x14ac:dyDescent="0.2">
      <c r="A14" s="2">
        <v>4</v>
      </c>
      <c r="B14" s="2" t="s">
        <v>14</v>
      </c>
      <c r="C14" s="2">
        <v>0.99</v>
      </c>
      <c r="D14" s="2">
        <v>0.68</v>
      </c>
      <c r="E14" s="2">
        <v>1.44</v>
      </c>
      <c r="F14" s="3">
        <v>65</v>
      </c>
      <c r="G14" s="2">
        <v>188</v>
      </c>
      <c r="H14" s="2">
        <v>5450</v>
      </c>
      <c r="I14" s="2">
        <v>5638</v>
      </c>
      <c r="J14" s="2">
        <v>3</v>
      </c>
      <c r="K14" s="2" t="s">
        <v>11</v>
      </c>
      <c r="L14" s="5"/>
    </row>
    <row r="15" spans="1:12" x14ac:dyDescent="0.2">
      <c r="A15" s="2">
        <v>4</v>
      </c>
      <c r="B15" s="2" t="s">
        <v>14</v>
      </c>
      <c r="C15" s="2">
        <v>0.75</v>
      </c>
      <c r="D15" s="2">
        <v>0.49</v>
      </c>
      <c r="E15" s="2">
        <v>1.1499999999999999</v>
      </c>
      <c r="F15" s="3">
        <v>90</v>
      </c>
      <c r="G15" s="2">
        <v>143</v>
      </c>
      <c r="H15" s="2">
        <v>5450</v>
      </c>
      <c r="I15" s="2">
        <v>5593</v>
      </c>
      <c r="J15" s="2">
        <v>3</v>
      </c>
      <c r="K15" s="2" t="s">
        <v>11</v>
      </c>
      <c r="L15" s="5"/>
    </row>
    <row r="16" spans="1:12" x14ac:dyDescent="0.2">
      <c r="A16" s="2">
        <v>5</v>
      </c>
      <c r="B16" s="2" t="s">
        <v>15</v>
      </c>
      <c r="C16" s="2">
        <v>1</v>
      </c>
      <c r="D16" s="2">
        <v>1</v>
      </c>
      <c r="E16" s="2">
        <v>1</v>
      </c>
      <c r="F16" s="3">
        <v>22.25</v>
      </c>
      <c r="G16" s="2">
        <v>88</v>
      </c>
      <c r="H16" s="2">
        <v>5477</v>
      </c>
      <c r="I16" s="2">
        <v>5565</v>
      </c>
      <c r="J16" s="2">
        <v>3</v>
      </c>
      <c r="K16" s="2" t="s">
        <v>11</v>
      </c>
      <c r="L16" s="5"/>
    </row>
    <row r="17" spans="1:12" x14ac:dyDescent="0.2">
      <c r="A17" s="2">
        <v>5</v>
      </c>
      <c r="B17" s="2" t="s">
        <v>15</v>
      </c>
      <c r="C17" s="2">
        <v>0.56000000000000005</v>
      </c>
      <c r="D17" s="2">
        <v>0.32</v>
      </c>
      <c r="E17" s="2">
        <v>0.98</v>
      </c>
      <c r="F17" s="3">
        <v>66.5</v>
      </c>
      <c r="G17" s="2">
        <v>49</v>
      </c>
      <c r="H17" s="2">
        <v>5477</v>
      </c>
      <c r="I17" s="2">
        <v>5526</v>
      </c>
      <c r="J17" s="2">
        <v>3</v>
      </c>
      <c r="K17" s="2" t="s">
        <v>11</v>
      </c>
      <c r="L17" s="5"/>
    </row>
    <row r="18" spans="1:12" x14ac:dyDescent="0.2">
      <c r="A18" s="2">
        <v>5</v>
      </c>
      <c r="B18" s="2" t="s">
        <v>15</v>
      </c>
      <c r="C18" s="2">
        <v>0.81</v>
      </c>
      <c r="D18" s="2">
        <v>0.48</v>
      </c>
      <c r="E18" s="2">
        <v>1.37</v>
      </c>
      <c r="F18" s="3">
        <v>110.5</v>
      </c>
      <c r="G18" s="2">
        <v>71</v>
      </c>
      <c r="H18" s="2">
        <v>5477</v>
      </c>
      <c r="I18" s="2">
        <v>5548</v>
      </c>
      <c r="J18" s="2">
        <v>3</v>
      </c>
      <c r="K18" s="2" t="s">
        <v>11</v>
      </c>
      <c r="L18" s="5"/>
    </row>
    <row r="19" spans="1:12" x14ac:dyDescent="0.2">
      <c r="A19" s="2">
        <v>6</v>
      </c>
      <c r="B19" s="2" t="s">
        <v>16</v>
      </c>
      <c r="C19" s="2">
        <v>1</v>
      </c>
      <c r="D19" s="2">
        <v>1</v>
      </c>
      <c r="E19" s="2">
        <v>1</v>
      </c>
      <c r="F19" s="3">
        <v>5</v>
      </c>
      <c r="G19" s="2">
        <v>62</v>
      </c>
      <c r="H19" s="2">
        <v>10221</v>
      </c>
      <c r="I19" s="2">
        <v>10283</v>
      </c>
      <c r="J19" s="2">
        <v>3</v>
      </c>
      <c r="K19" s="2" t="s">
        <v>11</v>
      </c>
      <c r="L19" s="5"/>
    </row>
    <row r="20" spans="1:12" x14ac:dyDescent="0.2">
      <c r="A20" s="2">
        <v>6</v>
      </c>
      <c r="B20" s="2" t="s">
        <v>16</v>
      </c>
      <c r="C20" s="2">
        <v>0.59</v>
      </c>
      <c r="D20" s="2">
        <v>0.39</v>
      </c>
      <c r="E20" s="2">
        <v>0.91</v>
      </c>
      <c r="F20" s="3">
        <v>25</v>
      </c>
      <c r="G20" s="2">
        <v>36</v>
      </c>
      <c r="H20" s="2">
        <v>10221</v>
      </c>
      <c r="I20" s="2">
        <v>10257</v>
      </c>
      <c r="J20" s="2">
        <v>3</v>
      </c>
      <c r="K20" s="2" t="s">
        <v>11</v>
      </c>
      <c r="L20" s="5"/>
    </row>
    <row r="21" spans="1:12" x14ac:dyDescent="0.2">
      <c r="A21" s="2">
        <v>6</v>
      </c>
      <c r="B21" s="2" t="s">
        <v>16</v>
      </c>
      <c r="C21" s="2">
        <v>0.59</v>
      </c>
      <c r="D21" s="2">
        <v>0.37</v>
      </c>
      <c r="E21" s="2">
        <v>0.92</v>
      </c>
      <c r="F21" s="3">
        <v>45</v>
      </c>
      <c r="G21" s="2">
        <v>34</v>
      </c>
      <c r="H21" s="2">
        <v>10221</v>
      </c>
      <c r="I21" s="2">
        <v>10255</v>
      </c>
      <c r="J21" s="2">
        <v>3</v>
      </c>
      <c r="K21" s="2" t="s">
        <v>11</v>
      </c>
      <c r="L21" s="5"/>
    </row>
    <row r="22" spans="1:12" x14ac:dyDescent="0.2">
      <c r="A22" s="2">
        <v>6</v>
      </c>
      <c r="B22" s="2" t="s">
        <v>16</v>
      </c>
      <c r="C22" s="2">
        <v>0.53</v>
      </c>
      <c r="D22" s="2">
        <v>0.32</v>
      </c>
      <c r="E22" s="2">
        <v>0.88</v>
      </c>
      <c r="F22" s="3">
        <v>65</v>
      </c>
      <c r="G22" s="2">
        <v>29</v>
      </c>
      <c r="H22" s="2">
        <v>10221</v>
      </c>
      <c r="I22" s="2">
        <v>10250</v>
      </c>
      <c r="J22" s="2">
        <v>3</v>
      </c>
      <c r="K22" s="2" t="s">
        <v>11</v>
      </c>
      <c r="L22" s="5"/>
    </row>
    <row r="23" spans="1:12" x14ac:dyDescent="0.2">
      <c r="A23" s="2">
        <v>7</v>
      </c>
      <c r="B23" s="2" t="s">
        <v>17</v>
      </c>
      <c r="C23" s="2">
        <v>1</v>
      </c>
      <c r="D23" s="2">
        <v>1</v>
      </c>
      <c r="E23" s="2">
        <v>1</v>
      </c>
      <c r="F23" s="3">
        <v>19.27</v>
      </c>
      <c r="G23" s="2">
        <v>35</v>
      </c>
      <c r="H23" s="2">
        <v>169</v>
      </c>
      <c r="I23" s="2">
        <v>204</v>
      </c>
      <c r="J23" s="2">
        <v>3</v>
      </c>
      <c r="K23" s="2" t="s">
        <v>11</v>
      </c>
      <c r="L23" s="5"/>
    </row>
    <row r="24" spans="1:12" x14ac:dyDescent="0.2">
      <c r="A24" s="2">
        <v>7</v>
      </c>
      <c r="B24" s="2" t="s">
        <v>17</v>
      </c>
      <c r="C24" s="2">
        <v>0.78</v>
      </c>
      <c r="D24" s="2">
        <v>0.6</v>
      </c>
      <c r="E24" s="2">
        <v>1</v>
      </c>
      <c r="F24" s="3">
        <v>53.64</v>
      </c>
      <c r="G24" s="2">
        <v>19</v>
      </c>
      <c r="H24" s="2">
        <v>190</v>
      </c>
      <c r="I24" s="2">
        <v>209</v>
      </c>
      <c r="J24" s="2">
        <v>3</v>
      </c>
      <c r="K24" s="2" t="s">
        <v>11</v>
      </c>
      <c r="L24" s="5"/>
    </row>
    <row r="25" spans="1:12" x14ac:dyDescent="0.2">
      <c r="A25" s="2">
        <v>7</v>
      </c>
      <c r="B25" s="2" t="s">
        <v>17</v>
      </c>
      <c r="C25" s="2">
        <v>0.87</v>
      </c>
      <c r="D25" s="2">
        <v>0.66</v>
      </c>
      <c r="E25" s="2">
        <v>1.1100000000000001</v>
      </c>
      <c r="F25" s="3">
        <v>83.87</v>
      </c>
      <c r="G25" s="2">
        <v>24</v>
      </c>
      <c r="H25" s="2">
        <v>184</v>
      </c>
      <c r="I25" s="2">
        <v>208</v>
      </c>
      <c r="J25" s="2">
        <v>3</v>
      </c>
      <c r="K25" s="2" t="s">
        <v>11</v>
      </c>
      <c r="L25" s="5"/>
    </row>
    <row r="26" spans="1:12" x14ac:dyDescent="0.2">
      <c r="A26" s="2">
        <v>8</v>
      </c>
      <c r="B26" s="2" t="s">
        <v>18</v>
      </c>
      <c r="C26" s="2">
        <v>1</v>
      </c>
      <c r="D26" s="2">
        <v>1</v>
      </c>
      <c r="E26" s="2">
        <v>1</v>
      </c>
      <c r="F26" s="3">
        <v>7.5</v>
      </c>
      <c r="G26" s="2">
        <v>165</v>
      </c>
      <c r="H26" s="2">
        <v>128</v>
      </c>
      <c r="I26" s="2">
        <v>293</v>
      </c>
      <c r="J26" s="2">
        <v>3</v>
      </c>
      <c r="K26" s="2" t="s">
        <v>11</v>
      </c>
      <c r="L26" s="5"/>
    </row>
    <row r="27" spans="1:12" x14ac:dyDescent="0.2">
      <c r="A27" s="2">
        <v>8</v>
      </c>
      <c r="B27" s="2" t="s">
        <v>18</v>
      </c>
      <c r="C27" s="2">
        <v>0.72</v>
      </c>
      <c r="D27" s="2">
        <v>0.51</v>
      </c>
      <c r="E27" s="2">
        <v>0.99</v>
      </c>
      <c r="F27" s="3">
        <v>18.5</v>
      </c>
      <c r="G27" s="2">
        <v>113</v>
      </c>
      <c r="H27" s="2">
        <v>128</v>
      </c>
      <c r="I27" s="2">
        <v>241</v>
      </c>
      <c r="J27" s="2">
        <v>3</v>
      </c>
      <c r="K27" s="2" t="s">
        <v>11</v>
      </c>
      <c r="L27" s="5"/>
    </row>
    <row r="28" spans="1:12" x14ac:dyDescent="0.2">
      <c r="A28" s="2">
        <v>8</v>
      </c>
      <c r="B28" s="2" t="s">
        <v>18</v>
      </c>
      <c r="C28" s="2">
        <v>0.71</v>
      </c>
      <c r="D28" s="2">
        <v>0.49</v>
      </c>
      <c r="E28" s="2">
        <v>1</v>
      </c>
      <c r="F28" s="3">
        <v>28.5</v>
      </c>
      <c r="G28" s="2">
        <v>112</v>
      </c>
      <c r="H28" s="2">
        <v>128</v>
      </c>
      <c r="I28" s="2">
        <v>240</v>
      </c>
      <c r="J28" s="2">
        <v>3</v>
      </c>
      <c r="K28" s="2" t="s">
        <v>11</v>
      </c>
      <c r="L28" s="5"/>
    </row>
    <row r="29" spans="1:12" x14ac:dyDescent="0.2">
      <c r="A29" s="2">
        <v>8</v>
      </c>
      <c r="B29" s="2" t="s">
        <v>18</v>
      </c>
      <c r="C29" s="2">
        <v>0.77</v>
      </c>
      <c r="D29" s="2">
        <v>0.54</v>
      </c>
      <c r="E29" s="2">
        <v>1.07</v>
      </c>
      <c r="F29" s="3">
        <v>5.35</v>
      </c>
      <c r="G29" s="2">
        <v>121</v>
      </c>
      <c r="H29" s="2">
        <v>128</v>
      </c>
      <c r="I29" s="2">
        <v>249</v>
      </c>
      <c r="J29" s="2">
        <v>3</v>
      </c>
      <c r="K29" s="2" t="s">
        <v>11</v>
      </c>
      <c r="L29" s="5"/>
    </row>
    <row r="30" spans="1:12" x14ac:dyDescent="0.2">
      <c r="A30" s="2">
        <v>9</v>
      </c>
      <c r="B30" s="2" t="s">
        <v>19</v>
      </c>
      <c r="C30" s="2">
        <v>1</v>
      </c>
      <c r="D30" s="2">
        <v>1</v>
      </c>
      <c r="E30" s="2">
        <v>1</v>
      </c>
      <c r="F30" s="3">
        <v>26</v>
      </c>
      <c r="G30" s="2">
        <v>136</v>
      </c>
      <c r="H30" s="2">
        <v>168</v>
      </c>
      <c r="I30" s="2">
        <v>304</v>
      </c>
      <c r="J30" s="2">
        <v>3</v>
      </c>
      <c r="K30" s="2" t="s">
        <v>11</v>
      </c>
      <c r="L30" s="5"/>
    </row>
    <row r="31" spans="1:12" x14ac:dyDescent="0.2">
      <c r="A31" s="2">
        <v>9</v>
      </c>
      <c r="B31" s="2" t="s">
        <v>19</v>
      </c>
      <c r="C31" s="2">
        <v>0.91</v>
      </c>
      <c r="D31" s="2">
        <v>0.68</v>
      </c>
      <c r="E31" s="2">
        <v>1.19</v>
      </c>
      <c r="F31" s="3">
        <v>47</v>
      </c>
      <c r="G31" s="2">
        <v>115</v>
      </c>
      <c r="H31" s="2">
        <v>169</v>
      </c>
      <c r="I31" s="2">
        <v>284</v>
      </c>
      <c r="J31" s="2">
        <v>3</v>
      </c>
      <c r="K31" s="2" t="s">
        <v>11</v>
      </c>
      <c r="L31" s="5"/>
    </row>
    <row r="32" spans="1:12" x14ac:dyDescent="0.2">
      <c r="A32" s="2">
        <v>9</v>
      </c>
      <c r="B32" s="2" t="s">
        <v>19</v>
      </c>
      <c r="C32" s="2">
        <v>1.05</v>
      </c>
      <c r="D32" s="2">
        <v>0.8</v>
      </c>
      <c r="E32" s="2">
        <v>1.35</v>
      </c>
      <c r="F32" s="3">
        <v>69</v>
      </c>
      <c r="G32" s="2">
        <v>121</v>
      </c>
      <c r="H32" s="2">
        <v>168</v>
      </c>
      <c r="I32" s="2">
        <v>289</v>
      </c>
      <c r="J32" s="2">
        <v>3</v>
      </c>
      <c r="K32" s="2" t="s">
        <v>11</v>
      </c>
      <c r="L32" s="5"/>
    </row>
    <row r="33" spans="1:12" x14ac:dyDescent="0.2">
      <c r="A33" s="2">
        <v>9</v>
      </c>
      <c r="B33" s="2" t="s">
        <v>19</v>
      </c>
      <c r="C33" s="2">
        <v>1.03</v>
      </c>
      <c r="D33" s="2">
        <v>0.78</v>
      </c>
      <c r="E33" s="2">
        <v>1.34</v>
      </c>
      <c r="F33" s="3">
        <v>103</v>
      </c>
      <c r="G33" s="2">
        <v>154</v>
      </c>
      <c r="H33" s="2">
        <v>169</v>
      </c>
      <c r="I33" s="2">
        <v>323</v>
      </c>
      <c r="J33" s="2">
        <v>3</v>
      </c>
      <c r="K33" s="2" t="s">
        <v>11</v>
      </c>
      <c r="L33" s="5"/>
    </row>
    <row r="34" spans="1:12" x14ac:dyDescent="0.2">
      <c r="A34" s="2">
        <v>9</v>
      </c>
      <c r="B34" s="2" t="s">
        <v>19</v>
      </c>
      <c r="C34" s="2">
        <v>1.1399999999999999</v>
      </c>
      <c r="D34" s="2">
        <v>0.88</v>
      </c>
      <c r="E34" s="2">
        <v>1.45</v>
      </c>
      <c r="F34" s="3">
        <v>166</v>
      </c>
      <c r="G34" s="2">
        <v>151</v>
      </c>
      <c r="H34" s="2">
        <v>168</v>
      </c>
      <c r="I34" s="2">
        <v>319</v>
      </c>
      <c r="J34" s="2">
        <v>3</v>
      </c>
      <c r="K34" s="2" t="s">
        <v>11</v>
      </c>
      <c r="L34" s="5"/>
    </row>
    <row r="35" spans="1:12" x14ac:dyDescent="0.2">
      <c r="A35" s="2">
        <v>10</v>
      </c>
      <c r="B35" s="2" t="s">
        <v>20</v>
      </c>
      <c r="C35" s="2">
        <v>1</v>
      </c>
      <c r="D35" s="2">
        <v>1</v>
      </c>
      <c r="E35" s="2">
        <v>1</v>
      </c>
      <c r="F35" s="3">
        <v>16.3</v>
      </c>
      <c r="G35" s="2">
        <v>248</v>
      </c>
      <c r="H35" s="2">
        <v>211</v>
      </c>
      <c r="I35" s="2">
        <v>459</v>
      </c>
      <c r="J35" s="2">
        <v>3</v>
      </c>
      <c r="K35" s="2" t="s">
        <v>11</v>
      </c>
      <c r="L35" s="5"/>
    </row>
    <row r="36" spans="1:12" x14ac:dyDescent="0.2">
      <c r="A36" s="2">
        <v>10</v>
      </c>
      <c r="B36" s="2" t="s">
        <v>20</v>
      </c>
      <c r="C36" s="2">
        <v>1.05</v>
      </c>
      <c r="D36" s="2">
        <v>0.85</v>
      </c>
      <c r="E36" s="2">
        <v>1.29</v>
      </c>
      <c r="F36" s="3">
        <v>41.59</v>
      </c>
      <c r="G36" s="2">
        <v>224</v>
      </c>
      <c r="H36" s="2">
        <v>213</v>
      </c>
      <c r="I36" s="2">
        <v>437</v>
      </c>
      <c r="J36" s="2">
        <v>3</v>
      </c>
      <c r="K36" s="2" t="s">
        <v>11</v>
      </c>
      <c r="L36" s="5"/>
    </row>
    <row r="37" spans="1:12" x14ac:dyDescent="0.2">
      <c r="A37" s="2">
        <v>10</v>
      </c>
      <c r="B37" s="2" t="s">
        <v>20</v>
      </c>
      <c r="C37" s="2">
        <v>0.96</v>
      </c>
      <c r="D37" s="2">
        <v>0.77</v>
      </c>
      <c r="E37" s="2">
        <v>1.18</v>
      </c>
      <c r="F37" s="3">
        <v>66.150000000000006</v>
      </c>
      <c r="G37" s="2">
        <v>217</v>
      </c>
      <c r="H37" s="2">
        <v>211</v>
      </c>
      <c r="I37" s="2">
        <v>428</v>
      </c>
      <c r="J37" s="2">
        <v>3</v>
      </c>
      <c r="K37" s="2" t="s">
        <v>11</v>
      </c>
      <c r="L37" s="5"/>
    </row>
    <row r="38" spans="1:12" x14ac:dyDescent="0.2">
      <c r="A38" s="2">
        <v>10</v>
      </c>
      <c r="B38" s="2" t="s">
        <v>20</v>
      </c>
      <c r="C38" s="2">
        <v>0.81</v>
      </c>
      <c r="D38" s="2">
        <v>0.61</v>
      </c>
      <c r="E38" s="2">
        <v>1.04</v>
      </c>
      <c r="F38" s="3">
        <v>97.36</v>
      </c>
      <c r="G38" s="2">
        <v>159</v>
      </c>
      <c r="H38" s="2">
        <v>213</v>
      </c>
      <c r="I38" s="2">
        <v>372</v>
      </c>
      <c r="J38" s="2">
        <v>3</v>
      </c>
      <c r="K38" s="2" t="s">
        <v>11</v>
      </c>
      <c r="L38" s="5"/>
    </row>
    <row r="39" spans="1:12" x14ac:dyDescent="0.2">
      <c r="A39" s="2">
        <v>11</v>
      </c>
      <c r="B39" s="2" t="s">
        <v>21</v>
      </c>
      <c r="C39" s="2">
        <v>1</v>
      </c>
      <c r="D39" s="2">
        <v>1</v>
      </c>
      <c r="E39" s="2">
        <v>1</v>
      </c>
      <c r="F39" s="6">
        <v>29.3</v>
      </c>
      <c r="G39" s="2">
        <v>73</v>
      </c>
      <c r="H39" s="2">
        <v>132</v>
      </c>
      <c r="I39" s="2">
        <v>205</v>
      </c>
      <c r="J39" s="2">
        <v>3</v>
      </c>
      <c r="K39" s="2" t="s">
        <v>11</v>
      </c>
      <c r="L39" s="5"/>
    </row>
    <row r="40" spans="1:12" x14ac:dyDescent="0.2">
      <c r="A40" s="2">
        <v>11</v>
      </c>
      <c r="B40" s="2" t="s">
        <v>21</v>
      </c>
      <c r="C40" s="2">
        <v>0.96</v>
      </c>
      <c r="D40" s="2">
        <v>0.69</v>
      </c>
      <c r="E40" s="2">
        <v>1.3</v>
      </c>
      <c r="F40" s="6">
        <v>54.8</v>
      </c>
      <c r="G40" s="2">
        <v>70</v>
      </c>
      <c r="H40" s="2">
        <v>135</v>
      </c>
      <c r="I40" s="2">
        <v>205</v>
      </c>
      <c r="J40" s="2">
        <v>3</v>
      </c>
      <c r="K40" s="2" t="s">
        <v>11</v>
      </c>
      <c r="L40" s="5"/>
    </row>
    <row r="41" spans="1:12" x14ac:dyDescent="0.2">
      <c r="A41" s="2">
        <v>11</v>
      </c>
      <c r="B41" s="2" t="s">
        <v>21</v>
      </c>
      <c r="C41" s="2">
        <v>1.05</v>
      </c>
      <c r="D41" s="2">
        <v>0.75</v>
      </c>
      <c r="E41" s="2">
        <v>1.42</v>
      </c>
      <c r="F41" s="6">
        <v>84.65</v>
      </c>
      <c r="G41" s="2">
        <v>75</v>
      </c>
      <c r="H41" s="2">
        <v>131</v>
      </c>
      <c r="I41" s="2">
        <v>205</v>
      </c>
      <c r="J41" s="2">
        <v>3</v>
      </c>
      <c r="K41" s="2" t="s">
        <v>11</v>
      </c>
      <c r="L41" s="5"/>
    </row>
    <row r="42" spans="1:12" x14ac:dyDescent="0.2">
      <c r="A42" s="2">
        <v>11</v>
      </c>
      <c r="B42" s="2" t="s">
        <v>21</v>
      </c>
      <c r="C42" s="2">
        <v>0.91</v>
      </c>
      <c r="D42" s="2">
        <v>0.63</v>
      </c>
      <c r="E42" s="2">
        <v>1.26</v>
      </c>
      <c r="F42" s="6">
        <v>118.8</v>
      </c>
      <c r="G42" s="2">
        <v>68</v>
      </c>
      <c r="H42" s="2">
        <v>137</v>
      </c>
      <c r="I42" s="2">
        <v>205</v>
      </c>
      <c r="J42" s="2">
        <v>3</v>
      </c>
      <c r="K42" s="2" t="s">
        <v>11</v>
      </c>
      <c r="L42" s="5"/>
    </row>
    <row r="43" spans="1:12" x14ac:dyDescent="0.2">
      <c r="A43" s="2">
        <v>12</v>
      </c>
      <c r="B43" s="2" t="s">
        <v>22</v>
      </c>
      <c r="C43" s="2">
        <v>1</v>
      </c>
      <c r="D43" s="2">
        <v>1</v>
      </c>
      <c r="E43" s="2">
        <v>1</v>
      </c>
      <c r="F43" s="6">
        <v>7</v>
      </c>
      <c r="G43" s="2">
        <v>46</v>
      </c>
      <c r="H43" s="2">
        <v>44</v>
      </c>
      <c r="I43" s="2">
        <v>90</v>
      </c>
      <c r="J43" s="2">
        <v>3</v>
      </c>
      <c r="K43" s="2" t="s">
        <v>11</v>
      </c>
      <c r="L43" s="5"/>
    </row>
    <row r="44" spans="1:12" x14ac:dyDescent="0.2">
      <c r="A44" s="2">
        <v>12</v>
      </c>
      <c r="B44" s="2" t="s">
        <v>22</v>
      </c>
      <c r="C44" s="2">
        <v>1.0900000000000001</v>
      </c>
      <c r="D44" s="2">
        <v>0.67</v>
      </c>
      <c r="E44" s="2">
        <v>1.65</v>
      </c>
      <c r="F44" s="6">
        <v>11.5</v>
      </c>
      <c r="G44" s="2">
        <v>57</v>
      </c>
      <c r="H44" s="2">
        <v>49</v>
      </c>
      <c r="I44" s="2">
        <v>106</v>
      </c>
      <c r="J44" s="2">
        <v>3</v>
      </c>
      <c r="K44" s="2" t="s">
        <v>11</v>
      </c>
      <c r="L44" s="5"/>
    </row>
    <row r="45" spans="1:12" x14ac:dyDescent="0.2">
      <c r="A45" s="2">
        <v>12</v>
      </c>
      <c r="B45" s="2" t="s">
        <v>22</v>
      </c>
      <c r="C45" s="2">
        <v>1.1000000000000001</v>
      </c>
      <c r="D45" s="2">
        <v>0.67</v>
      </c>
      <c r="E45" s="2">
        <v>1.69</v>
      </c>
      <c r="F45" s="6">
        <v>18.5</v>
      </c>
      <c r="G45" s="2">
        <v>53</v>
      </c>
      <c r="H45" s="2">
        <v>47</v>
      </c>
      <c r="I45" s="2">
        <v>100</v>
      </c>
      <c r="J45" s="2">
        <v>3</v>
      </c>
      <c r="K45" s="2" t="s">
        <v>11</v>
      </c>
      <c r="L45" s="5"/>
    </row>
    <row r="46" spans="1:12" x14ac:dyDescent="0.2">
      <c r="A46" s="2">
        <v>12</v>
      </c>
      <c r="B46" s="2" t="s">
        <v>22</v>
      </c>
      <c r="C46" s="2">
        <v>0.77</v>
      </c>
      <c r="D46" s="2">
        <v>0.45</v>
      </c>
      <c r="E46" s="2">
        <v>1.25</v>
      </c>
      <c r="F46" s="6">
        <v>28.5</v>
      </c>
      <c r="G46" s="2">
        <v>38</v>
      </c>
      <c r="H46" s="2">
        <v>49</v>
      </c>
      <c r="I46" s="2">
        <v>87</v>
      </c>
      <c r="J46" s="2">
        <v>3</v>
      </c>
      <c r="K46" s="2" t="s">
        <v>11</v>
      </c>
      <c r="L46" s="5"/>
    </row>
    <row r="47" spans="1:12" x14ac:dyDescent="0.2">
      <c r="A47" s="2">
        <v>12</v>
      </c>
      <c r="B47" s="2" t="s">
        <v>22</v>
      </c>
      <c r="C47" s="2">
        <v>0.74</v>
      </c>
      <c r="D47" s="2">
        <v>0.41</v>
      </c>
      <c r="E47" s="2">
        <v>1.26</v>
      </c>
      <c r="F47" s="6">
        <v>40.5</v>
      </c>
      <c r="G47" s="2">
        <v>37</v>
      </c>
      <c r="H47" s="2">
        <v>46</v>
      </c>
      <c r="I47" s="2">
        <v>83</v>
      </c>
      <c r="J47" s="2">
        <v>3</v>
      </c>
      <c r="K47" s="2" t="s">
        <v>11</v>
      </c>
      <c r="L47" s="5"/>
    </row>
    <row r="48" spans="1:12" x14ac:dyDescent="0.2">
      <c r="A48" s="2">
        <v>13</v>
      </c>
      <c r="B48" s="2" t="s">
        <v>23</v>
      </c>
      <c r="C48" s="2">
        <v>1</v>
      </c>
      <c r="D48" s="2">
        <v>1</v>
      </c>
      <c r="E48" s="2">
        <v>1</v>
      </c>
      <c r="F48" s="6">
        <v>21.5</v>
      </c>
      <c r="G48" s="2">
        <v>16</v>
      </c>
      <c r="H48" s="2">
        <v>53</v>
      </c>
      <c r="I48" s="2">
        <v>69</v>
      </c>
      <c r="J48" s="2">
        <v>3</v>
      </c>
      <c r="K48" s="2" t="s">
        <v>11</v>
      </c>
      <c r="L48" s="5"/>
    </row>
    <row r="49" spans="1:12" x14ac:dyDescent="0.2">
      <c r="A49" s="2">
        <v>13</v>
      </c>
      <c r="B49" s="2" t="s">
        <v>23</v>
      </c>
      <c r="C49" s="2">
        <v>1.5</v>
      </c>
      <c r="D49" s="2">
        <v>0.7</v>
      </c>
      <c r="E49" s="2">
        <v>3.3</v>
      </c>
      <c r="F49" s="6">
        <v>40.299999999999997</v>
      </c>
      <c r="G49" s="2">
        <v>32</v>
      </c>
      <c r="H49" s="2">
        <v>71</v>
      </c>
      <c r="I49" s="2">
        <v>103</v>
      </c>
      <c r="J49" s="2">
        <v>3</v>
      </c>
      <c r="K49" s="2" t="s">
        <v>11</v>
      </c>
      <c r="L49" s="5"/>
    </row>
    <row r="50" spans="1:12" x14ac:dyDescent="0.2">
      <c r="A50" s="2">
        <v>13</v>
      </c>
      <c r="B50" s="2" t="s">
        <v>23</v>
      </c>
      <c r="C50" s="2">
        <v>1.8</v>
      </c>
      <c r="D50" s="2">
        <v>0.8</v>
      </c>
      <c r="E50" s="2">
        <v>4.2</v>
      </c>
      <c r="F50" s="6">
        <v>61.7</v>
      </c>
      <c r="G50" s="2">
        <v>25</v>
      </c>
      <c r="H50" s="2">
        <v>38</v>
      </c>
      <c r="I50" s="2">
        <v>63</v>
      </c>
      <c r="J50" s="2">
        <v>3</v>
      </c>
      <c r="K50" s="2" t="s">
        <v>11</v>
      </c>
      <c r="L50" s="5"/>
    </row>
    <row r="51" spans="1:12" x14ac:dyDescent="0.2">
      <c r="A51" s="2">
        <v>13</v>
      </c>
      <c r="B51" s="2" t="s">
        <v>23</v>
      </c>
      <c r="C51" s="2">
        <v>1.8</v>
      </c>
      <c r="D51" s="2">
        <v>0.8</v>
      </c>
      <c r="E51" s="2">
        <v>4.0999999999999996</v>
      </c>
      <c r="F51" s="6">
        <v>83.2</v>
      </c>
      <c r="G51" s="2">
        <v>32</v>
      </c>
      <c r="H51" s="2">
        <v>47</v>
      </c>
      <c r="I51" s="2">
        <v>79</v>
      </c>
      <c r="J51" s="2">
        <v>3</v>
      </c>
      <c r="K51" s="2" t="s">
        <v>11</v>
      </c>
      <c r="L51" s="5"/>
    </row>
    <row r="52" spans="1:12" x14ac:dyDescent="0.2">
      <c r="A52" s="2">
        <v>14</v>
      </c>
      <c r="B52" s="2" t="s">
        <v>24</v>
      </c>
      <c r="C52" s="2">
        <v>1</v>
      </c>
      <c r="D52" s="2">
        <v>1</v>
      </c>
      <c r="E52" s="2">
        <v>1</v>
      </c>
      <c r="F52" s="6">
        <v>13.4</v>
      </c>
      <c r="G52" s="2">
        <v>48</v>
      </c>
      <c r="H52" s="2">
        <v>86</v>
      </c>
      <c r="I52" s="2">
        <v>134</v>
      </c>
      <c r="J52" s="2">
        <v>3</v>
      </c>
      <c r="K52" s="2" t="s">
        <v>11</v>
      </c>
      <c r="L52" s="5"/>
    </row>
    <row r="53" spans="1:12" x14ac:dyDescent="0.2">
      <c r="A53" s="2">
        <v>14</v>
      </c>
      <c r="B53" s="2" t="s">
        <v>24</v>
      </c>
      <c r="C53" s="5">
        <v>0.91</v>
      </c>
      <c r="D53" s="2">
        <v>0.56999999999999995</v>
      </c>
      <c r="E53" s="5">
        <v>1.37</v>
      </c>
      <c r="F53" s="7">
        <v>22</v>
      </c>
      <c r="G53" s="5">
        <v>52</v>
      </c>
      <c r="H53" s="5">
        <v>101</v>
      </c>
      <c r="I53" s="5">
        <v>153</v>
      </c>
      <c r="J53" s="2">
        <v>3</v>
      </c>
      <c r="K53" s="2" t="s">
        <v>11</v>
      </c>
      <c r="L53" s="5"/>
    </row>
    <row r="54" spans="1:12" x14ac:dyDescent="0.2">
      <c r="A54" s="2">
        <v>14</v>
      </c>
      <c r="B54" s="2" t="s">
        <v>24</v>
      </c>
      <c r="C54" s="5">
        <v>0.67</v>
      </c>
      <c r="D54" s="2">
        <v>0.38</v>
      </c>
      <c r="E54" s="5">
        <v>1.1299999999999999</v>
      </c>
      <c r="F54" s="7">
        <v>38.4</v>
      </c>
      <c r="G54" s="5">
        <v>37</v>
      </c>
      <c r="H54" s="5">
        <v>93</v>
      </c>
      <c r="I54" s="5">
        <v>130</v>
      </c>
      <c r="J54" s="2">
        <v>3</v>
      </c>
      <c r="K54" s="2" t="s">
        <v>11</v>
      </c>
      <c r="L54" s="5"/>
    </row>
    <row r="55" spans="1:12" x14ac:dyDescent="0.2">
      <c r="A55" s="2">
        <v>14</v>
      </c>
      <c r="B55" s="2" t="s">
        <v>24</v>
      </c>
      <c r="C55" s="2">
        <v>0.47</v>
      </c>
      <c r="D55" s="2">
        <v>0.23</v>
      </c>
      <c r="E55" s="2">
        <v>0.89</v>
      </c>
      <c r="F55" s="7">
        <v>57.7</v>
      </c>
      <c r="G55" s="2">
        <v>26</v>
      </c>
      <c r="H55" s="2">
        <v>95</v>
      </c>
      <c r="I55" s="2">
        <v>121</v>
      </c>
      <c r="J55" s="2">
        <v>3</v>
      </c>
      <c r="K55" s="2" t="s">
        <v>11</v>
      </c>
      <c r="L55" s="5"/>
    </row>
    <row r="56" spans="1:12" x14ac:dyDescent="0.2">
      <c r="A56" s="2">
        <v>15</v>
      </c>
      <c r="B56" s="2" t="s">
        <v>24</v>
      </c>
      <c r="C56" s="2">
        <v>1</v>
      </c>
      <c r="D56" s="2">
        <v>1</v>
      </c>
      <c r="E56" s="2">
        <v>1</v>
      </c>
      <c r="F56" s="7">
        <v>24.2</v>
      </c>
      <c r="G56" s="2">
        <v>12</v>
      </c>
      <c r="H56" s="2">
        <v>27</v>
      </c>
      <c r="I56" s="2">
        <v>39</v>
      </c>
      <c r="J56" s="2">
        <v>3</v>
      </c>
      <c r="K56" s="2" t="s">
        <v>11</v>
      </c>
      <c r="L56" s="5"/>
    </row>
    <row r="57" spans="1:12" x14ac:dyDescent="0.2">
      <c r="A57" s="2">
        <v>15</v>
      </c>
      <c r="B57" s="2" t="s">
        <v>24</v>
      </c>
      <c r="C57" s="2">
        <v>0.61</v>
      </c>
      <c r="D57" s="2">
        <v>0.19</v>
      </c>
      <c r="E57" s="2">
        <v>1.54</v>
      </c>
      <c r="F57" s="7">
        <v>39.700000000000003</v>
      </c>
      <c r="G57" s="2">
        <v>13</v>
      </c>
      <c r="H57" s="2">
        <v>29</v>
      </c>
      <c r="I57" s="2">
        <v>42</v>
      </c>
      <c r="J57" s="2">
        <v>3</v>
      </c>
      <c r="K57" s="2" t="s">
        <v>11</v>
      </c>
      <c r="L57" s="5"/>
    </row>
    <row r="58" spans="1:12" x14ac:dyDescent="0.2">
      <c r="A58" s="2">
        <v>15</v>
      </c>
      <c r="B58" s="2" t="s">
        <v>24</v>
      </c>
      <c r="C58" s="2">
        <v>0.82</v>
      </c>
      <c r="D58" s="2">
        <v>0.22</v>
      </c>
      <c r="E58" s="2">
        <v>2.13</v>
      </c>
      <c r="F58" s="7">
        <v>64.400000000000006</v>
      </c>
      <c r="G58" s="2">
        <v>14</v>
      </c>
      <c r="H58" s="2">
        <v>27</v>
      </c>
      <c r="I58" s="2">
        <v>41</v>
      </c>
      <c r="J58" s="2">
        <v>3</v>
      </c>
      <c r="K58" s="2" t="s">
        <v>11</v>
      </c>
      <c r="L58" s="5"/>
    </row>
    <row r="59" spans="1:12" x14ac:dyDescent="0.2">
      <c r="A59" s="2">
        <v>15</v>
      </c>
      <c r="B59" s="2" t="s">
        <v>24</v>
      </c>
      <c r="C59" s="2">
        <v>0.46</v>
      </c>
      <c r="D59" s="2">
        <v>0.09</v>
      </c>
      <c r="E59" s="2">
        <v>1.66</v>
      </c>
      <c r="F59" s="7">
        <v>96.1</v>
      </c>
      <c r="G59" s="2">
        <v>9</v>
      </c>
      <c r="H59" s="2">
        <v>29</v>
      </c>
      <c r="I59" s="2">
        <v>38</v>
      </c>
      <c r="J59" s="2">
        <v>3</v>
      </c>
      <c r="K59" s="2" t="s">
        <v>11</v>
      </c>
      <c r="L59" s="5"/>
    </row>
    <row r="60" spans="1:12" x14ac:dyDescent="0.2">
      <c r="A60" s="2">
        <v>16</v>
      </c>
      <c r="B60" s="2" t="s">
        <v>25</v>
      </c>
      <c r="C60" s="5">
        <v>1</v>
      </c>
      <c r="D60" s="5">
        <v>1</v>
      </c>
      <c r="E60" s="5">
        <v>1</v>
      </c>
      <c r="F60" s="6">
        <v>0</v>
      </c>
      <c r="G60" s="5">
        <v>41</v>
      </c>
      <c r="H60" s="5">
        <v>77</v>
      </c>
      <c r="I60" s="5">
        <v>118</v>
      </c>
      <c r="J60" s="2">
        <v>3</v>
      </c>
      <c r="K60" s="2" t="s">
        <v>11</v>
      </c>
      <c r="L60" s="5"/>
    </row>
    <row r="61" spans="1:12" x14ac:dyDescent="0.2">
      <c r="A61" s="2">
        <v>16</v>
      </c>
      <c r="B61" s="2" t="s">
        <v>25</v>
      </c>
      <c r="C61" s="2">
        <v>1.03</v>
      </c>
      <c r="D61" s="5">
        <v>0.59</v>
      </c>
      <c r="E61" s="5">
        <v>1.68</v>
      </c>
      <c r="F61" s="6">
        <v>14</v>
      </c>
      <c r="G61" s="5">
        <v>29</v>
      </c>
      <c r="H61" s="5">
        <v>56</v>
      </c>
      <c r="I61" s="5">
        <v>85</v>
      </c>
      <c r="J61" s="2">
        <v>3</v>
      </c>
      <c r="K61" s="2" t="s">
        <v>11</v>
      </c>
      <c r="L61" s="5"/>
    </row>
    <row r="62" spans="1:12" x14ac:dyDescent="0.2">
      <c r="A62" s="2">
        <v>16</v>
      </c>
      <c r="B62" s="2" t="s">
        <v>25</v>
      </c>
      <c r="C62" s="2">
        <v>1.1599999999999999</v>
      </c>
      <c r="D62" s="5">
        <v>0.67</v>
      </c>
      <c r="E62" s="5">
        <v>1.9</v>
      </c>
      <c r="F62" s="6">
        <v>19</v>
      </c>
      <c r="G62" s="5">
        <v>30</v>
      </c>
      <c r="H62" s="5">
        <v>51</v>
      </c>
      <c r="I62" s="5">
        <v>81</v>
      </c>
      <c r="J62" s="2">
        <v>3</v>
      </c>
      <c r="K62" s="2" t="s">
        <v>11</v>
      </c>
      <c r="L62" s="5"/>
    </row>
    <row r="63" spans="1:12" x14ac:dyDescent="0.2">
      <c r="A63" s="2">
        <v>16</v>
      </c>
      <c r="B63" s="2" t="s">
        <v>25</v>
      </c>
      <c r="C63" s="2">
        <v>0.94</v>
      </c>
      <c r="D63" s="5">
        <v>0.55000000000000004</v>
      </c>
      <c r="E63" s="5">
        <v>1.53</v>
      </c>
      <c r="F63" s="6">
        <v>27</v>
      </c>
      <c r="G63" s="5">
        <v>29</v>
      </c>
      <c r="H63" s="5">
        <v>60</v>
      </c>
      <c r="I63" s="5">
        <v>89</v>
      </c>
      <c r="J63" s="2">
        <v>3</v>
      </c>
      <c r="K63" s="2" t="s">
        <v>11</v>
      </c>
      <c r="L63" s="5"/>
    </row>
    <row r="64" spans="1:12" x14ac:dyDescent="0.2">
      <c r="A64" s="2">
        <v>16</v>
      </c>
      <c r="B64" s="2" t="s">
        <v>25</v>
      </c>
      <c r="C64" s="2">
        <v>0.94</v>
      </c>
      <c r="D64" s="2">
        <v>0.55000000000000004</v>
      </c>
      <c r="E64" s="2">
        <v>1.53</v>
      </c>
      <c r="F64" s="6">
        <v>39</v>
      </c>
      <c r="G64" s="2">
        <v>30</v>
      </c>
      <c r="H64" s="2">
        <v>63</v>
      </c>
      <c r="I64" s="2">
        <v>93</v>
      </c>
      <c r="J64" s="2">
        <v>3</v>
      </c>
      <c r="K64" s="2" t="s">
        <v>11</v>
      </c>
      <c r="L64" s="5"/>
    </row>
    <row r="65" spans="1:12" x14ac:dyDescent="0.2">
      <c r="A65" s="2">
        <v>17</v>
      </c>
      <c r="B65" s="2" t="s">
        <v>26</v>
      </c>
      <c r="C65" s="2">
        <v>1</v>
      </c>
      <c r="D65" s="2">
        <v>1</v>
      </c>
      <c r="E65" s="2">
        <v>1</v>
      </c>
      <c r="F65" s="6">
        <v>0</v>
      </c>
      <c r="G65" s="2">
        <v>20</v>
      </c>
      <c r="H65" s="2">
        <v>47</v>
      </c>
      <c r="I65" s="2">
        <v>67</v>
      </c>
      <c r="J65" s="2">
        <v>3</v>
      </c>
      <c r="K65" s="2" t="s">
        <v>11</v>
      </c>
      <c r="L65" s="5"/>
    </row>
    <row r="66" spans="1:12" x14ac:dyDescent="0.2">
      <c r="A66" s="2">
        <v>17</v>
      </c>
      <c r="B66" s="2" t="s">
        <v>26</v>
      </c>
      <c r="C66" s="2">
        <v>1.24</v>
      </c>
      <c r="D66" s="2">
        <v>0.69</v>
      </c>
      <c r="E66" s="2">
        <v>2.06</v>
      </c>
      <c r="F66" s="6">
        <v>12</v>
      </c>
      <c r="G66" s="2">
        <v>29</v>
      </c>
      <c r="H66" s="2">
        <v>51</v>
      </c>
      <c r="I66" s="2">
        <v>80</v>
      </c>
      <c r="J66" s="2">
        <v>3</v>
      </c>
      <c r="K66" s="2" t="s">
        <v>11</v>
      </c>
      <c r="L66" s="5"/>
    </row>
    <row r="67" spans="1:12" x14ac:dyDescent="0.2">
      <c r="A67" s="2">
        <v>17</v>
      </c>
      <c r="B67" s="2" t="s">
        <v>26</v>
      </c>
      <c r="C67" s="2">
        <v>0.98</v>
      </c>
      <c r="D67" s="2">
        <v>0.51</v>
      </c>
      <c r="E67" s="2">
        <v>1.7</v>
      </c>
      <c r="F67" s="6">
        <v>20</v>
      </c>
      <c r="G67" s="2">
        <v>23</v>
      </c>
      <c r="H67" s="2">
        <v>56</v>
      </c>
      <c r="I67" s="2">
        <v>79</v>
      </c>
      <c r="J67" s="2">
        <v>3</v>
      </c>
      <c r="K67" s="2" t="s">
        <v>11</v>
      </c>
      <c r="L67" s="5"/>
    </row>
    <row r="68" spans="1:12" x14ac:dyDescent="0.2">
      <c r="A68" s="2">
        <v>17</v>
      </c>
      <c r="B68" s="2" t="s">
        <v>26</v>
      </c>
      <c r="C68" s="2">
        <v>1.2</v>
      </c>
      <c r="D68" s="2">
        <v>0.69</v>
      </c>
      <c r="E68" s="2">
        <v>1.9</v>
      </c>
      <c r="F68" s="6">
        <v>30</v>
      </c>
      <c r="G68" s="2">
        <v>34</v>
      </c>
      <c r="H68" s="2">
        <v>58</v>
      </c>
      <c r="I68" s="2">
        <v>92</v>
      </c>
      <c r="J68" s="2">
        <v>3</v>
      </c>
      <c r="K68" s="2" t="s">
        <v>11</v>
      </c>
      <c r="L68" s="5"/>
    </row>
    <row r="69" spans="1:12" x14ac:dyDescent="0.2">
      <c r="A69" s="2">
        <v>17</v>
      </c>
      <c r="B69" s="2" t="s">
        <v>26</v>
      </c>
      <c r="C69" s="2">
        <v>1.0900000000000001</v>
      </c>
      <c r="D69" s="2">
        <v>0.57999999999999996</v>
      </c>
      <c r="E69" s="2">
        <v>1.86</v>
      </c>
      <c r="F69" s="6">
        <v>55</v>
      </c>
      <c r="G69" s="2">
        <v>23</v>
      </c>
      <c r="H69" s="2">
        <v>54</v>
      </c>
      <c r="I69" s="2">
        <v>77</v>
      </c>
      <c r="J69" s="2">
        <v>3</v>
      </c>
      <c r="K69" s="2" t="s">
        <v>11</v>
      </c>
      <c r="L6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1"/>
  <sheetViews>
    <sheetView workbookViewId="0">
      <selection activeCell="R25" sqref="R25"/>
    </sheetView>
  </sheetViews>
  <sheetFormatPr baseColWidth="10" defaultColWidth="8.83203125" defaultRowHeight="15" x14ac:dyDescent="0.2"/>
  <sheetData>
    <row r="1" spans="1:16" ht="16" x14ac:dyDescent="0.2">
      <c r="A1" s="8" t="s">
        <v>1</v>
      </c>
      <c r="B1" s="8" t="s">
        <v>1</v>
      </c>
      <c r="C1" s="8" t="s">
        <v>28</v>
      </c>
      <c r="D1" s="8" t="s">
        <v>29</v>
      </c>
      <c r="E1" s="8" t="s">
        <v>30</v>
      </c>
      <c r="F1" s="9" t="s">
        <v>31</v>
      </c>
      <c r="G1" s="8" t="s">
        <v>5</v>
      </c>
      <c r="H1" s="8" t="s">
        <v>6</v>
      </c>
      <c r="I1" s="8" t="s">
        <v>32</v>
      </c>
      <c r="J1" s="8" t="s">
        <v>8</v>
      </c>
      <c r="K1" s="8" t="s">
        <v>9</v>
      </c>
      <c r="M1" s="10" t="s">
        <v>33</v>
      </c>
      <c r="N1" s="10" t="s">
        <v>34</v>
      </c>
      <c r="P1" t="s">
        <v>315</v>
      </c>
    </row>
    <row r="2" spans="1:16" x14ac:dyDescent="0.2">
      <c r="A2" s="8">
        <v>1</v>
      </c>
      <c r="B2" s="8" t="s">
        <v>35</v>
      </c>
      <c r="C2" s="8">
        <v>1</v>
      </c>
      <c r="D2" s="8">
        <v>1</v>
      </c>
      <c r="E2" s="8">
        <v>1</v>
      </c>
      <c r="F2" s="9">
        <v>1</v>
      </c>
      <c r="G2" s="8">
        <v>51</v>
      </c>
      <c r="H2" s="8">
        <v>47894</v>
      </c>
      <c r="I2" s="8">
        <v>47945</v>
      </c>
      <c r="J2" s="8">
        <v>3</v>
      </c>
      <c r="K2" s="8" t="s">
        <v>36</v>
      </c>
      <c r="M2" s="10">
        <f t="shared" ref="M2:M30" si="0">F2*5.5/100</f>
        <v>5.5E-2</v>
      </c>
      <c r="N2" s="10">
        <f>M2*1000</f>
        <v>55</v>
      </c>
      <c r="P2" s="9">
        <v>1</v>
      </c>
    </row>
    <row r="3" spans="1:16" x14ac:dyDescent="0.2">
      <c r="A3" s="8">
        <v>1</v>
      </c>
      <c r="B3" s="8" t="s">
        <v>35</v>
      </c>
      <c r="C3" s="8">
        <v>1.18</v>
      </c>
      <c r="D3" s="8">
        <v>0.87</v>
      </c>
      <c r="E3" s="8">
        <v>1.6</v>
      </c>
      <c r="F3" s="11">
        <v>6</v>
      </c>
      <c r="G3" s="8">
        <v>233</v>
      </c>
      <c r="H3" s="8">
        <v>47894</v>
      </c>
      <c r="I3" s="8">
        <v>48127</v>
      </c>
      <c r="J3" s="8">
        <v>3</v>
      </c>
      <c r="K3" s="8" t="s">
        <v>36</v>
      </c>
      <c r="M3" s="10">
        <f t="shared" si="0"/>
        <v>0.33</v>
      </c>
      <c r="N3" s="10">
        <f t="shared" ref="N3:N30" si="1">M3*1000</f>
        <v>330</v>
      </c>
      <c r="P3" s="11">
        <v>6</v>
      </c>
    </row>
    <row r="4" spans="1:16" x14ac:dyDescent="0.2">
      <c r="A4" s="8">
        <v>1</v>
      </c>
      <c r="B4" s="8" t="s">
        <v>35</v>
      </c>
      <c r="C4" s="8">
        <v>1.22</v>
      </c>
      <c r="D4" s="8">
        <v>0.9</v>
      </c>
      <c r="E4" s="8">
        <v>1.65</v>
      </c>
      <c r="F4" s="11">
        <v>11</v>
      </c>
      <c r="G4" s="8">
        <v>226</v>
      </c>
      <c r="H4" s="8">
        <v>47894</v>
      </c>
      <c r="I4" s="8">
        <v>48120</v>
      </c>
      <c r="J4" s="8">
        <v>3</v>
      </c>
      <c r="K4" s="8" t="s">
        <v>36</v>
      </c>
      <c r="M4" s="10">
        <f t="shared" si="0"/>
        <v>0.60499999999999998</v>
      </c>
      <c r="N4" s="10">
        <f t="shared" si="1"/>
        <v>605</v>
      </c>
      <c r="P4" s="11">
        <v>11</v>
      </c>
    </row>
    <row r="5" spans="1:16" x14ac:dyDescent="0.2">
      <c r="A5" s="8">
        <v>1</v>
      </c>
      <c r="B5" s="8" t="s">
        <v>35</v>
      </c>
      <c r="C5" s="8">
        <v>1.1399999999999999</v>
      </c>
      <c r="D5" s="8">
        <v>0.84</v>
      </c>
      <c r="E5" s="8">
        <v>1.56</v>
      </c>
      <c r="F5" s="11">
        <v>34</v>
      </c>
      <c r="G5" s="8">
        <v>191</v>
      </c>
      <c r="H5" s="8">
        <v>47894</v>
      </c>
      <c r="I5" s="8">
        <v>48085</v>
      </c>
      <c r="J5" s="8">
        <v>3</v>
      </c>
      <c r="K5" s="8" t="s">
        <v>36</v>
      </c>
      <c r="M5" s="10">
        <f t="shared" si="0"/>
        <v>1.87</v>
      </c>
      <c r="N5" s="10">
        <f t="shared" si="1"/>
        <v>1870</v>
      </c>
      <c r="P5" s="11">
        <v>34</v>
      </c>
    </row>
    <row r="6" spans="1:16" x14ac:dyDescent="0.2">
      <c r="A6" s="8">
        <v>1</v>
      </c>
      <c r="B6" s="8" t="s">
        <v>35</v>
      </c>
      <c r="C6" s="8">
        <v>1.06</v>
      </c>
      <c r="D6" s="8">
        <v>0.71</v>
      </c>
      <c r="E6" s="8">
        <v>1.58</v>
      </c>
      <c r="F6" s="11">
        <v>69</v>
      </c>
      <c r="G6" s="8">
        <v>57</v>
      </c>
      <c r="H6" s="8">
        <v>47894</v>
      </c>
      <c r="I6" s="8">
        <v>47951</v>
      </c>
      <c r="J6" s="8">
        <v>3</v>
      </c>
      <c r="K6" s="8" t="s">
        <v>36</v>
      </c>
      <c r="M6" s="10">
        <f t="shared" si="0"/>
        <v>3.7949999999999999</v>
      </c>
      <c r="N6" s="10">
        <f t="shared" si="1"/>
        <v>3795</v>
      </c>
      <c r="P6" s="11">
        <v>69</v>
      </c>
    </row>
    <row r="7" spans="1:16" x14ac:dyDescent="0.2">
      <c r="A7" s="8">
        <v>2</v>
      </c>
      <c r="B7" s="8" t="s">
        <v>37</v>
      </c>
      <c r="C7" s="8">
        <v>1</v>
      </c>
      <c r="D7" s="8">
        <v>1</v>
      </c>
      <c r="E7" s="8">
        <v>1</v>
      </c>
      <c r="F7" s="11">
        <v>0</v>
      </c>
      <c r="G7" s="8">
        <v>212</v>
      </c>
      <c r="H7" s="8">
        <v>167447</v>
      </c>
      <c r="I7" s="8">
        <v>167659</v>
      </c>
      <c r="J7" s="8">
        <v>3</v>
      </c>
      <c r="K7" s="8" t="s">
        <v>36</v>
      </c>
      <c r="M7" s="10">
        <f t="shared" si="0"/>
        <v>0</v>
      </c>
      <c r="N7" s="10">
        <f t="shared" si="1"/>
        <v>0</v>
      </c>
      <c r="P7" s="11">
        <v>0</v>
      </c>
    </row>
    <row r="8" spans="1:16" x14ac:dyDescent="0.2">
      <c r="A8" s="8">
        <v>2</v>
      </c>
      <c r="B8" s="8" t="s">
        <v>37</v>
      </c>
      <c r="C8" s="8">
        <v>1.2</v>
      </c>
      <c r="D8" s="8">
        <v>0.87</v>
      </c>
      <c r="E8" s="8">
        <v>1.67</v>
      </c>
      <c r="F8" s="9">
        <v>11</v>
      </c>
      <c r="G8" s="8">
        <v>254</v>
      </c>
      <c r="H8" s="8">
        <v>167447</v>
      </c>
      <c r="I8" s="8">
        <v>167701</v>
      </c>
      <c r="J8" s="8">
        <v>3</v>
      </c>
      <c r="K8" s="8" t="s">
        <v>36</v>
      </c>
      <c r="M8" s="10">
        <f t="shared" si="0"/>
        <v>0.60499999999999998</v>
      </c>
      <c r="N8" s="10">
        <f t="shared" si="1"/>
        <v>605</v>
      </c>
      <c r="P8" s="9">
        <v>11</v>
      </c>
    </row>
    <row r="9" spans="1:16" x14ac:dyDescent="0.2">
      <c r="A9" s="8">
        <v>2</v>
      </c>
      <c r="B9" s="8" t="s">
        <v>37</v>
      </c>
      <c r="C9" s="8">
        <v>1.06</v>
      </c>
      <c r="D9" s="8">
        <v>0.74</v>
      </c>
      <c r="E9" s="8">
        <v>1.51</v>
      </c>
      <c r="F9" s="11">
        <v>46</v>
      </c>
      <c r="G9" s="8">
        <v>225</v>
      </c>
      <c r="H9" s="8">
        <v>167447</v>
      </c>
      <c r="I9" s="8">
        <v>167672</v>
      </c>
      <c r="J9" s="8">
        <v>3</v>
      </c>
      <c r="K9" s="8" t="s">
        <v>36</v>
      </c>
      <c r="M9" s="10">
        <f t="shared" si="0"/>
        <v>2.5299999999999998</v>
      </c>
      <c r="N9" s="10">
        <f t="shared" si="1"/>
        <v>2530</v>
      </c>
      <c r="P9" s="11">
        <v>46</v>
      </c>
    </row>
    <row r="10" spans="1:16" x14ac:dyDescent="0.2">
      <c r="A10" s="8">
        <v>3</v>
      </c>
      <c r="B10" s="8" t="s">
        <v>38</v>
      </c>
      <c r="C10" s="8">
        <v>1</v>
      </c>
      <c r="D10" s="8">
        <v>1</v>
      </c>
      <c r="E10" s="8">
        <v>1</v>
      </c>
      <c r="F10" s="9">
        <v>1</v>
      </c>
      <c r="G10" s="8">
        <v>138</v>
      </c>
      <c r="H10" s="8">
        <v>72624</v>
      </c>
      <c r="I10" s="8">
        <v>72762</v>
      </c>
      <c r="J10" s="8">
        <v>3</v>
      </c>
      <c r="K10" s="8" t="s">
        <v>36</v>
      </c>
      <c r="M10" s="10">
        <f t="shared" si="0"/>
        <v>5.5E-2</v>
      </c>
      <c r="N10" s="10">
        <f t="shared" si="1"/>
        <v>55</v>
      </c>
      <c r="P10" s="9">
        <v>1</v>
      </c>
    </row>
    <row r="11" spans="1:16" x14ac:dyDescent="0.2">
      <c r="A11" s="8">
        <v>3</v>
      </c>
      <c r="B11" s="8" t="s">
        <v>38</v>
      </c>
      <c r="C11" s="8">
        <v>0.99</v>
      </c>
      <c r="D11" s="8">
        <v>0.82</v>
      </c>
      <c r="E11" s="8">
        <v>1.2</v>
      </c>
      <c r="F11" s="9">
        <v>6</v>
      </c>
      <c r="G11" s="8">
        <v>601</v>
      </c>
      <c r="H11" s="8">
        <v>244640</v>
      </c>
      <c r="I11" s="8">
        <v>245241</v>
      </c>
      <c r="J11" s="8">
        <v>3</v>
      </c>
      <c r="K11" s="8" t="s">
        <v>36</v>
      </c>
      <c r="M11" s="10">
        <f t="shared" si="0"/>
        <v>0.33</v>
      </c>
      <c r="N11" s="10">
        <f t="shared" si="1"/>
        <v>330</v>
      </c>
      <c r="P11" s="9">
        <v>6</v>
      </c>
    </row>
    <row r="12" spans="1:16" x14ac:dyDescent="0.2">
      <c r="A12" s="8">
        <v>3</v>
      </c>
      <c r="B12" s="8" t="s">
        <v>38</v>
      </c>
      <c r="C12" s="8">
        <v>0.84</v>
      </c>
      <c r="D12" s="8">
        <v>0.68</v>
      </c>
      <c r="E12" s="8">
        <v>1.03</v>
      </c>
      <c r="F12" s="9">
        <v>17</v>
      </c>
      <c r="G12" s="8">
        <v>315</v>
      </c>
      <c r="H12" s="8">
        <v>140185</v>
      </c>
      <c r="I12" s="8">
        <v>140500</v>
      </c>
      <c r="J12" s="8">
        <v>3</v>
      </c>
      <c r="K12" s="8" t="s">
        <v>36</v>
      </c>
      <c r="M12" s="10">
        <f t="shared" si="0"/>
        <v>0.93500000000000005</v>
      </c>
      <c r="N12" s="10">
        <f t="shared" si="1"/>
        <v>935</v>
      </c>
      <c r="P12" s="9">
        <v>17</v>
      </c>
    </row>
    <row r="13" spans="1:16" x14ac:dyDescent="0.2">
      <c r="A13" s="8">
        <v>3</v>
      </c>
      <c r="B13" s="8" t="s">
        <v>38</v>
      </c>
      <c r="C13" s="8">
        <v>0.83</v>
      </c>
      <c r="D13" s="8">
        <v>0.67</v>
      </c>
      <c r="E13" s="8">
        <v>1.04</v>
      </c>
      <c r="F13" s="11">
        <v>46</v>
      </c>
      <c r="G13" s="8">
        <v>214</v>
      </c>
      <c r="H13" s="8">
        <v>97078</v>
      </c>
      <c r="I13" s="8">
        <v>97292</v>
      </c>
      <c r="J13" s="8">
        <v>3</v>
      </c>
      <c r="K13" s="8" t="s">
        <v>36</v>
      </c>
      <c r="M13" s="10">
        <f t="shared" si="0"/>
        <v>2.5299999999999998</v>
      </c>
      <c r="N13" s="10">
        <f t="shared" si="1"/>
        <v>2530</v>
      </c>
      <c r="P13" s="11">
        <v>46</v>
      </c>
    </row>
    <row r="14" spans="1:16" x14ac:dyDescent="0.2">
      <c r="A14" s="8">
        <v>4</v>
      </c>
      <c r="B14" s="8" t="s">
        <v>39</v>
      </c>
      <c r="C14" s="8">
        <v>1</v>
      </c>
      <c r="D14" s="8">
        <v>1</v>
      </c>
      <c r="E14" s="8">
        <v>1</v>
      </c>
      <c r="F14" s="9">
        <v>1</v>
      </c>
      <c r="G14" s="8">
        <v>264</v>
      </c>
      <c r="H14" s="8">
        <v>4238</v>
      </c>
      <c r="I14" s="8">
        <v>4502</v>
      </c>
      <c r="J14" s="8">
        <v>3</v>
      </c>
      <c r="K14" s="8" t="s">
        <v>36</v>
      </c>
      <c r="M14" s="10">
        <f t="shared" si="0"/>
        <v>5.5E-2</v>
      </c>
      <c r="N14" s="10">
        <f t="shared" si="1"/>
        <v>55</v>
      </c>
      <c r="P14" s="9">
        <v>1</v>
      </c>
    </row>
    <row r="15" spans="1:16" x14ac:dyDescent="0.2">
      <c r="A15" s="8">
        <v>4</v>
      </c>
      <c r="B15" s="8" t="s">
        <v>39</v>
      </c>
      <c r="C15" s="8">
        <v>0.8</v>
      </c>
      <c r="D15" s="8">
        <v>0.6</v>
      </c>
      <c r="E15" s="8">
        <v>1</v>
      </c>
      <c r="F15" s="9">
        <v>3</v>
      </c>
      <c r="G15" s="8">
        <v>185</v>
      </c>
      <c r="H15" s="8">
        <v>3616</v>
      </c>
      <c r="I15" s="8">
        <v>3801</v>
      </c>
      <c r="J15" s="8">
        <v>3</v>
      </c>
      <c r="K15" s="8" t="s">
        <v>36</v>
      </c>
      <c r="M15" s="10">
        <f t="shared" si="0"/>
        <v>0.16500000000000001</v>
      </c>
      <c r="N15" s="10">
        <f t="shared" si="1"/>
        <v>165</v>
      </c>
      <c r="P15" s="9">
        <v>3</v>
      </c>
    </row>
    <row r="16" spans="1:16" x14ac:dyDescent="0.2">
      <c r="A16" s="8">
        <v>4</v>
      </c>
      <c r="B16" s="8" t="s">
        <v>39</v>
      </c>
      <c r="C16" s="8">
        <v>0.9</v>
      </c>
      <c r="D16" s="8">
        <v>0.7</v>
      </c>
      <c r="E16" s="8">
        <v>1.1000000000000001</v>
      </c>
      <c r="F16" s="9">
        <v>7</v>
      </c>
      <c r="G16" s="8">
        <v>332</v>
      </c>
      <c r="H16" s="8">
        <v>6631</v>
      </c>
      <c r="I16" s="8">
        <v>6963</v>
      </c>
      <c r="J16" s="8">
        <v>3</v>
      </c>
      <c r="K16" s="8" t="s">
        <v>36</v>
      </c>
      <c r="M16" s="10">
        <f t="shared" si="0"/>
        <v>0.38500000000000001</v>
      </c>
      <c r="N16" s="10">
        <f t="shared" si="1"/>
        <v>385</v>
      </c>
      <c r="P16" s="9">
        <v>7</v>
      </c>
    </row>
    <row r="17" spans="1:26" x14ac:dyDescent="0.2">
      <c r="A17" s="8">
        <v>4</v>
      </c>
      <c r="B17" s="8" t="s">
        <v>39</v>
      </c>
      <c r="C17" s="8">
        <v>1</v>
      </c>
      <c r="D17" s="8">
        <v>0.7</v>
      </c>
      <c r="E17" s="8">
        <v>1.3</v>
      </c>
      <c r="F17" s="9">
        <v>11</v>
      </c>
      <c r="G17" s="8">
        <v>118</v>
      </c>
      <c r="H17" s="8">
        <v>2269</v>
      </c>
      <c r="I17" s="8">
        <v>2387</v>
      </c>
      <c r="J17" s="8">
        <v>3</v>
      </c>
      <c r="K17" s="8" t="s">
        <v>36</v>
      </c>
      <c r="M17" s="10">
        <f t="shared" si="0"/>
        <v>0.60499999999999998</v>
      </c>
      <c r="N17" s="10">
        <f t="shared" si="1"/>
        <v>605</v>
      </c>
      <c r="P17" s="9">
        <v>11</v>
      </c>
    </row>
    <row r="18" spans="1:26" x14ac:dyDescent="0.2">
      <c r="A18" s="8">
        <v>4</v>
      </c>
      <c r="B18" s="8" t="s">
        <v>39</v>
      </c>
      <c r="C18" s="8">
        <v>0.8</v>
      </c>
      <c r="D18" s="8">
        <v>0.3</v>
      </c>
      <c r="E18" s="8">
        <v>1.8</v>
      </c>
      <c r="F18" s="11">
        <v>34</v>
      </c>
      <c r="G18" s="8">
        <v>11</v>
      </c>
      <c r="H18" s="8">
        <v>294</v>
      </c>
      <c r="I18" s="8">
        <v>305</v>
      </c>
      <c r="J18" s="8">
        <v>3</v>
      </c>
      <c r="K18" s="8" t="s">
        <v>36</v>
      </c>
      <c r="M18" s="10">
        <f t="shared" si="0"/>
        <v>1.87</v>
      </c>
      <c r="N18" s="10">
        <f t="shared" si="1"/>
        <v>1870</v>
      </c>
      <c r="P18" s="11">
        <v>34</v>
      </c>
    </row>
    <row r="19" spans="1:26" x14ac:dyDescent="0.2">
      <c r="A19" s="8">
        <v>5</v>
      </c>
      <c r="B19" s="8" t="s">
        <v>40</v>
      </c>
      <c r="C19" s="8">
        <v>1</v>
      </c>
      <c r="D19" s="8">
        <v>1</v>
      </c>
      <c r="E19" s="8">
        <v>1</v>
      </c>
      <c r="F19" s="9">
        <v>0</v>
      </c>
      <c r="G19" s="8">
        <v>593</v>
      </c>
      <c r="H19" s="8">
        <v>121700</v>
      </c>
      <c r="I19" s="8">
        <v>122293</v>
      </c>
      <c r="J19" s="8">
        <v>3</v>
      </c>
      <c r="K19" s="8" t="s">
        <v>36</v>
      </c>
      <c r="M19" s="10">
        <f t="shared" si="0"/>
        <v>0</v>
      </c>
      <c r="N19" s="10">
        <f t="shared" si="1"/>
        <v>0</v>
      </c>
      <c r="P19" s="9">
        <v>0</v>
      </c>
    </row>
    <row r="20" spans="1:26" x14ac:dyDescent="0.2">
      <c r="A20" s="8">
        <v>5</v>
      </c>
      <c r="B20" s="8" t="s">
        <v>40</v>
      </c>
      <c r="C20" s="8">
        <v>0.8</v>
      </c>
      <c r="D20" s="8">
        <v>0.71</v>
      </c>
      <c r="E20" s="8">
        <v>0.9</v>
      </c>
      <c r="F20" s="9">
        <v>6</v>
      </c>
      <c r="G20" s="8">
        <v>474</v>
      </c>
      <c r="H20" s="8">
        <v>121700</v>
      </c>
      <c r="I20" s="8">
        <v>122174</v>
      </c>
      <c r="J20" s="8">
        <v>3</v>
      </c>
      <c r="K20" s="8" t="s">
        <v>36</v>
      </c>
      <c r="M20" s="10">
        <f t="shared" si="0"/>
        <v>0.33</v>
      </c>
      <c r="N20" s="10">
        <f t="shared" si="1"/>
        <v>330</v>
      </c>
      <c r="P20" s="9">
        <v>6</v>
      </c>
    </row>
    <row r="21" spans="1:26" x14ac:dyDescent="0.2">
      <c r="A21" s="8">
        <v>5</v>
      </c>
      <c r="B21" s="8" t="s">
        <v>40</v>
      </c>
      <c r="C21" s="8">
        <v>0.7</v>
      </c>
      <c r="D21" s="8">
        <v>0.62</v>
      </c>
      <c r="E21" s="8">
        <v>0.79</v>
      </c>
      <c r="F21" s="9">
        <v>11</v>
      </c>
      <c r="G21" s="8">
        <v>415</v>
      </c>
      <c r="H21" s="8">
        <v>121700</v>
      </c>
      <c r="I21" s="8">
        <v>122115</v>
      </c>
      <c r="J21" s="8">
        <v>3</v>
      </c>
      <c r="K21" s="8" t="s">
        <v>36</v>
      </c>
      <c r="M21" s="10">
        <f t="shared" si="0"/>
        <v>0.60499999999999998</v>
      </c>
      <c r="N21" s="10">
        <f t="shared" si="1"/>
        <v>605</v>
      </c>
      <c r="P21" s="9">
        <v>11</v>
      </c>
    </row>
    <row r="22" spans="1:26" x14ac:dyDescent="0.2">
      <c r="A22" s="8">
        <v>5</v>
      </c>
      <c r="B22" s="8" t="s">
        <v>40</v>
      </c>
      <c r="C22" s="8">
        <v>0.6</v>
      </c>
      <c r="D22" s="8">
        <v>0.53</v>
      </c>
      <c r="E22" s="8">
        <v>0.69</v>
      </c>
      <c r="F22" s="9">
        <v>34</v>
      </c>
      <c r="G22" s="8">
        <v>356</v>
      </c>
      <c r="H22" s="8">
        <v>121700</v>
      </c>
      <c r="I22" s="8">
        <v>122056</v>
      </c>
      <c r="J22" s="8">
        <v>3</v>
      </c>
      <c r="K22" s="8" t="s">
        <v>36</v>
      </c>
      <c r="M22" s="10">
        <f t="shared" si="0"/>
        <v>1.87</v>
      </c>
      <c r="N22" s="10">
        <f t="shared" si="1"/>
        <v>1870</v>
      </c>
      <c r="P22" s="9">
        <v>34</v>
      </c>
    </row>
    <row r="23" spans="1:26" x14ac:dyDescent="0.2">
      <c r="A23" s="8">
        <v>5</v>
      </c>
      <c r="B23" s="8" t="s">
        <v>40</v>
      </c>
      <c r="C23" s="8">
        <v>0.4</v>
      </c>
      <c r="D23" s="8">
        <v>0.34</v>
      </c>
      <c r="E23" s="8">
        <v>0.47</v>
      </c>
      <c r="F23" s="11">
        <v>69</v>
      </c>
      <c r="G23" s="8">
        <v>237</v>
      </c>
      <c r="H23" s="8">
        <v>121700</v>
      </c>
      <c r="I23" s="8">
        <v>121937</v>
      </c>
      <c r="J23" s="8">
        <v>3</v>
      </c>
      <c r="K23" s="8" t="s">
        <v>36</v>
      </c>
      <c r="M23" s="10">
        <f t="shared" si="0"/>
        <v>3.7949999999999999</v>
      </c>
      <c r="N23" s="10">
        <f t="shared" si="1"/>
        <v>3795</v>
      </c>
      <c r="P23" s="11">
        <v>69</v>
      </c>
    </row>
    <row r="24" spans="1:26" x14ac:dyDescent="0.2">
      <c r="A24" s="8">
        <v>6</v>
      </c>
      <c r="B24" s="8" t="s">
        <v>41</v>
      </c>
      <c r="C24" s="8">
        <v>1</v>
      </c>
      <c r="D24" s="8">
        <v>1</v>
      </c>
      <c r="E24" s="8">
        <v>1</v>
      </c>
      <c r="F24" s="9">
        <v>0</v>
      </c>
      <c r="G24" s="8">
        <v>1889</v>
      </c>
      <c r="H24" s="8">
        <v>53986</v>
      </c>
      <c r="I24" s="8">
        <v>55875</v>
      </c>
      <c r="J24" s="8">
        <v>3</v>
      </c>
      <c r="K24" s="8" t="s">
        <v>36</v>
      </c>
      <c r="M24" s="10">
        <f t="shared" si="0"/>
        <v>0</v>
      </c>
      <c r="N24" s="10">
        <f t="shared" si="1"/>
        <v>0</v>
      </c>
      <c r="P24" s="9">
        <v>0</v>
      </c>
    </row>
    <row r="25" spans="1:26" x14ac:dyDescent="0.2">
      <c r="A25" s="8">
        <v>6</v>
      </c>
      <c r="B25" s="8" t="s">
        <v>41</v>
      </c>
      <c r="C25" s="8">
        <v>0.93</v>
      </c>
      <c r="D25" s="8">
        <v>0.82</v>
      </c>
      <c r="E25" s="8">
        <v>1.06</v>
      </c>
      <c r="F25" s="12">
        <v>16</v>
      </c>
      <c r="G25" s="8">
        <v>1757</v>
      </c>
      <c r="H25" s="8">
        <v>53986</v>
      </c>
      <c r="I25" s="8">
        <v>55743</v>
      </c>
      <c r="J25" s="8">
        <v>3</v>
      </c>
      <c r="K25" s="8" t="s">
        <v>36</v>
      </c>
      <c r="M25" s="10">
        <f t="shared" si="0"/>
        <v>0.88</v>
      </c>
      <c r="N25" s="10">
        <f t="shared" si="1"/>
        <v>880</v>
      </c>
      <c r="P25" s="12">
        <v>16</v>
      </c>
    </row>
    <row r="26" spans="1:26" x14ac:dyDescent="0.2">
      <c r="A26" s="8">
        <v>6</v>
      </c>
      <c r="B26" s="8" t="s">
        <v>41</v>
      </c>
      <c r="C26" s="8">
        <v>0.83</v>
      </c>
      <c r="D26" s="8">
        <v>0.71</v>
      </c>
      <c r="E26" s="8">
        <v>0.98</v>
      </c>
      <c r="F26" s="9">
        <v>49</v>
      </c>
      <c r="G26" s="8">
        <v>1568</v>
      </c>
      <c r="H26" s="8">
        <v>53986</v>
      </c>
      <c r="I26" s="8">
        <v>55554</v>
      </c>
      <c r="J26" s="8">
        <v>3</v>
      </c>
      <c r="K26" s="8" t="s">
        <v>36</v>
      </c>
      <c r="M26" s="10">
        <f t="shared" si="0"/>
        <v>2.6949999999999998</v>
      </c>
      <c r="N26" s="10">
        <f t="shared" si="1"/>
        <v>2695</v>
      </c>
      <c r="P26" s="9">
        <v>49</v>
      </c>
    </row>
    <row r="27" spans="1:26" x14ac:dyDescent="0.2">
      <c r="A27" s="8">
        <v>7</v>
      </c>
      <c r="B27" s="8" t="s">
        <v>42</v>
      </c>
      <c r="C27" s="8">
        <v>1</v>
      </c>
      <c r="D27" s="8">
        <v>1</v>
      </c>
      <c r="E27" s="8">
        <v>1</v>
      </c>
      <c r="F27" s="13">
        <v>6</v>
      </c>
      <c r="G27" s="8">
        <v>3922</v>
      </c>
      <c r="H27" s="8">
        <v>82486</v>
      </c>
      <c r="I27" s="8">
        <v>86408</v>
      </c>
      <c r="J27" s="8">
        <v>3</v>
      </c>
      <c r="K27" s="8" t="s">
        <v>36</v>
      </c>
      <c r="M27" s="10">
        <f t="shared" si="0"/>
        <v>0.33</v>
      </c>
      <c r="N27" s="10">
        <f t="shared" si="1"/>
        <v>330</v>
      </c>
      <c r="P27" s="13">
        <v>6</v>
      </c>
    </row>
    <row r="28" spans="1:26" x14ac:dyDescent="0.2">
      <c r="A28" s="8">
        <v>7</v>
      </c>
      <c r="B28" s="8" t="s">
        <v>42</v>
      </c>
      <c r="C28" s="8">
        <v>0.95</v>
      </c>
      <c r="D28" s="8">
        <v>0.86</v>
      </c>
      <c r="E28" s="8">
        <v>1.06</v>
      </c>
      <c r="F28" s="13">
        <v>10</v>
      </c>
      <c r="G28" s="8">
        <v>3726</v>
      </c>
      <c r="H28" s="8">
        <v>82486</v>
      </c>
      <c r="I28" s="8">
        <v>86212</v>
      </c>
      <c r="J28" s="8">
        <v>3</v>
      </c>
      <c r="K28" s="8" t="s">
        <v>36</v>
      </c>
      <c r="M28" s="10">
        <f t="shared" si="0"/>
        <v>0.55000000000000004</v>
      </c>
      <c r="N28" s="10">
        <f t="shared" si="1"/>
        <v>550</v>
      </c>
      <c r="P28" s="13">
        <v>10</v>
      </c>
    </row>
    <row r="29" spans="1:26" x14ac:dyDescent="0.2">
      <c r="A29" s="8">
        <v>7</v>
      </c>
      <c r="B29" s="8" t="s">
        <v>42</v>
      </c>
      <c r="C29" s="8">
        <v>0.94</v>
      </c>
      <c r="D29" s="8">
        <v>0.85</v>
      </c>
      <c r="E29" s="8">
        <v>1.04</v>
      </c>
      <c r="F29" s="13">
        <v>16</v>
      </c>
      <c r="G29" s="8">
        <v>3687</v>
      </c>
      <c r="H29" s="8">
        <v>82486</v>
      </c>
      <c r="I29" s="8">
        <v>86173</v>
      </c>
      <c r="J29" s="8">
        <v>3</v>
      </c>
      <c r="K29" s="8" t="s">
        <v>36</v>
      </c>
      <c r="M29" s="10">
        <f t="shared" si="0"/>
        <v>0.88</v>
      </c>
      <c r="N29" s="10">
        <f t="shared" si="1"/>
        <v>880</v>
      </c>
      <c r="P29" s="13">
        <v>16</v>
      </c>
    </row>
    <row r="30" spans="1:26" x14ac:dyDescent="0.2">
      <c r="A30" s="8">
        <v>7</v>
      </c>
      <c r="B30" s="8" t="s">
        <v>42</v>
      </c>
      <c r="C30" s="8">
        <v>0.9</v>
      </c>
      <c r="D30" s="8">
        <v>0.81</v>
      </c>
      <c r="E30" s="8">
        <v>1</v>
      </c>
      <c r="F30" s="13">
        <v>21</v>
      </c>
      <c r="G30" s="8">
        <v>3530</v>
      </c>
      <c r="H30" s="8">
        <v>82486</v>
      </c>
      <c r="I30" s="8">
        <v>86016</v>
      </c>
      <c r="J30" s="8">
        <v>3</v>
      </c>
      <c r="K30" s="8" t="s">
        <v>36</v>
      </c>
      <c r="M30" s="10">
        <f t="shared" si="0"/>
        <v>1.155</v>
      </c>
      <c r="N30" s="10">
        <f t="shared" si="1"/>
        <v>1155</v>
      </c>
      <c r="P30" s="13">
        <v>21</v>
      </c>
    </row>
    <row r="31" spans="1:26" x14ac:dyDescent="0.2">
      <c r="A31" s="8">
        <v>8</v>
      </c>
      <c r="B31" s="8" t="s">
        <v>43</v>
      </c>
      <c r="C31" s="8">
        <v>1</v>
      </c>
      <c r="D31" s="8">
        <v>1</v>
      </c>
      <c r="E31" s="8">
        <v>1</v>
      </c>
      <c r="F31" s="14">
        <v>106</v>
      </c>
      <c r="G31" s="15">
        <v>392</v>
      </c>
      <c r="H31" s="16">
        <v>54138</v>
      </c>
      <c r="I31" s="8">
        <v>54530</v>
      </c>
      <c r="J31" s="8">
        <v>3</v>
      </c>
      <c r="K31" s="8" t="s">
        <v>44</v>
      </c>
      <c r="M31" s="10">
        <f>F31/1000</f>
        <v>0.106</v>
      </c>
      <c r="N31" s="46">
        <f>F31</f>
        <v>106</v>
      </c>
      <c r="P31" s="45">
        <f>N31/55</f>
        <v>1.9272727272727272</v>
      </c>
      <c r="Q31" s="47" t="s">
        <v>67</v>
      </c>
      <c r="R31" s="47"/>
      <c r="S31" s="47"/>
      <c r="T31" s="47"/>
      <c r="U31" s="47"/>
      <c r="V31" s="47"/>
      <c r="W31" s="47"/>
      <c r="X31" s="47"/>
      <c r="Y31" s="47"/>
      <c r="Z31" s="47"/>
    </row>
    <row r="32" spans="1:26" x14ac:dyDescent="0.2">
      <c r="A32" s="8">
        <v>8</v>
      </c>
      <c r="B32" s="8" t="s">
        <v>43</v>
      </c>
      <c r="C32" s="8">
        <v>0.89</v>
      </c>
      <c r="D32" s="8">
        <v>0.77</v>
      </c>
      <c r="E32" s="8">
        <v>1.03</v>
      </c>
      <c r="F32" s="14">
        <v>259</v>
      </c>
      <c r="G32" s="15">
        <v>326</v>
      </c>
      <c r="H32" s="16">
        <v>55390</v>
      </c>
      <c r="I32" s="8">
        <v>55716</v>
      </c>
      <c r="J32" s="8">
        <v>3</v>
      </c>
      <c r="K32" s="8" t="s">
        <v>44</v>
      </c>
      <c r="M32" s="10">
        <f t="shared" ref="M32:M95" si="2">F32/1000</f>
        <v>0.25900000000000001</v>
      </c>
      <c r="N32" s="46">
        <f t="shared" ref="N32:N95" si="3">F32</f>
        <v>259</v>
      </c>
      <c r="P32" s="45">
        <f t="shared" ref="P32:P95" si="4">N32/55</f>
        <v>4.709090909090909</v>
      </c>
    </row>
    <row r="33" spans="1:16" x14ac:dyDescent="0.2">
      <c r="A33" s="8">
        <v>8</v>
      </c>
      <c r="B33" s="8" t="s">
        <v>43</v>
      </c>
      <c r="C33" s="8">
        <v>0.94</v>
      </c>
      <c r="D33" s="8">
        <v>0.81</v>
      </c>
      <c r="E33" s="8">
        <v>1.0900000000000001</v>
      </c>
      <c r="F33" s="14">
        <v>446</v>
      </c>
      <c r="G33" s="15">
        <v>334</v>
      </c>
      <c r="H33" s="16">
        <v>56284</v>
      </c>
      <c r="I33" s="8">
        <v>56618</v>
      </c>
      <c r="J33" s="8">
        <v>3</v>
      </c>
      <c r="K33" s="8" t="s">
        <v>44</v>
      </c>
      <c r="M33" s="10">
        <f t="shared" si="2"/>
        <v>0.44600000000000001</v>
      </c>
      <c r="N33" s="46">
        <f t="shared" si="3"/>
        <v>446</v>
      </c>
      <c r="P33" s="45">
        <f t="shared" si="4"/>
        <v>8.1090909090909093</v>
      </c>
    </row>
    <row r="34" spans="1:16" x14ac:dyDescent="0.2">
      <c r="A34" s="8">
        <v>8</v>
      </c>
      <c r="B34" s="8" t="s">
        <v>43</v>
      </c>
      <c r="C34" s="8">
        <v>0.82</v>
      </c>
      <c r="D34" s="8">
        <v>0.7</v>
      </c>
      <c r="E34" s="8">
        <v>0.95</v>
      </c>
      <c r="F34" s="14">
        <v>728</v>
      </c>
      <c r="G34" s="15">
        <v>289</v>
      </c>
      <c r="H34" s="16">
        <v>56537</v>
      </c>
      <c r="I34" s="8">
        <v>56826</v>
      </c>
      <c r="J34" s="8">
        <v>3</v>
      </c>
      <c r="K34" s="8" t="s">
        <v>44</v>
      </c>
      <c r="M34" s="10">
        <f t="shared" si="2"/>
        <v>0.72799999999999998</v>
      </c>
      <c r="N34" s="46">
        <f t="shared" si="3"/>
        <v>728</v>
      </c>
      <c r="P34" s="45">
        <f t="shared" si="4"/>
        <v>13.236363636363636</v>
      </c>
    </row>
    <row r="35" spans="1:16" x14ac:dyDescent="0.2">
      <c r="A35" s="8">
        <v>8</v>
      </c>
      <c r="B35" s="8" t="s">
        <v>43</v>
      </c>
      <c r="C35" s="8">
        <v>0.94</v>
      </c>
      <c r="D35" s="8">
        <v>0.81</v>
      </c>
      <c r="E35" s="8">
        <v>1.0900000000000001</v>
      </c>
      <c r="F35" s="14">
        <v>1363</v>
      </c>
      <c r="G35" s="15">
        <v>303</v>
      </c>
      <c r="H35" s="16">
        <v>56852</v>
      </c>
      <c r="I35" s="8">
        <v>57155</v>
      </c>
      <c r="J35" s="8">
        <v>3</v>
      </c>
      <c r="K35" s="8" t="s">
        <v>44</v>
      </c>
      <c r="M35" s="10">
        <f t="shared" si="2"/>
        <v>1.363</v>
      </c>
      <c r="N35" s="46">
        <f t="shared" si="3"/>
        <v>1363</v>
      </c>
      <c r="P35" s="45">
        <f t="shared" si="4"/>
        <v>24.781818181818181</v>
      </c>
    </row>
    <row r="36" spans="1:16" x14ac:dyDescent="0.2">
      <c r="A36" s="8">
        <v>9</v>
      </c>
      <c r="B36" s="8" t="s">
        <v>45</v>
      </c>
      <c r="C36" s="8">
        <v>1</v>
      </c>
      <c r="D36" s="8">
        <v>1</v>
      </c>
      <c r="E36" s="8">
        <v>1</v>
      </c>
      <c r="F36" s="17">
        <v>183</v>
      </c>
      <c r="G36" s="15">
        <v>714</v>
      </c>
      <c r="H36" s="16">
        <v>90655</v>
      </c>
      <c r="I36" s="8">
        <v>91369</v>
      </c>
      <c r="J36" s="8">
        <v>3</v>
      </c>
      <c r="K36" s="8" t="s">
        <v>44</v>
      </c>
      <c r="M36" s="10">
        <f t="shared" si="2"/>
        <v>0.183</v>
      </c>
      <c r="N36" s="46">
        <f t="shared" si="3"/>
        <v>183</v>
      </c>
      <c r="P36" s="45">
        <f t="shared" si="4"/>
        <v>3.3272727272727272</v>
      </c>
    </row>
    <row r="37" spans="1:16" x14ac:dyDescent="0.2">
      <c r="A37" s="8">
        <v>9</v>
      </c>
      <c r="B37" s="8" t="s">
        <v>45</v>
      </c>
      <c r="C37" s="8">
        <v>0.83</v>
      </c>
      <c r="D37" s="8">
        <v>0.65</v>
      </c>
      <c r="E37" s="8">
        <v>1.05</v>
      </c>
      <c r="F37" s="17">
        <v>405</v>
      </c>
      <c r="G37" s="15">
        <v>593</v>
      </c>
      <c r="H37" s="16">
        <v>90655</v>
      </c>
      <c r="I37" s="8">
        <v>91248</v>
      </c>
      <c r="J37" s="8">
        <v>3</v>
      </c>
      <c r="K37" s="8" t="s">
        <v>44</v>
      </c>
      <c r="M37" s="10">
        <f t="shared" si="2"/>
        <v>0.40500000000000003</v>
      </c>
      <c r="N37" s="46">
        <f t="shared" si="3"/>
        <v>405</v>
      </c>
      <c r="P37" s="45">
        <f t="shared" si="4"/>
        <v>7.3636363636363633</v>
      </c>
    </row>
    <row r="38" spans="1:16" x14ac:dyDescent="0.2">
      <c r="A38" s="8">
        <v>9</v>
      </c>
      <c r="B38" s="8" t="s">
        <v>45</v>
      </c>
      <c r="C38" s="8">
        <v>0.9</v>
      </c>
      <c r="D38" s="8">
        <v>0.71</v>
      </c>
      <c r="E38" s="8">
        <v>1.1299999999999999</v>
      </c>
      <c r="F38" s="17">
        <v>606</v>
      </c>
      <c r="G38" s="15">
        <v>643</v>
      </c>
      <c r="H38" s="16">
        <v>90655</v>
      </c>
      <c r="I38" s="8">
        <v>91298</v>
      </c>
      <c r="J38" s="8">
        <v>3</v>
      </c>
      <c r="K38" s="8" t="s">
        <v>44</v>
      </c>
      <c r="M38" s="10">
        <f t="shared" si="2"/>
        <v>0.60599999999999998</v>
      </c>
      <c r="N38" s="46">
        <f t="shared" si="3"/>
        <v>606</v>
      </c>
      <c r="P38" s="45">
        <f t="shared" si="4"/>
        <v>11.018181818181818</v>
      </c>
    </row>
    <row r="39" spans="1:16" x14ac:dyDescent="0.2">
      <c r="A39" s="8">
        <v>9</v>
      </c>
      <c r="B39" s="8" t="s">
        <v>45</v>
      </c>
      <c r="C39" s="8">
        <v>0.85</v>
      </c>
      <c r="D39" s="8">
        <v>0.67</v>
      </c>
      <c r="E39" s="8">
        <v>1.07</v>
      </c>
      <c r="F39" s="17">
        <v>883</v>
      </c>
      <c r="G39" s="15">
        <v>607</v>
      </c>
      <c r="H39" s="16">
        <v>90655</v>
      </c>
      <c r="I39" s="8">
        <v>91262</v>
      </c>
      <c r="J39" s="8">
        <v>3</v>
      </c>
      <c r="K39" s="8" t="s">
        <v>44</v>
      </c>
      <c r="M39" s="10">
        <f t="shared" si="2"/>
        <v>0.88300000000000001</v>
      </c>
      <c r="N39" s="46">
        <f t="shared" si="3"/>
        <v>883</v>
      </c>
      <c r="P39" s="45">
        <f t="shared" si="4"/>
        <v>16.054545454545455</v>
      </c>
    </row>
    <row r="40" spans="1:16" x14ac:dyDescent="0.2">
      <c r="A40" s="8">
        <v>9</v>
      </c>
      <c r="B40" s="8" t="s">
        <v>45</v>
      </c>
      <c r="C40" s="8">
        <v>0.85</v>
      </c>
      <c r="D40" s="8">
        <v>0.67</v>
      </c>
      <c r="E40" s="8">
        <v>1.08</v>
      </c>
      <c r="F40" s="17">
        <v>1537</v>
      </c>
      <c r="G40" s="15">
        <v>607</v>
      </c>
      <c r="H40" s="16">
        <v>90655</v>
      </c>
      <c r="I40" s="8">
        <v>91262</v>
      </c>
      <c r="J40" s="8">
        <v>3</v>
      </c>
      <c r="K40" s="8" t="s">
        <v>44</v>
      </c>
      <c r="M40" s="10">
        <f t="shared" si="2"/>
        <v>1.5369999999999999</v>
      </c>
      <c r="N40" s="46">
        <f t="shared" si="3"/>
        <v>1537</v>
      </c>
      <c r="P40" s="45">
        <f t="shared" si="4"/>
        <v>27.945454545454545</v>
      </c>
    </row>
    <row r="41" spans="1:16" x14ac:dyDescent="0.2">
      <c r="A41" s="8">
        <v>10</v>
      </c>
      <c r="B41" s="8" t="s">
        <v>46</v>
      </c>
      <c r="C41" s="8">
        <v>1</v>
      </c>
      <c r="D41" s="8">
        <v>1</v>
      </c>
      <c r="E41" s="8">
        <v>1</v>
      </c>
      <c r="F41" s="17">
        <v>192</v>
      </c>
      <c r="G41" s="15">
        <v>41</v>
      </c>
      <c r="H41" s="16">
        <v>339715</v>
      </c>
      <c r="I41" s="8">
        <v>339797</v>
      </c>
      <c r="J41" s="8">
        <v>3</v>
      </c>
      <c r="K41" s="8" t="s">
        <v>44</v>
      </c>
      <c r="M41" s="10">
        <f t="shared" si="2"/>
        <v>0.192</v>
      </c>
      <c r="N41" s="46">
        <f t="shared" si="3"/>
        <v>192</v>
      </c>
      <c r="P41" s="45">
        <f t="shared" si="4"/>
        <v>3.4909090909090907</v>
      </c>
    </row>
    <row r="42" spans="1:16" x14ac:dyDescent="0.2">
      <c r="A42" s="8">
        <v>10</v>
      </c>
      <c r="B42" s="8" t="s">
        <v>46</v>
      </c>
      <c r="C42" s="8">
        <v>1.22</v>
      </c>
      <c r="D42" s="8">
        <v>0.78</v>
      </c>
      <c r="E42" s="8">
        <v>1.92</v>
      </c>
      <c r="F42" s="17">
        <v>313</v>
      </c>
      <c r="G42" s="15">
        <v>44</v>
      </c>
      <c r="H42" s="16">
        <v>343003</v>
      </c>
      <c r="I42" s="8">
        <v>343047</v>
      </c>
      <c r="J42" s="8">
        <v>3</v>
      </c>
      <c r="K42" s="8" t="s">
        <v>44</v>
      </c>
      <c r="M42" s="10">
        <f t="shared" si="2"/>
        <v>0.313</v>
      </c>
      <c r="N42" s="46">
        <f t="shared" si="3"/>
        <v>313</v>
      </c>
      <c r="P42" s="45">
        <f t="shared" si="4"/>
        <v>5.6909090909090905</v>
      </c>
    </row>
    <row r="43" spans="1:16" x14ac:dyDescent="0.2">
      <c r="A43" s="8">
        <v>10</v>
      </c>
      <c r="B43" s="8" t="s">
        <v>46</v>
      </c>
      <c r="C43" s="8">
        <v>1.18</v>
      </c>
      <c r="D43" s="8">
        <v>0.76</v>
      </c>
      <c r="E43" s="8">
        <v>1.82</v>
      </c>
      <c r="F43" s="17">
        <v>441</v>
      </c>
      <c r="G43" s="15">
        <v>46</v>
      </c>
      <c r="H43" s="16">
        <v>343423</v>
      </c>
      <c r="I43" s="8">
        <v>343469</v>
      </c>
      <c r="J43" s="8">
        <v>3</v>
      </c>
      <c r="K43" s="8" t="s">
        <v>44</v>
      </c>
      <c r="M43" s="10">
        <f t="shared" si="2"/>
        <v>0.441</v>
      </c>
      <c r="N43" s="46">
        <f t="shared" si="3"/>
        <v>441</v>
      </c>
      <c r="P43" s="45">
        <f t="shared" si="4"/>
        <v>8.0181818181818176</v>
      </c>
    </row>
    <row r="44" spans="1:16" x14ac:dyDescent="0.2">
      <c r="A44" s="8">
        <v>10</v>
      </c>
      <c r="B44" s="8" t="s">
        <v>46</v>
      </c>
      <c r="C44" s="8">
        <v>1.52</v>
      </c>
      <c r="D44" s="8">
        <v>0.98</v>
      </c>
      <c r="E44" s="8">
        <v>2.06</v>
      </c>
      <c r="F44" s="17">
        <v>648</v>
      </c>
      <c r="G44" s="15">
        <v>57</v>
      </c>
      <c r="H44" s="16">
        <v>341542</v>
      </c>
      <c r="I44" s="8">
        <v>341599</v>
      </c>
      <c r="J44" s="8">
        <v>3</v>
      </c>
      <c r="K44" s="8" t="s">
        <v>44</v>
      </c>
      <c r="M44" s="10">
        <f t="shared" si="2"/>
        <v>0.64800000000000002</v>
      </c>
      <c r="N44" s="46">
        <f t="shared" si="3"/>
        <v>648</v>
      </c>
      <c r="P44" s="45">
        <f t="shared" si="4"/>
        <v>11.781818181818181</v>
      </c>
    </row>
    <row r="45" spans="1:16" x14ac:dyDescent="0.2">
      <c r="A45" s="8">
        <v>10</v>
      </c>
      <c r="B45" s="8" t="s">
        <v>46</v>
      </c>
      <c r="C45" s="8">
        <v>1.34</v>
      </c>
      <c r="D45" s="8">
        <v>0.88</v>
      </c>
      <c r="E45" s="8">
        <v>2.06</v>
      </c>
      <c r="F45" s="17">
        <v>1561</v>
      </c>
      <c r="G45" s="15">
        <v>49</v>
      </c>
      <c r="H45" s="16">
        <v>342323</v>
      </c>
      <c r="I45" s="8">
        <v>342372</v>
      </c>
      <c r="J45" s="8">
        <v>3</v>
      </c>
      <c r="K45" s="8" t="s">
        <v>44</v>
      </c>
      <c r="M45" s="10">
        <f t="shared" si="2"/>
        <v>1.5609999999999999</v>
      </c>
      <c r="N45" s="46">
        <f t="shared" si="3"/>
        <v>1561</v>
      </c>
      <c r="P45" s="45">
        <f t="shared" si="4"/>
        <v>28.381818181818183</v>
      </c>
    </row>
    <row r="46" spans="1:16" x14ac:dyDescent="0.2">
      <c r="A46" s="8">
        <v>11</v>
      </c>
      <c r="B46" s="8" t="s">
        <v>47</v>
      </c>
      <c r="C46" s="8">
        <v>1</v>
      </c>
      <c r="D46" s="8">
        <v>1</v>
      </c>
      <c r="E46" s="8">
        <v>1</v>
      </c>
      <c r="F46" s="17">
        <v>166</v>
      </c>
      <c r="G46" s="15">
        <v>44</v>
      </c>
      <c r="H46" s="16">
        <v>147495</v>
      </c>
      <c r="I46" s="8">
        <v>147539</v>
      </c>
      <c r="J46" s="8">
        <v>3</v>
      </c>
      <c r="K46" s="8" t="s">
        <v>44</v>
      </c>
      <c r="M46" s="10">
        <f t="shared" si="2"/>
        <v>0.16600000000000001</v>
      </c>
      <c r="N46" s="46">
        <f t="shared" si="3"/>
        <v>166</v>
      </c>
      <c r="P46" s="45">
        <f t="shared" si="4"/>
        <v>3.0181818181818181</v>
      </c>
    </row>
    <row r="47" spans="1:16" x14ac:dyDescent="0.2">
      <c r="A47" s="8">
        <v>11</v>
      </c>
      <c r="B47" s="8" t="s">
        <v>47</v>
      </c>
      <c r="C47" s="8">
        <v>0.61</v>
      </c>
      <c r="D47" s="8">
        <v>0.38</v>
      </c>
      <c r="E47" s="8">
        <v>0.98</v>
      </c>
      <c r="F47" s="17">
        <v>458</v>
      </c>
      <c r="G47" s="15">
        <v>29</v>
      </c>
      <c r="H47" s="16">
        <v>148171</v>
      </c>
      <c r="I47" s="8">
        <v>148200</v>
      </c>
      <c r="J47" s="8">
        <v>3</v>
      </c>
      <c r="K47" s="8" t="s">
        <v>44</v>
      </c>
      <c r="M47" s="10">
        <f t="shared" si="2"/>
        <v>0.45800000000000002</v>
      </c>
      <c r="N47" s="46">
        <f t="shared" si="3"/>
        <v>458</v>
      </c>
      <c r="P47" s="45">
        <f t="shared" si="4"/>
        <v>8.327272727272728</v>
      </c>
    </row>
    <row r="48" spans="1:16" x14ac:dyDescent="0.2">
      <c r="A48" s="8">
        <v>11</v>
      </c>
      <c r="B48" s="8" t="s">
        <v>47</v>
      </c>
      <c r="C48" s="8">
        <v>0.8</v>
      </c>
      <c r="D48" s="8">
        <v>0.51</v>
      </c>
      <c r="E48" s="8">
        <v>0.83</v>
      </c>
      <c r="F48" s="17">
        <v>858</v>
      </c>
      <c r="G48" s="15">
        <v>39</v>
      </c>
      <c r="H48" s="16">
        <v>147809</v>
      </c>
      <c r="I48" s="8">
        <v>147848</v>
      </c>
      <c r="J48" s="8">
        <v>3</v>
      </c>
      <c r="K48" s="8" t="s">
        <v>44</v>
      </c>
      <c r="M48" s="10">
        <f t="shared" si="2"/>
        <v>0.85799999999999998</v>
      </c>
      <c r="N48" s="46">
        <f t="shared" si="3"/>
        <v>858</v>
      </c>
      <c r="P48" s="45">
        <f t="shared" si="4"/>
        <v>15.6</v>
      </c>
    </row>
    <row r="49" spans="1:16" x14ac:dyDescent="0.2">
      <c r="A49" s="8">
        <v>11</v>
      </c>
      <c r="B49" s="8" t="s">
        <v>47</v>
      </c>
      <c r="C49" s="8">
        <v>0.5</v>
      </c>
      <c r="D49" s="8">
        <v>0.3</v>
      </c>
      <c r="E49" s="8">
        <v>0.83</v>
      </c>
      <c r="F49" s="17">
        <v>1882</v>
      </c>
      <c r="G49" s="15">
        <v>37</v>
      </c>
      <c r="H49" s="16">
        <v>148081</v>
      </c>
      <c r="I49" s="8">
        <v>148118</v>
      </c>
      <c r="J49" s="8">
        <v>3</v>
      </c>
      <c r="K49" s="8" t="s">
        <v>44</v>
      </c>
      <c r="M49" s="10">
        <f t="shared" si="2"/>
        <v>1.8819999999999999</v>
      </c>
      <c r="N49" s="46">
        <f t="shared" si="3"/>
        <v>1882</v>
      </c>
      <c r="P49" s="45">
        <f t="shared" si="4"/>
        <v>34.218181818181819</v>
      </c>
    </row>
    <row r="50" spans="1:16" x14ac:dyDescent="0.2">
      <c r="A50" s="8">
        <v>12</v>
      </c>
      <c r="B50" s="8" t="s">
        <v>48</v>
      </c>
      <c r="C50" s="8">
        <v>1</v>
      </c>
      <c r="D50" s="8">
        <v>1</v>
      </c>
      <c r="E50" s="8">
        <v>1</v>
      </c>
      <c r="F50" s="17">
        <v>0</v>
      </c>
      <c r="G50" s="15">
        <v>516</v>
      </c>
      <c r="H50" s="16">
        <v>691629</v>
      </c>
      <c r="I50" s="8">
        <v>692145</v>
      </c>
      <c r="J50" s="8">
        <v>3</v>
      </c>
      <c r="K50" s="8" t="s">
        <v>44</v>
      </c>
      <c r="M50" s="10">
        <f t="shared" si="2"/>
        <v>0</v>
      </c>
      <c r="N50" s="46">
        <f t="shared" si="3"/>
        <v>0</v>
      </c>
      <c r="P50" s="45">
        <f t="shared" si="4"/>
        <v>0</v>
      </c>
    </row>
    <row r="51" spans="1:16" x14ac:dyDescent="0.2">
      <c r="A51" s="8">
        <v>12</v>
      </c>
      <c r="B51" s="8" t="s">
        <v>48</v>
      </c>
      <c r="C51" s="8">
        <v>0.62</v>
      </c>
      <c r="D51" s="8">
        <v>0.62</v>
      </c>
      <c r="E51" s="8">
        <v>1.7</v>
      </c>
      <c r="F51" s="17">
        <v>151</v>
      </c>
      <c r="G51" s="15">
        <v>531</v>
      </c>
      <c r="H51" s="16">
        <v>691629</v>
      </c>
      <c r="I51" s="8">
        <v>692160</v>
      </c>
      <c r="J51" s="8">
        <v>3</v>
      </c>
      <c r="K51" s="8" t="s">
        <v>44</v>
      </c>
      <c r="M51" s="10">
        <f t="shared" si="2"/>
        <v>0.151</v>
      </c>
      <c r="N51" s="46">
        <f t="shared" si="3"/>
        <v>151</v>
      </c>
      <c r="P51" s="45">
        <f t="shared" si="4"/>
        <v>2.7454545454545456</v>
      </c>
    </row>
    <row r="52" spans="1:16" x14ac:dyDescent="0.2">
      <c r="A52" s="8">
        <v>12</v>
      </c>
      <c r="B52" s="8" t="s">
        <v>48</v>
      </c>
      <c r="C52" s="8">
        <v>0.45</v>
      </c>
      <c r="D52" s="8">
        <v>0.45</v>
      </c>
      <c r="E52" s="8">
        <v>1.3</v>
      </c>
      <c r="F52" s="17">
        <v>330</v>
      </c>
      <c r="G52" s="15">
        <v>397</v>
      </c>
      <c r="H52" s="16">
        <v>691629</v>
      </c>
      <c r="I52" s="8">
        <v>692026</v>
      </c>
      <c r="J52" s="8">
        <v>3</v>
      </c>
      <c r="K52" s="8" t="s">
        <v>44</v>
      </c>
      <c r="M52" s="10">
        <f t="shared" si="2"/>
        <v>0.33</v>
      </c>
      <c r="N52" s="46">
        <f t="shared" si="3"/>
        <v>330</v>
      </c>
      <c r="P52" s="45">
        <f t="shared" si="4"/>
        <v>6</v>
      </c>
    </row>
    <row r="53" spans="1:16" x14ac:dyDescent="0.2">
      <c r="A53" s="8">
        <v>13</v>
      </c>
      <c r="B53" s="8" t="s">
        <v>49</v>
      </c>
      <c r="C53" s="8">
        <v>1</v>
      </c>
      <c r="D53" s="8">
        <v>1</v>
      </c>
      <c r="E53" s="8">
        <v>1</v>
      </c>
      <c r="F53" s="17">
        <v>200</v>
      </c>
      <c r="G53" s="15">
        <v>134</v>
      </c>
      <c r="H53" s="16">
        <v>1800</v>
      </c>
      <c r="I53" s="8">
        <v>1934</v>
      </c>
      <c r="J53" s="8">
        <v>3</v>
      </c>
      <c r="K53" s="8" t="s">
        <v>44</v>
      </c>
      <c r="M53" s="10">
        <f t="shared" si="2"/>
        <v>0.2</v>
      </c>
      <c r="N53" s="46">
        <f t="shared" si="3"/>
        <v>200</v>
      </c>
      <c r="P53" s="45">
        <f t="shared" si="4"/>
        <v>3.6363636363636362</v>
      </c>
    </row>
    <row r="54" spans="1:16" x14ac:dyDescent="0.2">
      <c r="A54" s="8">
        <v>13</v>
      </c>
      <c r="B54" s="8" t="s">
        <v>49</v>
      </c>
      <c r="C54" s="8">
        <v>0.95</v>
      </c>
      <c r="D54" s="8">
        <v>0.69</v>
      </c>
      <c r="E54" s="8">
        <v>1.29</v>
      </c>
      <c r="F54" s="17">
        <v>400</v>
      </c>
      <c r="G54" s="15">
        <v>136</v>
      </c>
      <c r="H54" s="16">
        <v>1839</v>
      </c>
      <c r="I54" s="8">
        <v>1975</v>
      </c>
      <c r="J54" s="8">
        <v>3</v>
      </c>
      <c r="K54" s="8" t="s">
        <v>44</v>
      </c>
      <c r="M54" s="10">
        <f t="shared" si="2"/>
        <v>0.4</v>
      </c>
      <c r="N54" s="46">
        <f t="shared" si="3"/>
        <v>400</v>
      </c>
      <c r="P54" s="45">
        <f t="shared" si="4"/>
        <v>7.2727272727272725</v>
      </c>
    </row>
    <row r="55" spans="1:16" x14ac:dyDescent="0.2">
      <c r="A55" s="8">
        <v>13</v>
      </c>
      <c r="B55" s="8" t="s">
        <v>49</v>
      </c>
      <c r="C55" s="8">
        <v>0.91</v>
      </c>
      <c r="D55" s="8">
        <v>0.67</v>
      </c>
      <c r="E55" s="8">
        <v>1.25</v>
      </c>
      <c r="F55" s="17">
        <v>600</v>
      </c>
      <c r="G55" s="15">
        <v>126</v>
      </c>
      <c r="H55" s="16">
        <v>1819</v>
      </c>
      <c r="I55" s="8">
        <v>1945</v>
      </c>
      <c r="J55" s="8">
        <v>3</v>
      </c>
      <c r="K55" s="8" t="s">
        <v>44</v>
      </c>
      <c r="M55" s="10">
        <f t="shared" si="2"/>
        <v>0.6</v>
      </c>
      <c r="N55" s="46">
        <f t="shared" si="3"/>
        <v>600</v>
      </c>
      <c r="P55" s="45">
        <f t="shared" si="4"/>
        <v>10.909090909090908</v>
      </c>
    </row>
    <row r="56" spans="1:16" x14ac:dyDescent="0.2">
      <c r="A56" s="8">
        <v>13</v>
      </c>
      <c r="B56" s="8" t="s">
        <v>49</v>
      </c>
      <c r="C56" s="8">
        <v>0.96</v>
      </c>
      <c r="D56" s="8">
        <v>0.71</v>
      </c>
      <c r="E56" s="8">
        <v>1.31</v>
      </c>
      <c r="F56" s="17">
        <v>800</v>
      </c>
      <c r="G56" s="15">
        <v>132</v>
      </c>
      <c r="H56" s="16">
        <v>1830</v>
      </c>
      <c r="I56" s="8">
        <v>1962</v>
      </c>
      <c r="J56" s="8">
        <v>3</v>
      </c>
      <c r="K56" s="8" t="s">
        <v>44</v>
      </c>
      <c r="M56" s="10">
        <f t="shared" si="2"/>
        <v>0.8</v>
      </c>
      <c r="N56" s="46">
        <f t="shared" si="3"/>
        <v>800</v>
      </c>
      <c r="P56" s="45">
        <f t="shared" si="4"/>
        <v>14.545454545454545</v>
      </c>
    </row>
    <row r="57" spans="1:16" x14ac:dyDescent="0.2">
      <c r="A57" s="8">
        <v>13</v>
      </c>
      <c r="B57" s="8" t="s">
        <v>49</v>
      </c>
      <c r="C57" s="8">
        <v>0.85</v>
      </c>
      <c r="D57" s="8">
        <v>0.62</v>
      </c>
      <c r="E57" s="8">
        <v>1.17</v>
      </c>
      <c r="F57" s="17">
        <v>1300</v>
      </c>
      <c r="G57" s="15">
        <v>114</v>
      </c>
      <c r="H57" s="16">
        <v>1834</v>
      </c>
      <c r="I57" s="8">
        <v>1948</v>
      </c>
      <c r="J57" s="8">
        <v>3</v>
      </c>
      <c r="K57" s="8" t="s">
        <v>44</v>
      </c>
      <c r="M57" s="10">
        <f t="shared" si="2"/>
        <v>1.3</v>
      </c>
      <c r="N57" s="46">
        <f t="shared" si="3"/>
        <v>1300</v>
      </c>
      <c r="P57" s="45">
        <f t="shared" si="4"/>
        <v>23.636363636363637</v>
      </c>
    </row>
    <row r="58" spans="1:16" x14ac:dyDescent="0.2">
      <c r="A58" s="8">
        <v>14</v>
      </c>
      <c r="B58" s="8" t="s">
        <v>50</v>
      </c>
      <c r="C58" s="8">
        <v>1</v>
      </c>
      <c r="D58" s="8">
        <v>1</v>
      </c>
      <c r="E58" s="8">
        <v>1</v>
      </c>
      <c r="F58" s="17">
        <v>162</v>
      </c>
      <c r="G58" s="15">
        <v>415</v>
      </c>
      <c r="H58" s="16">
        <v>35159</v>
      </c>
      <c r="I58" s="8">
        <v>35574</v>
      </c>
      <c r="J58" s="8">
        <v>3</v>
      </c>
      <c r="K58" s="8" t="s">
        <v>44</v>
      </c>
      <c r="M58" s="10">
        <f t="shared" si="2"/>
        <v>0.16200000000000001</v>
      </c>
      <c r="N58" s="46">
        <f t="shared" si="3"/>
        <v>162</v>
      </c>
      <c r="P58" s="45">
        <f t="shared" si="4"/>
        <v>2.9454545454545453</v>
      </c>
    </row>
    <row r="59" spans="1:16" x14ac:dyDescent="0.2">
      <c r="A59" s="8">
        <v>14</v>
      </c>
      <c r="B59" s="8" t="s">
        <v>50</v>
      </c>
      <c r="C59" s="8">
        <v>0.98</v>
      </c>
      <c r="D59" s="8">
        <v>0.76</v>
      </c>
      <c r="E59" s="8">
        <v>1.28</v>
      </c>
      <c r="F59" s="17">
        <v>411</v>
      </c>
      <c r="G59" s="15">
        <v>407</v>
      </c>
      <c r="H59" s="16">
        <v>35159</v>
      </c>
      <c r="I59" s="8">
        <v>35566</v>
      </c>
      <c r="J59" s="8">
        <v>3</v>
      </c>
      <c r="K59" s="8" t="s">
        <v>44</v>
      </c>
      <c r="M59" s="10">
        <f t="shared" si="2"/>
        <v>0.41099999999999998</v>
      </c>
      <c r="N59" s="46">
        <f t="shared" si="3"/>
        <v>411</v>
      </c>
      <c r="P59" s="45">
        <f t="shared" si="4"/>
        <v>7.4727272727272727</v>
      </c>
    </row>
    <row r="60" spans="1:16" x14ac:dyDescent="0.2">
      <c r="A60" s="8">
        <v>14</v>
      </c>
      <c r="B60" s="8" t="s">
        <v>50</v>
      </c>
      <c r="C60" s="8">
        <v>0.87</v>
      </c>
      <c r="D60" s="8">
        <v>0.66</v>
      </c>
      <c r="E60" s="8">
        <v>1.1399999999999999</v>
      </c>
      <c r="F60" s="17">
        <v>909</v>
      </c>
      <c r="G60" s="15">
        <v>361</v>
      </c>
      <c r="H60" s="16">
        <v>35159</v>
      </c>
      <c r="I60" s="8">
        <v>35520</v>
      </c>
      <c r="J60" s="8">
        <v>3</v>
      </c>
      <c r="K60" s="8" t="s">
        <v>44</v>
      </c>
      <c r="M60" s="10">
        <f t="shared" si="2"/>
        <v>0.90900000000000003</v>
      </c>
      <c r="N60" s="46">
        <f t="shared" si="3"/>
        <v>909</v>
      </c>
      <c r="P60" s="45">
        <f t="shared" si="4"/>
        <v>16.527272727272727</v>
      </c>
    </row>
    <row r="61" spans="1:16" x14ac:dyDescent="0.2">
      <c r="A61" s="8">
        <v>14</v>
      </c>
      <c r="B61" s="8" t="s">
        <v>50</v>
      </c>
      <c r="C61" s="8">
        <v>0.71</v>
      </c>
      <c r="D61" s="8">
        <v>0.53</v>
      </c>
      <c r="E61" s="8">
        <v>0.95</v>
      </c>
      <c r="F61" s="17">
        <v>1727</v>
      </c>
      <c r="G61" s="15">
        <v>295</v>
      </c>
      <c r="H61" s="16">
        <v>35159</v>
      </c>
      <c r="I61" s="8">
        <v>35454</v>
      </c>
      <c r="J61" s="8">
        <v>3</v>
      </c>
      <c r="K61" s="8" t="s">
        <v>44</v>
      </c>
      <c r="M61" s="10">
        <f t="shared" si="2"/>
        <v>1.7270000000000001</v>
      </c>
      <c r="N61" s="46">
        <f t="shared" si="3"/>
        <v>1727</v>
      </c>
      <c r="P61" s="45">
        <f t="shared" si="4"/>
        <v>31.4</v>
      </c>
    </row>
    <row r="62" spans="1:16" x14ac:dyDescent="0.2">
      <c r="A62" s="8">
        <v>15</v>
      </c>
      <c r="B62" s="8" t="s">
        <v>51</v>
      </c>
      <c r="C62" s="8">
        <v>1</v>
      </c>
      <c r="D62" s="8">
        <v>1</v>
      </c>
      <c r="E62" s="8">
        <v>1</v>
      </c>
      <c r="F62" s="17">
        <v>105</v>
      </c>
      <c r="G62" s="15">
        <v>22</v>
      </c>
      <c r="H62" s="16">
        <v>3094</v>
      </c>
      <c r="I62" s="8">
        <v>3116</v>
      </c>
      <c r="J62" s="8">
        <v>3</v>
      </c>
      <c r="K62" s="8" t="s">
        <v>44</v>
      </c>
      <c r="M62" s="10">
        <f t="shared" si="2"/>
        <v>0.105</v>
      </c>
      <c r="N62" s="46">
        <f t="shared" si="3"/>
        <v>105</v>
      </c>
      <c r="P62" s="45">
        <f t="shared" si="4"/>
        <v>1.9090909090909092</v>
      </c>
    </row>
    <row r="63" spans="1:16" x14ac:dyDescent="0.2">
      <c r="A63" s="8">
        <v>15</v>
      </c>
      <c r="B63" s="8" t="s">
        <v>51</v>
      </c>
      <c r="C63" s="8">
        <v>0.5</v>
      </c>
      <c r="D63" s="8">
        <v>0.26</v>
      </c>
      <c r="E63" s="8">
        <v>0.98</v>
      </c>
      <c r="F63" s="17">
        <v>175</v>
      </c>
      <c r="G63" s="15">
        <v>18</v>
      </c>
      <c r="H63" s="16">
        <v>3094</v>
      </c>
      <c r="I63" s="8">
        <v>3112</v>
      </c>
      <c r="J63" s="8">
        <v>3</v>
      </c>
      <c r="K63" s="8" t="s">
        <v>44</v>
      </c>
      <c r="M63" s="10">
        <f t="shared" si="2"/>
        <v>0.17499999999999999</v>
      </c>
      <c r="N63" s="46">
        <f t="shared" si="3"/>
        <v>175</v>
      </c>
      <c r="P63" s="45">
        <f t="shared" si="4"/>
        <v>3.1818181818181817</v>
      </c>
    </row>
    <row r="64" spans="1:16" x14ac:dyDescent="0.2">
      <c r="A64" s="8">
        <v>15</v>
      </c>
      <c r="B64" s="8" t="s">
        <v>51</v>
      </c>
      <c r="C64" s="8">
        <v>0.55000000000000004</v>
      </c>
      <c r="D64" s="8">
        <v>0.28000000000000003</v>
      </c>
      <c r="E64" s="8">
        <v>1.08</v>
      </c>
      <c r="F64" s="17">
        <v>236</v>
      </c>
      <c r="G64" s="15">
        <v>25</v>
      </c>
      <c r="H64" s="16">
        <v>3095</v>
      </c>
      <c r="I64" s="8">
        <v>3120</v>
      </c>
      <c r="J64" s="8">
        <v>3</v>
      </c>
      <c r="K64" s="8" t="s">
        <v>44</v>
      </c>
      <c r="M64" s="10">
        <f t="shared" si="2"/>
        <v>0.23599999999999999</v>
      </c>
      <c r="N64" s="46">
        <f t="shared" si="3"/>
        <v>236</v>
      </c>
      <c r="P64" s="45">
        <f t="shared" si="4"/>
        <v>4.290909090909091</v>
      </c>
    </row>
    <row r="65" spans="1:16" x14ac:dyDescent="0.2">
      <c r="A65" s="8">
        <v>15</v>
      </c>
      <c r="B65" s="8" t="s">
        <v>51</v>
      </c>
      <c r="C65" s="8">
        <v>0.77</v>
      </c>
      <c r="D65" s="8">
        <v>0.39</v>
      </c>
      <c r="E65" s="8">
        <v>1.51</v>
      </c>
      <c r="F65" s="17">
        <v>317</v>
      </c>
      <c r="G65" s="15">
        <v>45</v>
      </c>
      <c r="H65" s="16">
        <v>3094</v>
      </c>
      <c r="I65" s="8">
        <v>3139</v>
      </c>
      <c r="J65" s="8">
        <v>3</v>
      </c>
      <c r="K65" s="8" t="s">
        <v>44</v>
      </c>
      <c r="M65" s="10">
        <f t="shared" si="2"/>
        <v>0.317</v>
      </c>
      <c r="N65" s="46">
        <f t="shared" si="3"/>
        <v>317</v>
      </c>
      <c r="P65" s="45">
        <f t="shared" si="4"/>
        <v>5.7636363636363637</v>
      </c>
    </row>
    <row r="66" spans="1:16" x14ac:dyDescent="0.2">
      <c r="A66" s="8">
        <v>15</v>
      </c>
      <c r="B66" s="8" t="s">
        <v>51</v>
      </c>
      <c r="C66" s="8">
        <v>0.46</v>
      </c>
      <c r="D66" s="8">
        <v>0.22</v>
      </c>
      <c r="E66" s="8">
        <v>0.97</v>
      </c>
      <c r="F66" s="17">
        <v>496</v>
      </c>
      <c r="G66" s="15">
        <v>33</v>
      </c>
      <c r="H66" s="16">
        <v>3094</v>
      </c>
      <c r="I66" s="8">
        <v>3127</v>
      </c>
      <c r="J66" s="8">
        <v>3</v>
      </c>
      <c r="K66" s="8" t="s">
        <v>44</v>
      </c>
      <c r="M66" s="10">
        <f t="shared" si="2"/>
        <v>0.496</v>
      </c>
      <c r="N66" s="46">
        <f t="shared" si="3"/>
        <v>496</v>
      </c>
      <c r="P66" s="45">
        <f t="shared" si="4"/>
        <v>9.0181818181818176</v>
      </c>
    </row>
    <row r="67" spans="1:16" x14ac:dyDescent="0.2">
      <c r="A67" s="8">
        <v>16</v>
      </c>
      <c r="B67" s="8" t="s">
        <v>52</v>
      </c>
      <c r="C67" s="8">
        <v>1</v>
      </c>
      <c r="D67" s="8">
        <v>1</v>
      </c>
      <c r="E67" s="8">
        <v>1</v>
      </c>
      <c r="F67" s="17">
        <v>190</v>
      </c>
      <c r="G67" s="15">
        <v>284</v>
      </c>
      <c r="H67" s="16">
        <v>42972</v>
      </c>
      <c r="I67" s="8">
        <v>43256</v>
      </c>
      <c r="J67" s="8">
        <v>3</v>
      </c>
      <c r="K67" s="8" t="s">
        <v>44</v>
      </c>
      <c r="M67" s="10">
        <f t="shared" si="2"/>
        <v>0.19</v>
      </c>
      <c r="N67" s="46">
        <f t="shared" si="3"/>
        <v>190</v>
      </c>
      <c r="P67" s="45">
        <f t="shared" si="4"/>
        <v>3.4545454545454546</v>
      </c>
    </row>
    <row r="68" spans="1:16" x14ac:dyDescent="0.2">
      <c r="A68" s="8">
        <v>16</v>
      </c>
      <c r="B68" s="8" t="s">
        <v>52</v>
      </c>
      <c r="C68" s="8">
        <v>0.85</v>
      </c>
      <c r="D68" s="8">
        <v>0.59</v>
      </c>
      <c r="E68" s="8">
        <v>1.24</v>
      </c>
      <c r="F68" s="17">
        <v>380</v>
      </c>
      <c r="G68" s="15">
        <v>241</v>
      </c>
      <c r="H68" s="16">
        <v>42972</v>
      </c>
      <c r="I68" s="8">
        <v>43213</v>
      </c>
      <c r="J68" s="8">
        <v>3</v>
      </c>
      <c r="K68" s="8" t="s">
        <v>44</v>
      </c>
      <c r="M68" s="10">
        <f t="shared" si="2"/>
        <v>0.38</v>
      </c>
      <c r="N68" s="46">
        <f t="shared" si="3"/>
        <v>380</v>
      </c>
      <c r="P68" s="45">
        <f t="shared" si="4"/>
        <v>6.9090909090909092</v>
      </c>
    </row>
    <row r="69" spans="1:16" x14ac:dyDescent="0.2">
      <c r="A69" s="8">
        <v>16</v>
      </c>
      <c r="B69" s="8" t="s">
        <v>52</v>
      </c>
      <c r="C69" s="8">
        <v>0.82</v>
      </c>
      <c r="D69" s="8">
        <v>0.56000000000000005</v>
      </c>
      <c r="E69" s="8">
        <v>1.2</v>
      </c>
      <c r="F69" s="17">
        <v>570</v>
      </c>
      <c r="G69" s="15">
        <v>233</v>
      </c>
      <c r="H69" s="16">
        <v>42972</v>
      </c>
      <c r="I69" s="8">
        <v>43205</v>
      </c>
      <c r="J69" s="8">
        <v>3</v>
      </c>
      <c r="K69" s="8" t="s">
        <v>44</v>
      </c>
      <c r="M69" s="10">
        <f t="shared" si="2"/>
        <v>0.56999999999999995</v>
      </c>
      <c r="N69" s="46">
        <f t="shared" si="3"/>
        <v>570</v>
      </c>
      <c r="P69" s="45">
        <f t="shared" si="4"/>
        <v>10.363636363636363</v>
      </c>
    </row>
    <row r="70" spans="1:16" x14ac:dyDescent="0.2">
      <c r="A70" s="8">
        <v>16</v>
      </c>
      <c r="B70" s="8" t="s">
        <v>52</v>
      </c>
      <c r="C70" s="8">
        <v>0.76</v>
      </c>
      <c r="D70" s="8">
        <v>0.52</v>
      </c>
      <c r="E70" s="8">
        <v>1.1200000000000001</v>
      </c>
      <c r="F70" s="17">
        <v>820</v>
      </c>
      <c r="G70" s="15">
        <v>216</v>
      </c>
      <c r="H70" s="16">
        <v>42972</v>
      </c>
      <c r="I70" s="8">
        <v>43188</v>
      </c>
      <c r="J70" s="8">
        <v>3</v>
      </c>
      <c r="K70" s="8" t="s">
        <v>44</v>
      </c>
      <c r="M70" s="10">
        <f t="shared" si="2"/>
        <v>0.82</v>
      </c>
      <c r="N70" s="46">
        <f t="shared" si="3"/>
        <v>820</v>
      </c>
      <c r="P70" s="45">
        <f t="shared" si="4"/>
        <v>14.909090909090908</v>
      </c>
    </row>
    <row r="71" spans="1:16" x14ac:dyDescent="0.2">
      <c r="A71" s="8">
        <v>16</v>
      </c>
      <c r="B71" s="8" t="s">
        <v>52</v>
      </c>
      <c r="C71" s="8">
        <v>0.9</v>
      </c>
      <c r="D71" s="8">
        <v>0.62</v>
      </c>
      <c r="E71" s="8">
        <v>1.31</v>
      </c>
      <c r="F71" s="17">
        <v>1320</v>
      </c>
      <c r="G71" s="15">
        <v>256</v>
      </c>
      <c r="H71" s="16">
        <v>42972</v>
      </c>
      <c r="I71" s="8">
        <v>43228</v>
      </c>
      <c r="J71" s="8">
        <v>3</v>
      </c>
      <c r="K71" s="8" t="s">
        <v>44</v>
      </c>
      <c r="M71" s="10">
        <f t="shared" si="2"/>
        <v>1.32</v>
      </c>
      <c r="N71" s="46">
        <f t="shared" si="3"/>
        <v>1320</v>
      </c>
      <c r="P71" s="45">
        <f t="shared" si="4"/>
        <v>24</v>
      </c>
    </row>
    <row r="72" spans="1:16" x14ac:dyDescent="0.2">
      <c r="A72" s="8">
        <v>17</v>
      </c>
      <c r="B72" s="8" t="s">
        <v>53</v>
      </c>
      <c r="C72" s="8">
        <v>1</v>
      </c>
      <c r="D72" s="8">
        <v>1</v>
      </c>
      <c r="E72" s="8">
        <v>1</v>
      </c>
      <c r="F72" s="18">
        <v>190</v>
      </c>
      <c r="G72" s="15">
        <v>475</v>
      </c>
      <c r="H72" s="16">
        <v>3123</v>
      </c>
      <c r="I72" s="8">
        <v>3598</v>
      </c>
      <c r="J72" s="8">
        <v>3</v>
      </c>
      <c r="K72" s="8" t="s">
        <v>44</v>
      </c>
      <c r="M72" s="10">
        <f t="shared" si="2"/>
        <v>0.19</v>
      </c>
      <c r="N72" s="46">
        <f t="shared" si="3"/>
        <v>190</v>
      </c>
      <c r="P72" s="45">
        <f t="shared" si="4"/>
        <v>3.4545454545454546</v>
      </c>
    </row>
    <row r="73" spans="1:16" x14ac:dyDescent="0.2">
      <c r="A73" s="8">
        <v>17</v>
      </c>
      <c r="B73" s="8" t="s">
        <v>53</v>
      </c>
      <c r="C73" s="8">
        <v>0.81</v>
      </c>
      <c r="D73" s="8">
        <v>0.57999999999999996</v>
      </c>
      <c r="E73" s="8">
        <v>1.1299999999999999</v>
      </c>
      <c r="F73" s="18">
        <v>380</v>
      </c>
      <c r="G73" s="15">
        <v>385</v>
      </c>
      <c r="H73" s="16">
        <v>3123</v>
      </c>
      <c r="I73" s="8">
        <v>3508</v>
      </c>
      <c r="J73" s="8">
        <v>3</v>
      </c>
      <c r="K73" s="8" t="s">
        <v>44</v>
      </c>
      <c r="M73" s="10">
        <f t="shared" si="2"/>
        <v>0.38</v>
      </c>
      <c r="N73" s="46">
        <f t="shared" si="3"/>
        <v>380</v>
      </c>
      <c r="P73" s="45">
        <f t="shared" si="4"/>
        <v>6.9090909090909092</v>
      </c>
    </row>
    <row r="74" spans="1:16" x14ac:dyDescent="0.2">
      <c r="A74" s="8">
        <v>17</v>
      </c>
      <c r="B74" s="8" t="s">
        <v>53</v>
      </c>
      <c r="C74" s="8">
        <v>0.76</v>
      </c>
      <c r="D74" s="8">
        <v>0.54</v>
      </c>
      <c r="E74" s="8">
        <v>1.06</v>
      </c>
      <c r="F74" s="18">
        <v>570</v>
      </c>
      <c r="G74" s="15">
        <v>361</v>
      </c>
      <c r="H74" s="16">
        <v>3123</v>
      </c>
      <c r="I74" s="8">
        <v>3484</v>
      </c>
      <c r="J74" s="8">
        <v>3</v>
      </c>
      <c r="K74" s="8" t="s">
        <v>44</v>
      </c>
      <c r="M74" s="10">
        <f t="shared" si="2"/>
        <v>0.56999999999999995</v>
      </c>
      <c r="N74" s="46">
        <f t="shared" si="3"/>
        <v>570</v>
      </c>
      <c r="P74" s="45">
        <f t="shared" si="4"/>
        <v>10.363636363636363</v>
      </c>
    </row>
    <row r="75" spans="1:16" x14ac:dyDescent="0.2">
      <c r="A75" s="8">
        <v>17</v>
      </c>
      <c r="B75" s="8" t="s">
        <v>53</v>
      </c>
      <c r="C75" s="8">
        <v>0.83</v>
      </c>
      <c r="D75" s="8">
        <v>0.6</v>
      </c>
      <c r="E75" s="8">
        <v>1.1599999999999999</v>
      </c>
      <c r="F75" s="18">
        <v>820</v>
      </c>
      <c r="G75" s="15">
        <v>394</v>
      </c>
      <c r="H75" s="16">
        <v>3123</v>
      </c>
      <c r="I75" s="8">
        <v>3517</v>
      </c>
      <c r="J75" s="8">
        <v>3</v>
      </c>
      <c r="K75" s="8" t="s">
        <v>44</v>
      </c>
      <c r="M75" s="10">
        <f t="shared" si="2"/>
        <v>0.82</v>
      </c>
      <c r="N75" s="46">
        <f t="shared" si="3"/>
        <v>820</v>
      </c>
      <c r="P75" s="45">
        <f t="shared" si="4"/>
        <v>14.909090909090908</v>
      </c>
    </row>
    <row r="76" spans="1:16" x14ac:dyDescent="0.2">
      <c r="A76" s="8">
        <v>17</v>
      </c>
      <c r="B76" s="8" t="s">
        <v>53</v>
      </c>
      <c r="C76" s="8">
        <v>0.99</v>
      </c>
      <c r="D76" s="8">
        <v>0.71</v>
      </c>
      <c r="E76" s="8">
        <v>1.39</v>
      </c>
      <c r="F76" s="18">
        <v>1310</v>
      </c>
      <c r="G76" s="15">
        <v>470</v>
      </c>
      <c r="H76" s="16">
        <v>3123</v>
      </c>
      <c r="I76" s="8">
        <v>3593</v>
      </c>
      <c r="J76" s="8">
        <v>3</v>
      </c>
      <c r="K76" s="8" t="s">
        <v>44</v>
      </c>
      <c r="M76" s="10">
        <f t="shared" si="2"/>
        <v>1.31</v>
      </c>
      <c r="N76" s="46">
        <f t="shared" si="3"/>
        <v>1310</v>
      </c>
      <c r="P76" s="45">
        <f t="shared" si="4"/>
        <v>23.818181818181817</v>
      </c>
    </row>
    <row r="77" spans="1:16" x14ac:dyDescent="0.2">
      <c r="A77" s="8">
        <v>18</v>
      </c>
      <c r="B77" s="8" t="s">
        <v>54</v>
      </c>
      <c r="C77" s="8">
        <v>1</v>
      </c>
      <c r="D77" s="8">
        <v>1</v>
      </c>
      <c r="E77" s="8">
        <v>1</v>
      </c>
      <c r="F77" s="17">
        <v>220</v>
      </c>
      <c r="G77" s="15">
        <v>784</v>
      </c>
      <c r="H77" s="16">
        <v>83234</v>
      </c>
      <c r="I77" s="8">
        <v>84018</v>
      </c>
      <c r="J77" s="8">
        <v>3</v>
      </c>
      <c r="K77" s="8" t="s">
        <v>44</v>
      </c>
      <c r="M77" s="10">
        <f t="shared" si="2"/>
        <v>0.22</v>
      </c>
      <c r="N77" s="46">
        <f t="shared" si="3"/>
        <v>220</v>
      </c>
      <c r="P77" s="45">
        <f t="shared" si="4"/>
        <v>4</v>
      </c>
    </row>
    <row r="78" spans="1:16" x14ac:dyDescent="0.2">
      <c r="A78" s="8">
        <v>18</v>
      </c>
      <c r="B78" s="8" t="s">
        <v>54</v>
      </c>
      <c r="C78" s="8">
        <v>0.97</v>
      </c>
      <c r="D78" s="8">
        <v>0.88</v>
      </c>
      <c r="E78" s="8">
        <v>1.07</v>
      </c>
      <c r="F78" s="17">
        <v>373</v>
      </c>
      <c r="G78" s="15">
        <v>760</v>
      </c>
      <c r="H78" s="16">
        <v>83234</v>
      </c>
      <c r="I78" s="8">
        <v>83994</v>
      </c>
      <c r="J78" s="8">
        <v>3</v>
      </c>
      <c r="K78" s="8" t="s">
        <v>44</v>
      </c>
      <c r="M78" s="10">
        <f t="shared" si="2"/>
        <v>0.373</v>
      </c>
      <c r="N78" s="46">
        <f t="shared" si="3"/>
        <v>373</v>
      </c>
      <c r="P78" s="45">
        <f t="shared" si="4"/>
        <v>6.7818181818181822</v>
      </c>
    </row>
    <row r="79" spans="1:16" x14ac:dyDescent="0.2">
      <c r="A79" s="8">
        <v>18</v>
      </c>
      <c r="B79" s="8" t="s">
        <v>54</v>
      </c>
      <c r="C79" s="8">
        <v>0.89</v>
      </c>
      <c r="D79" s="8">
        <v>0.8</v>
      </c>
      <c r="E79" s="8">
        <v>0.99</v>
      </c>
      <c r="F79" s="17">
        <v>507</v>
      </c>
      <c r="G79" s="15">
        <v>698</v>
      </c>
      <c r="H79" s="16">
        <v>83234</v>
      </c>
      <c r="I79" s="8">
        <v>83912</v>
      </c>
      <c r="J79" s="8">
        <v>3</v>
      </c>
      <c r="K79" s="8" t="s">
        <v>44</v>
      </c>
      <c r="M79" s="10">
        <f t="shared" si="2"/>
        <v>0.50700000000000001</v>
      </c>
      <c r="N79" s="46">
        <f t="shared" si="3"/>
        <v>507</v>
      </c>
      <c r="P79" s="45">
        <f t="shared" si="4"/>
        <v>9.2181818181818187</v>
      </c>
    </row>
    <row r="80" spans="1:16" x14ac:dyDescent="0.2">
      <c r="A80" s="8">
        <v>18</v>
      </c>
      <c r="B80" s="8" t="s">
        <v>54</v>
      </c>
      <c r="C80" s="8">
        <v>0.84</v>
      </c>
      <c r="D80" s="8">
        <v>0.76</v>
      </c>
      <c r="E80" s="8">
        <v>0.93</v>
      </c>
      <c r="F80" s="17">
        <v>818</v>
      </c>
      <c r="G80" s="15">
        <v>659</v>
      </c>
      <c r="H80" s="16">
        <v>83234</v>
      </c>
      <c r="I80" s="8">
        <v>83893</v>
      </c>
      <c r="J80" s="8">
        <v>3</v>
      </c>
      <c r="K80" s="8" t="s">
        <v>44</v>
      </c>
      <c r="M80" s="10">
        <f t="shared" si="2"/>
        <v>0.81799999999999995</v>
      </c>
      <c r="N80" s="46">
        <f t="shared" si="3"/>
        <v>818</v>
      </c>
      <c r="P80" s="45">
        <f t="shared" si="4"/>
        <v>14.872727272727273</v>
      </c>
    </row>
    <row r="81" spans="1:16" x14ac:dyDescent="0.2">
      <c r="A81" s="8">
        <v>18</v>
      </c>
      <c r="B81" s="8" t="s">
        <v>54</v>
      </c>
      <c r="C81" s="8">
        <v>0.84</v>
      </c>
      <c r="D81" s="8">
        <v>0.67</v>
      </c>
      <c r="E81" s="8">
        <v>1.06</v>
      </c>
      <c r="F81" s="17">
        <v>1453</v>
      </c>
      <c r="G81" s="15">
        <v>659</v>
      </c>
      <c r="H81" s="16">
        <v>83234</v>
      </c>
      <c r="I81" s="8">
        <v>83893</v>
      </c>
      <c r="J81" s="8">
        <v>3</v>
      </c>
      <c r="K81" s="8" t="s">
        <v>44</v>
      </c>
      <c r="M81" s="10">
        <f t="shared" si="2"/>
        <v>1.4530000000000001</v>
      </c>
      <c r="N81" s="46">
        <f t="shared" si="3"/>
        <v>1453</v>
      </c>
      <c r="P81" s="45">
        <f t="shared" si="4"/>
        <v>26.418181818181818</v>
      </c>
    </row>
    <row r="82" spans="1:16" x14ac:dyDescent="0.2">
      <c r="A82" s="8">
        <v>19</v>
      </c>
      <c r="B82" s="8" t="s">
        <v>54</v>
      </c>
      <c r="C82" s="8">
        <v>1</v>
      </c>
      <c r="D82" s="8">
        <v>1</v>
      </c>
      <c r="E82" s="8">
        <v>1</v>
      </c>
      <c r="F82" s="17">
        <v>220</v>
      </c>
      <c r="G82" s="15">
        <v>784</v>
      </c>
      <c r="H82" s="16">
        <v>83234</v>
      </c>
      <c r="I82" s="8">
        <v>84018</v>
      </c>
      <c r="J82" s="8">
        <v>3</v>
      </c>
      <c r="K82" s="8" t="s">
        <v>44</v>
      </c>
      <c r="M82" s="10">
        <f t="shared" si="2"/>
        <v>0.22</v>
      </c>
      <c r="N82" s="46">
        <f t="shared" si="3"/>
        <v>220</v>
      </c>
      <c r="P82" s="45">
        <f t="shared" si="4"/>
        <v>4</v>
      </c>
    </row>
    <row r="83" spans="1:16" x14ac:dyDescent="0.2">
      <c r="A83" s="8">
        <v>19</v>
      </c>
      <c r="B83" s="8" t="s">
        <v>54</v>
      </c>
      <c r="C83" s="8">
        <v>0.98</v>
      </c>
      <c r="D83" s="8">
        <v>0.89</v>
      </c>
      <c r="E83" s="8">
        <v>1.08</v>
      </c>
      <c r="F83" s="17">
        <v>373</v>
      </c>
      <c r="G83" s="15">
        <v>768</v>
      </c>
      <c r="H83" s="16">
        <v>83234</v>
      </c>
      <c r="I83" s="8">
        <v>84002</v>
      </c>
      <c r="J83" s="8">
        <v>3</v>
      </c>
      <c r="K83" s="8" t="s">
        <v>44</v>
      </c>
      <c r="M83" s="10">
        <f t="shared" si="2"/>
        <v>0.373</v>
      </c>
      <c r="N83" s="46">
        <f t="shared" si="3"/>
        <v>373</v>
      </c>
      <c r="P83" s="45">
        <f t="shared" si="4"/>
        <v>6.7818181818181822</v>
      </c>
    </row>
    <row r="84" spans="1:16" x14ac:dyDescent="0.2">
      <c r="A84" s="8">
        <v>19</v>
      </c>
      <c r="B84" s="8" t="s">
        <v>54</v>
      </c>
      <c r="C84" s="8">
        <v>1.1100000000000001</v>
      </c>
      <c r="D84" s="8">
        <v>1.01</v>
      </c>
      <c r="E84" s="8">
        <v>1.24</v>
      </c>
      <c r="F84" s="17">
        <v>507</v>
      </c>
      <c r="G84" s="15">
        <v>879</v>
      </c>
      <c r="H84" s="16">
        <v>83234</v>
      </c>
      <c r="I84" s="8">
        <v>84113</v>
      </c>
      <c r="J84" s="8">
        <v>3</v>
      </c>
      <c r="K84" s="8" t="s">
        <v>44</v>
      </c>
      <c r="M84" s="10">
        <f t="shared" si="2"/>
        <v>0.50700000000000001</v>
      </c>
      <c r="N84" s="46">
        <f t="shared" si="3"/>
        <v>507</v>
      </c>
      <c r="P84" s="45">
        <f t="shared" si="4"/>
        <v>9.2181818181818187</v>
      </c>
    </row>
    <row r="85" spans="1:16" x14ac:dyDescent="0.2">
      <c r="A85" s="8">
        <v>19</v>
      </c>
      <c r="B85" s="8" t="s">
        <v>54</v>
      </c>
      <c r="C85" s="8">
        <v>0.97</v>
      </c>
      <c r="D85" s="8">
        <v>0.88</v>
      </c>
      <c r="E85" s="8">
        <v>1.07</v>
      </c>
      <c r="F85" s="17">
        <v>818</v>
      </c>
      <c r="G85" s="15">
        <v>760</v>
      </c>
      <c r="H85" s="16">
        <v>83234</v>
      </c>
      <c r="I85" s="8">
        <v>83994</v>
      </c>
      <c r="J85" s="8">
        <v>3</v>
      </c>
      <c r="K85" s="8" t="s">
        <v>44</v>
      </c>
      <c r="M85" s="10">
        <f t="shared" si="2"/>
        <v>0.81799999999999995</v>
      </c>
      <c r="N85" s="46">
        <f t="shared" si="3"/>
        <v>818</v>
      </c>
      <c r="P85" s="45">
        <f t="shared" si="4"/>
        <v>14.872727272727273</v>
      </c>
    </row>
    <row r="86" spans="1:16" x14ac:dyDescent="0.2">
      <c r="A86" s="8">
        <v>19</v>
      </c>
      <c r="B86" s="8" t="s">
        <v>54</v>
      </c>
      <c r="C86" s="8">
        <v>0.98</v>
      </c>
      <c r="D86" s="8">
        <v>0.85</v>
      </c>
      <c r="E86" s="8">
        <v>1.1299999999999999</v>
      </c>
      <c r="F86" s="17">
        <v>1453</v>
      </c>
      <c r="G86" s="15">
        <v>768</v>
      </c>
      <c r="H86" s="16">
        <v>83234</v>
      </c>
      <c r="I86" s="8">
        <v>84002</v>
      </c>
      <c r="J86" s="8">
        <v>3</v>
      </c>
      <c r="K86" s="8" t="s">
        <v>44</v>
      </c>
      <c r="M86" s="10">
        <f t="shared" si="2"/>
        <v>1.4530000000000001</v>
      </c>
      <c r="N86" s="46">
        <f t="shared" si="3"/>
        <v>1453</v>
      </c>
      <c r="P86" s="45">
        <f t="shared" si="4"/>
        <v>26.418181818181818</v>
      </c>
    </row>
    <row r="87" spans="1:16" x14ac:dyDescent="0.2">
      <c r="A87" s="8">
        <v>20</v>
      </c>
      <c r="B87" s="8" t="s">
        <v>55</v>
      </c>
      <c r="C87" s="8">
        <v>1</v>
      </c>
      <c r="D87" s="8">
        <v>1</v>
      </c>
      <c r="E87" s="8">
        <v>1</v>
      </c>
      <c r="F87" s="17">
        <v>192</v>
      </c>
      <c r="G87" s="15">
        <v>38</v>
      </c>
      <c r="H87" s="16">
        <v>88410</v>
      </c>
      <c r="I87" s="8">
        <v>88448</v>
      </c>
      <c r="J87" s="8">
        <v>3</v>
      </c>
      <c r="K87" s="8" t="s">
        <v>44</v>
      </c>
      <c r="M87" s="10">
        <f t="shared" si="2"/>
        <v>0.192</v>
      </c>
      <c r="N87" s="46">
        <f t="shared" si="3"/>
        <v>192</v>
      </c>
      <c r="P87" s="45">
        <f t="shared" si="4"/>
        <v>3.4909090909090907</v>
      </c>
    </row>
    <row r="88" spans="1:16" x14ac:dyDescent="0.2">
      <c r="A88" s="8">
        <v>20</v>
      </c>
      <c r="B88" s="8" t="s">
        <v>55</v>
      </c>
      <c r="C88" s="8">
        <v>1.08</v>
      </c>
      <c r="D88" s="8">
        <v>0.75</v>
      </c>
      <c r="E88" s="8">
        <v>1.79</v>
      </c>
      <c r="F88" s="17">
        <v>313</v>
      </c>
      <c r="G88" s="15">
        <v>44</v>
      </c>
      <c r="H88" s="16">
        <v>88410</v>
      </c>
      <c r="I88" s="8">
        <v>88454</v>
      </c>
      <c r="J88" s="8">
        <v>3</v>
      </c>
      <c r="K88" s="8" t="s">
        <v>44</v>
      </c>
      <c r="M88" s="10">
        <f t="shared" si="2"/>
        <v>0.313</v>
      </c>
      <c r="N88" s="46">
        <f t="shared" si="3"/>
        <v>313</v>
      </c>
      <c r="P88" s="45">
        <f t="shared" si="4"/>
        <v>5.6909090909090905</v>
      </c>
    </row>
    <row r="89" spans="1:16" x14ac:dyDescent="0.2">
      <c r="A89" s="8">
        <v>20</v>
      </c>
      <c r="B89" s="8" t="s">
        <v>55</v>
      </c>
      <c r="C89" s="8">
        <v>0.78</v>
      </c>
      <c r="D89" s="8">
        <v>0.51</v>
      </c>
      <c r="E89" s="8">
        <v>1.31</v>
      </c>
      <c r="F89" s="17">
        <v>441</v>
      </c>
      <c r="G89" s="15">
        <v>31</v>
      </c>
      <c r="H89" s="16">
        <v>88410</v>
      </c>
      <c r="I89" s="8">
        <v>88441</v>
      </c>
      <c r="J89" s="8">
        <v>3</v>
      </c>
      <c r="K89" s="8" t="s">
        <v>44</v>
      </c>
      <c r="M89" s="10">
        <f t="shared" si="2"/>
        <v>0.441</v>
      </c>
      <c r="N89" s="46">
        <f t="shared" si="3"/>
        <v>441</v>
      </c>
      <c r="P89" s="45">
        <f t="shared" si="4"/>
        <v>8.0181818181818176</v>
      </c>
    </row>
    <row r="90" spans="1:16" x14ac:dyDescent="0.2">
      <c r="A90" s="8">
        <v>20</v>
      </c>
      <c r="B90" s="8" t="s">
        <v>55</v>
      </c>
      <c r="C90" s="8">
        <v>1.2</v>
      </c>
      <c r="D90" s="8">
        <v>0.9</v>
      </c>
      <c r="E90" s="8">
        <v>2.08</v>
      </c>
      <c r="F90" s="17">
        <v>648</v>
      </c>
      <c r="G90" s="15">
        <v>52</v>
      </c>
      <c r="H90" s="16">
        <v>88410</v>
      </c>
      <c r="I90" s="8">
        <v>88462</v>
      </c>
      <c r="J90" s="8">
        <v>3</v>
      </c>
      <c r="K90" s="8" t="s">
        <v>44</v>
      </c>
      <c r="M90" s="10">
        <f t="shared" si="2"/>
        <v>0.64800000000000002</v>
      </c>
      <c r="N90" s="46">
        <f t="shared" si="3"/>
        <v>648</v>
      </c>
      <c r="P90" s="45">
        <f t="shared" si="4"/>
        <v>11.781818181818181</v>
      </c>
    </row>
    <row r="91" spans="1:16" x14ac:dyDescent="0.2">
      <c r="A91" s="8">
        <v>20</v>
      </c>
      <c r="B91" s="8" t="s">
        <v>55</v>
      </c>
      <c r="C91" s="8">
        <v>0.8</v>
      </c>
      <c r="D91" s="8">
        <v>0.5</v>
      </c>
      <c r="E91" s="8">
        <v>1.28</v>
      </c>
      <c r="F91" s="17">
        <v>1561</v>
      </c>
      <c r="G91" s="15">
        <v>34</v>
      </c>
      <c r="H91" s="16">
        <v>88410</v>
      </c>
      <c r="I91" s="8">
        <v>88444</v>
      </c>
      <c r="J91" s="8">
        <v>3</v>
      </c>
      <c r="K91" s="8" t="s">
        <v>44</v>
      </c>
      <c r="M91" s="10">
        <f t="shared" si="2"/>
        <v>1.5609999999999999</v>
      </c>
      <c r="N91" s="46">
        <f t="shared" si="3"/>
        <v>1561</v>
      </c>
      <c r="P91" s="45">
        <f t="shared" si="4"/>
        <v>28.381818181818183</v>
      </c>
    </row>
    <row r="92" spans="1:16" x14ac:dyDescent="0.2">
      <c r="A92" s="8">
        <v>21</v>
      </c>
      <c r="B92" s="8" t="s">
        <v>35</v>
      </c>
      <c r="C92" s="8">
        <v>1</v>
      </c>
      <c r="D92" s="8">
        <v>1</v>
      </c>
      <c r="E92" s="8">
        <v>1</v>
      </c>
      <c r="F92" s="19">
        <v>190</v>
      </c>
      <c r="G92" s="15">
        <v>773</v>
      </c>
      <c r="H92" s="16">
        <v>47894</v>
      </c>
      <c r="I92" s="8">
        <v>48667</v>
      </c>
      <c r="J92" s="8">
        <v>3</v>
      </c>
      <c r="K92" s="8" t="s">
        <v>44</v>
      </c>
      <c r="M92" s="10">
        <f t="shared" si="2"/>
        <v>0.19</v>
      </c>
      <c r="N92" s="46">
        <f t="shared" si="3"/>
        <v>190</v>
      </c>
      <c r="P92" s="45">
        <f t="shared" si="4"/>
        <v>3.4545454545454546</v>
      </c>
    </row>
    <row r="93" spans="1:16" x14ac:dyDescent="0.2">
      <c r="A93" s="8">
        <v>21</v>
      </c>
      <c r="B93" s="8" t="s">
        <v>35</v>
      </c>
      <c r="C93" s="8">
        <v>1.05</v>
      </c>
      <c r="D93" s="8">
        <v>0.82</v>
      </c>
      <c r="E93" s="8">
        <v>1.33</v>
      </c>
      <c r="F93" s="19">
        <v>451</v>
      </c>
      <c r="G93" s="15">
        <v>812</v>
      </c>
      <c r="H93" s="16">
        <v>47894</v>
      </c>
      <c r="I93" s="8">
        <v>48706</v>
      </c>
      <c r="J93" s="8">
        <v>3</v>
      </c>
      <c r="K93" s="8" t="s">
        <v>44</v>
      </c>
      <c r="M93" s="10">
        <f t="shared" si="2"/>
        <v>0.45100000000000001</v>
      </c>
      <c r="N93" s="46">
        <f t="shared" si="3"/>
        <v>451</v>
      </c>
      <c r="P93" s="45">
        <f t="shared" si="4"/>
        <v>8.1999999999999993</v>
      </c>
    </row>
    <row r="94" spans="1:16" x14ac:dyDescent="0.2">
      <c r="A94" s="8">
        <v>21</v>
      </c>
      <c r="B94" s="8" t="s">
        <v>35</v>
      </c>
      <c r="C94" s="8">
        <v>1.0900000000000001</v>
      </c>
      <c r="D94" s="8">
        <v>0.86</v>
      </c>
      <c r="E94" s="8">
        <v>1.37</v>
      </c>
      <c r="F94" s="19">
        <v>623</v>
      </c>
      <c r="G94" s="15">
        <v>843</v>
      </c>
      <c r="H94" s="16">
        <v>47894</v>
      </c>
      <c r="I94" s="8">
        <v>48737</v>
      </c>
      <c r="J94" s="8">
        <v>3</v>
      </c>
      <c r="K94" s="8" t="s">
        <v>44</v>
      </c>
      <c r="M94" s="10">
        <f t="shared" si="2"/>
        <v>0.623</v>
      </c>
      <c r="N94" s="46">
        <f t="shared" si="3"/>
        <v>623</v>
      </c>
      <c r="P94" s="45">
        <f t="shared" si="4"/>
        <v>11.327272727272728</v>
      </c>
    </row>
    <row r="95" spans="1:16" x14ac:dyDescent="0.2">
      <c r="A95" s="8">
        <v>21</v>
      </c>
      <c r="B95" s="8" t="s">
        <v>35</v>
      </c>
      <c r="C95" s="8">
        <v>1.07</v>
      </c>
      <c r="D95" s="8">
        <v>0.85</v>
      </c>
      <c r="E95" s="8">
        <v>1.35</v>
      </c>
      <c r="F95" s="14">
        <v>1031</v>
      </c>
      <c r="G95" s="15">
        <v>827</v>
      </c>
      <c r="H95" s="16">
        <v>47894</v>
      </c>
      <c r="I95" s="8">
        <v>48721</v>
      </c>
      <c r="J95" s="8">
        <v>3</v>
      </c>
      <c r="K95" s="8" t="s">
        <v>44</v>
      </c>
      <c r="M95" s="10">
        <f t="shared" si="2"/>
        <v>1.0309999999999999</v>
      </c>
      <c r="N95" s="46">
        <f t="shared" si="3"/>
        <v>1031</v>
      </c>
      <c r="P95" s="45">
        <f t="shared" si="4"/>
        <v>18.745454545454546</v>
      </c>
    </row>
    <row r="96" spans="1:16" x14ac:dyDescent="0.2">
      <c r="A96" s="8">
        <v>21</v>
      </c>
      <c r="B96" s="8" t="s">
        <v>35</v>
      </c>
      <c r="C96" s="8">
        <v>1.0900000000000001</v>
      </c>
      <c r="D96" s="8">
        <v>0.87</v>
      </c>
      <c r="E96" s="8">
        <v>1.36</v>
      </c>
      <c r="F96" s="20">
        <v>1648</v>
      </c>
      <c r="G96" s="15">
        <v>843</v>
      </c>
      <c r="H96" s="16">
        <v>47894</v>
      </c>
      <c r="I96" s="8">
        <v>48737</v>
      </c>
      <c r="J96" s="8">
        <v>3</v>
      </c>
      <c r="K96" s="8" t="s">
        <v>44</v>
      </c>
      <c r="M96" s="10">
        <f t="shared" ref="M96:M151" si="5">F96/1000</f>
        <v>1.6479999999999999</v>
      </c>
      <c r="N96" s="46">
        <f t="shared" ref="N96:N151" si="6">F96</f>
        <v>1648</v>
      </c>
      <c r="P96" s="45">
        <f t="shared" ref="P96:P151" si="7">N96/55</f>
        <v>29.963636363636365</v>
      </c>
    </row>
    <row r="97" spans="1:16" x14ac:dyDescent="0.2">
      <c r="A97" s="8">
        <v>22</v>
      </c>
      <c r="B97" s="8" t="s">
        <v>56</v>
      </c>
      <c r="C97" s="8">
        <v>1</v>
      </c>
      <c r="D97" s="8">
        <v>1</v>
      </c>
      <c r="E97" s="8">
        <v>1</v>
      </c>
      <c r="F97" s="17">
        <v>111</v>
      </c>
      <c r="G97" s="15">
        <v>75</v>
      </c>
      <c r="H97" s="16">
        <v>27111</v>
      </c>
      <c r="I97" s="8">
        <v>27186</v>
      </c>
      <c r="J97" s="8">
        <v>3</v>
      </c>
      <c r="K97" s="8" t="s">
        <v>44</v>
      </c>
      <c r="M97" s="10">
        <f t="shared" si="5"/>
        <v>0.111</v>
      </c>
      <c r="N97" s="46">
        <f t="shared" si="6"/>
        <v>111</v>
      </c>
      <c r="P97" s="45">
        <f t="shared" si="7"/>
        <v>2.0181818181818181</v>
      </c>
    </row>
    <row r="98" spans="1:16" x14ac:dyDescent="0.2">
      <c r="A98" s="8">
        <v>22</v>
      </c>
      <c r="B98" s="8" t="s">
        <v>56</v>
      </c>
      <c r="C98" s="8">
        <v>0.83</v>
      </c>
      <c r="D98" s="8">
        <v>0.59</v>
      </c>
      <c r="E98" s="8">
        <v>1.17</v>
      </c>
      <c r="F98" s="17">
        <v>262</v>
      </c>
      <c r="G98" s="15">
        <v>59</v>
      </c>
      <c r="H98" s="16">
        <v>27111</v>
      </c>
      <c r="I98" s="8">
        <v>27170</v>
      </c>
      <c r="J98" s="8">
        <v>3</v>
      </c>
      <c r="K98" s="8" t="s">
        <v>44</v>
      </c>
      <c r="M98" s="10">
        <f t="shared" si="5"/>
        <v>0.26200000000000001</v>
      </c>
      <c r="N98" s="46">
        <f t="shared" si="6"/>
        <v>262</v>
      </c>
      <c r="P98" s="45">
        <f t="shared" si="7"/>
        <v>4.7636363636363637</v>
      </c>
    </row>
    <row r="99" spans="1:16" x14ac:dyDescent="0.2">
      <c r="A99" s="8">
        <v>22</v>
      </c>
      <c r="B99" s="8" t="s">
        <v>56</v>
      </c>
      <c r="C99" s="8">
        <v>0.96</v>
      </c>
      <c r="D99" s="8">
        <v>0.69</v>
      </c>
      <c r="E99" s="8">
        <v>1.33</v>
      </c>
      <c r="F99" s="17">
        <v>447</v>
      </c>
      <c r="G99" s="15">
        <v>68</v>
      </c>
      <c r="H99" s="16">
        <v>27111</v>
      </c>
      <c r="I99" s="8">
        <v>27179</v>
      </c>
      <c r="J99" s="8">
        <v>3</v>
      </c>
      <c r="K99" s="8" t="s">
        <v>44</v>
      </c>
      <c r="M99" s="10">
        <f t="shared" si="5"/>
        <v>0.44700000000000001</v>
      </c>
      <c r="N99" s="46">
        <f t="shared" si="6"/>
        <v>447</v>
      </c>
      <c r="P99" s="45">
        <f t="shared" si="7"/>
        <v>8.127272727272727</v>
      </c>
    </row>
    <row r="100" spans="1:16" x14ac:dyDescent="0.2">
      <c r="A100" s="8">
        <v>22</v>
      </c>
      <c r="B100" s="8" t="s">
        <v>56</v>
      </c>
      <c r="C100" s="8">
        <v>0.98</v>
      </c>
      <c r="D100" s="8">
        <v>0.71</v>
      </c>
      <c r="E100" s="8">
        <v>1.37</v>
      </c>
      <c r="F100" s="17">
        <v>721</v>
      </c>
      <c r="G100" s="15">
        <v>69</v>
      </c>
      <c r="H100" s="16">
        <v>27111</v>
      </c>
      <c r="I100" s="8">
        <v>27180</v>
      </c>
      <c r="J100" s="8">
        <v>3</v>
      </c>
      <c r="K100" s="8" t="s">
        <v>44</v>
      </c>
      <c r="M100" s="10">
        <f t="shared" si="5"/>
        <v>0.72099999999999997</v>
      </c>
      <c r="N100" s="46">
        <f t="shared" si="6"/>
        <v>721</v>
      </c>
      <c r="P100" s="45">
        <f t="shared" si="7"/>
        <v>13.109090909090909</v>
      </c>
    </row>
    <row r="101" spans="1:16" x14ac:dyDescent="0.2">
      <c r="A101" s="8">
        <v>22</v>
      </c>
      <c r="B101" s="8" t="s">
        <v>56</v>
      </c>
      <c r="C101" s="8">
        <v>1.02</v>
      </c>
      <c r="D101" s="8">
        <v>0.74</v>
      </c>
      <c r="E101" s="8">
        <v>1.41</v>
      </c>
      <c r="F101" s="16">
        <v>1333</v>
      </c>
      <c r="G101" s="15">
        <v>73</v>
      </c>
      <c r="H101" s="16">
        <v>27111</v>
      </c>
      <c r="I101" s="8">
        <v>27184</v>
      </c>
      <c r="J101" s="8">
        <v>3</v>
      </c>
      <c r="K101" s="8" t="s">
        <v>44</v>
      </c>
      <c r="M101" s="10">
        <f t="shared" si="5"/>
        <v>1.333</v>
      </c>
      <c r="N101" s="46">
        <f t="shared" si="6"/>
        <v>1333</v>
      </c>
      <c r="P101" s="45">
        <f t="shared" si="7"/>
        <v>24.236363636363638</v>
      </c>
    </row>
    <row r="102" spans="1:16" x14ac:dyDescent="0.2">
      <c r="A102" s="8">
        <v>23</v>
      </c>
      <c r="B102" s="8" t="s">
        <v>57</v>
      </c>
      <c r="C102" s="8">
        <v>1</v>
      </c>
      <c r="D102" s="8">
        <v>1</v>
      </c>
      <c r="E102" s="8">
        <v>1</v>
      </c>
      <c r="F102" s="21">
        <v>359</v>
      </c>
      <c r="G102" s="8">
        <v>560</v>
      </c>
      <c r="H102" s="8">
        <v>84805</v>
      </c>
      <c r="I102" s="21">
        <v>85365</v>
      </c>
      <c r="J102" s="8">
        <v>3</v>
      </c>
      <c r="K102" s="8" t="s">
        <v>44</v>
      </c>
      <c r="M102" s="10">
        <f t="shared" si="5"/>
        <v>0.35899999999999999</v>
      </c>
      <c r="N102" s="46">
        <f t="shared" si="6"/>
        <v>359</v>
      </c>
      <c r="P102" s="45">
        <f t="shared" si="7"/>
        <v>6.5272727272727273</v>
      </c>
    </row>
    <row r="103" spans="1:16" x14ac:dyDescent="0.2">
      <c r="A103" s="8">
        <v>23</v>
      </c>
      <c r="B103" s="8" t="s">
        <v>57</v>
      </c>
      <c r="C103" s="8">
        <v>0.96</v>
      </c>
      <c r="D103" s="8">
        <v>0.85</v>
      </c>
      <c r="E103" s="8">
        <v>1.0900000000000001</v>
      </c>
      <c r="F103" s="21">
        <v>589.5</v>
      </c>
      <c r="G103" s="8">
        <v>574</v>
      </c>
      <c r="H103" s="8">
        <v>84805</v>
      </c>
      <c r="I103" s="21">
        <v>85379</v>
      </c>
      <c r="J103" s="8">
        <v>3</v>
      </c>
      <c r="K103" s="8" t="s">
        <v>44</v>
      </c>
      <c r="M103" s="10">
        <f t="shared" si="5"/>
        <v>0.58950000000000002</v>
      </c>
      <c r="N103" s="46">
        <f t="shared" si="6"/>
        <v>589.5</v>
      </c>
      <c r="P103" s="45">
        <f t="shared" si="7"/>
        <v>10.718181818181819</v>
      </c>
    </row>
    <row r="104" spans="1:16" x14ac:dyDescent="0.2">
      <c r="A104" s="8">
        <v>23</v>
      </c>
      <c r="B104" s="8" t="s">
        <v>57</v>
      </c>
      <c r="C104" s="8">
        <v>1</v>
      </c>
      <c r="D104" s="8">
        <v>0.89</v>
      </c>
      <c r="E104" s="8">
        <v>1.1299999999999999</v>
      </c>
      <c r="F104" s="21">
        <v>869</v>
      </c>
      <c r="G104" s="8">
        <v>625</v>
      </c>
      <c r="H104" s="8">
        <v>84805</v>
      </c>
      <c r="I104" s="21">
        <v>85430</v>
      </c>
      <c r="J104" s="8">
        <v>3</v>
      </c>
      <c r="K104" s="8" t="s">
        <v>44</v>
      </c>
      <c r="M104" s="10">
        <f t="shared" si="5"/>
        <v>0.86899999999999999</v>
      </c>
      <c r="N104" s="46">
        <f t="shared" si="6"/>
        <v>869</v>
      </c>
      <c r="P104" s="45">
        <f t="shared" si="7"/>
        <v>15.8</v>
      </c>
    </row>
    <row r="105" spans="1:16" x14ac:dyDescent="0.2">
      <c r="A105" s="8">
        <v>23</v>
      </c>
      <c r="B105" s="8" t="s">
        <v>57</v>
      </c>
      <c r="C105" s="8">
        <v>0.88</v>
      </c>
      <c r="D105" s="8">
        <v>0.77</v>
      </c>
      <c r="E105" s="8">
        <v>1</v>
      </c>
      <c r="F105" s="21">
        <v>1275.5</v>
      </c>
      <c r="G105" s="8">
        <v>553</v>
      </c>
      <c r="H105" s="8">
        <v>84805</v>
      </c>
      <c r="I105" s="21">
        <v>85358</v>
      </c>
      <c r="J105" s="8">
        <v>3</v>
      </c>
      <c r="K105" s="8" t="s">
        <v>44</v>
      </c>
      <c r="M105" s="10">
        <f t="shared" si="5"/>
        <v>1.2755000000000001</v>
      </c>
      <c r="N105" s="46">
        <f t="shared" si="6"/>
        <v>1275.5</v>
      </c>
      <c r="P105" s="45">
        <f t="shared" si="7"/>
        <v>23.190909090909091</v>
      </c>
    </row>
    <row r="106" spans="1:16" x14ac:dyDescent="0.2">
      <c r="A106" s="8">
        <v>23</v>
      </c>
      <c r="B106" s="8" t="s">
        <v>57</v>
      </c>
      <c r="C106" s="8">
        <v>0.89</v>
      </c>
      <c r="D106" s="8">
        <v>0.78</v>
      </c>
      <c r="E106" s="8">
        <v>1.02</v>
      </c>
      <c r="F106" s="21">
        <v>1787</v>
      </c>
      <c r="G106" s="8">
        <v>567</v>
      </c>
      <c r="H106" s="8">
        <v>84805</v>
      </c>
      <c r="I106" s="21">
        <v>85372</v>
      </c>
      <c r="J106" s="8">
        <v>3</v>
      </c>
      <c r="K106" s="8" t="s">
        <v>44</v>
      </c>
      <c r="M106" s="10">
        <f t="shared" si="5"/>
        <v>1.7869999999999999</v>
      </c>
      <c r="N106" s="46">
        <f t="shared" si="6"/>
        <v>1787</v>
      </c>
      <c r="P106" s="45">
        <f t="shared" si="7"/>
        <v>32.490909090909092</v>
      </c>
    </row>
    <row r="107" spans="1:16" x14ac:dyDescent="0.2">
      <c r="A107" s="8">
        <v>24</v>
      </c>
      <c r="B107" s="8" t="s">
        <v>58</v>
      </c>
      <c r="C107" s="8">
        <v>1</v>
      </c>
      <c r="D107" s="8">
        <v>1</v>
      </c>
      <c r="E107" s="8">
        <v>1</v>
      </c>
      <c r="F107" s="8">
        <v>344</v>
      </c>
      <c r="G107" s="8">
        <v>300</v>
      </c>
      <c r="H107" s="8">
        <v>12728</v>
      </c>
      <c r="I107" s="8">
        <v>13028</v>
      </c>
      <c r="J107" s="8">
        <v>3</v>
      </c>
      <c r="K107" s="8" t="s">
        <v>44</v>
      </c>
      <c r="M107" s="10">
        <f t="shared" si="5"/>
        <v>0.34399999999999997</v>
      </c>
      <c r="N107" s="46">
        <f t="shared" si="6"/>
        <v>344</v>
      </c>
      <c r="P107" s="45">
        <f t="shared" si="7"/>
        <v>6.2545454545454549</v>
      </c>
    </row>
    <row r="108" spans="1:16" x14ac:dyDescent="0.2">
      <c r="A108" s="8">
        <v>24</v>
      </c>
      <c r="B108" s="8" t="s">
        <v>58</v>
      </c>
      <c r="C108" s="8">
        <v>0.94</v>
      </c>
      <c r="D108" s="8">
        <v>0.7</v>
      </c>
      <c r="E108" s="8">
        <v>1.1599999999999999</v>
      </c>
      <c r="F108" s="9">
        <v>659</v>
      </c>
      <c r="G108" s="8">
        <v>299</v>
      </c>
      <c r="H108" s="8">
        <v>12587</v>
      </c>
      <c r="I108" s="8">
        <v>12886</v>
      </c>
      <c r="J108" s="8">
        <v>3</v>
      </c>
      <c r="K108" s="8" t="s">
        <v>44</v>
      </c>
      <c r="M108" s="10">
        <f t="shared" si="5"/>
        <v>0.65900000000000003</v>
      </c>
      <c r="N108" s="46">
        <f t="shared" si="6"/>
        <v>659</v>
      </c>
      <c r="P108" s="45">
        <f t="shared" si="7"/>
        <v>11.981818181818182</v>
      </c>
    </row>
    <row r="109" spans="1:16" x14ac:dyDescent="0.2">
      <c r="A109" s="8">
        <v>24</v>
      </c>
      <c r="B109" s="8" t="s">
        <v>58</v>
      </c>
      <c r="C109" s="8">
        <v>0.91</v>
      </c>
      <c r="D109" s="8">
        <v>0.7</v>
      </c>
      <c r="E109" s="8">
        <v>1.1299999999999999</v>
      </c>
      <c r="F109" s="9">
        <v>979</v>
      </c>
      <c r="G109" s="8">
        <v>270</v>
      </c>
      <c r="H109" s="8">
        <v>12428</v>
      </c>
      <c r="I109" s="8">
        <v>12698</v>
      </c>
      <c r="J109" s="8">
        <v>3</v>
      </c>
      <c r="K109" s="8" t="s">
        <v>44</v>
      </c>
      <c r="M109" s="10">
        <f t="shared" si="5"/>
        <v>0.97899999999999998</v>
      </c>
      <c r="N109" s="46">
        <f t="shared" si="6"/>
        <v>979</v>
      </c>
      <c r="P109" s="45">
        <f t="shared" si="7"/>
        <v>17.8</v>
      </c>
    </row>
    <row r="110" spans="1:16" x14ac:dyDescent="0.2">
      <c r="A110" s="8">
        <v>24</v>
      </c>
      <c r="B110" s="8" t="s">
        <v>58</v>
      </c>
      <c r="C110" s="8">
        <v>0.94</v>
      </c>
      <c r="D110" s="8">
        <v>0.7</v>
      </c>
      <c r="E110" s="8">
        <v>1.1599999999999999</v>
      </c>
      <c r="F110" s="9">
        <v>1394</v>
      </c>
      <c r="G110" s="8">
        <v>281</v>
      </c>
      <c r="H110" s="8">
        <v>12487</v>
      </c>
      <c r="I110" s="8">
        <v>12768</v>
      </c>
      <c r="J110" s="8">
        <v>3</v>
      </c>
      <c r="K110" s="8" t="s">
        <v>44</v>
      </c>
      <c r="M110" s="10">
        <f t="shared" si="5"/>
        <v>1.3939999999999999</v>
      </c>
      <c r="N110" s="46">
        <f t="shared" si="6"/>
        <v>1394</v>
      </c>
      <c r="P110" s="45">
        <f t="shared" si="7"/>
        <v>25.345454545454544</v>
      </c>
    </row>
    <row r="111" spans="1:16" x14ac:dyDescent="0.2">
      <c r="A111" s="8">
        <v>24</v>
      </c>
      <c r="B111" s="8" t="s">
        <v>58</v>
      </c>
      <c r="C111" s="8">
        <v>1.01</v>
      </c>
      <c r="D111" s="8">
        <v>0.8</v>
      </c>
      <c r="E111" s="8">
        <v>1.25</v>
      </c>
      <c r="F111" s="8">
        <v>2441</v>
      </c>
      <c r="G111" s="8">
        <v>302</v>
      </c>
      <c r="H111" s="8">
        <v>13048</v>
      </c>
      <c r="I111" s="8">
        <v>13350</v>
      </c>
      <c r="J111" s="8">
        <v>3</v>
      </c>
      <c r="K111" s="8" t="s">
        <v>44</v>
      </c>
      <c r="M111" s="10">
        <f t="shared" si="5"/>
        <v>2.4409999999999998</v>
      </c>
      <c r="N111" s="46">
        <f t="shared" si="6"/>
        <v>2441</v>
      </c>
      <c r="P111" s="45">
        <f t="shared" si="7"/>
        <v>44.381818181818183</v>
      </c>
    </row>
    <row r="112" spans="1:16" x14ac:dyDescent="0.2">
      <c r="A112" s="8">
        <v>25</v>
      </c>
      <c r="B112" s="8" t="s">
        <v>59</v>
      </c>
      <c r="C112" s="8">
        <v>1</v>
      </c>
      <c r="D112" s="8">
        <v>1</v>
      </c>
      <c r="E112" s="8">
        <v>1</v>
      </c>
      <c r="F112" s="21">
        <v>400</v>
      </c>
      <c r="G112" s="8">
        <v>74</v>
      </c>
      <c r="H112" s="8">
        <v>9260</v>
      </c>
      <c r="I112" s="8">
        <v>9334</v>
      </c>
      <c r="J112" s="8">
        <v>3</v>
      </c>
      <c r="K112" s="8" t="s">
        <v>44</v>
      </c>
      <c r="M112" s="10">
        <f t="shared" si="5"/>
        <v>0.4</v>
      </c>
      <c r="N112" s="46">
        <f t="shared" si="6"/>
        <v>400</v>
      </c>
      <c r="P112" s="45">
        <f t="shared" si="7"/>
        <v>7.2727272727272725</v>
      </c>
    </row>
    <row r="113" spans="1:16" x14ac:dyDescent="0.2">
      <c r="A113" s="8">
        <v>25</v>
      </c>
      <c r="B113" s="8" t="s">
        <v>59</v>
      </c>
      <c r="C113" s="8">
        <v>1.23</v>
      </c>
      <c r="D113" s="8">
        <v>0.88</v>
      </c>
      <c r="E113" s="8">
        <v>1.71</v>
      </c>
      <c r="F113" s="21">
        <v>800</v>
      </c>
      <c r="G113" s="8">
        <v>89</v>
      </c>
      <c r="H113" s="8">
        <v>9507</v>
      </c>
      <c r="I113" s="8">
        <v>9596</v>
      </c>
      <c r="J113" s="8">
        <v>3</v>
      </c>
      <c r="K113" s="8" t="s">
        <v>44</v>
      </c>
      <c r="M113" s="10">
        <f t="shared" si="5"/>
        <v>0.8</v>
      </c>
      <c r="N113" s="46">
        <f t="shared" si="6"/>
        <v>800</v>
      </c>
      <c r="P113" s="45">
        <f t="shared" si="7"/>
        <v>14.545454545454545</v>
      </c>
    </row>
    <row r="114" spans="1:16" x14ac:dyDescent="0.2">
      <c r="A114" s="8">
        <v>25</v>
      </c>
      <c r="B114" s="8" t="s">
        <v>59</v>
      </c>
      <c r="C114" s="8">
        <v>1</v>
      </c>
      <c r="D114" s="8">
        <v>0.7</v>
      </c>
      <c r="E114" s="8">
        <v>1.41</v>
      </c>
      <c r="F114" s="21">
        <v>1200</v>
      </c>
      <c r="G114" s="8">
        <v>74</v>
      </c>
      <c r="H114" s="8">
        <v>9908</v>
      </c>
      <c r="I114" s="8">
        <v>9982</v>
      </c>
      <c r="J114" s="8">
        <v>3</v>
      </c>
      <c r="K114" s="8" t="s">
        <v>44</v>
      </c>
      <c r="M114" s="10">
        <f t="shared" si="5"/>
        <v>1.2</v>
      </c>
      <c r="N114" s="46">
        <f t="shared" si="6"/>
        <v>1200</v>
      </c>
      <c r="P114" s="45">
        <f t="shared" si="7"/>
        <v>21.818181818181817</v>
      </c>
    </row>
    <row r="115" spans="1:16" x14ac:dyDescent="0.2">
      <c r="A115" s="8">
        <v>25</v>
      </c>
      <c r="B115" s="8" t="s">
        <v>59</v>
      </c>
      <c r="C115" s="8">
        <v>1.39</v>
      </c>
      <c r="D115" s="8">
        <v>1</v>
      </c>
      <c r="E115" s="8">
        <v>1.94</v>
      </c>
      <c r="F115" s="21">
        <v>1600</v>
      </c>
      <c r="G115" s="8">
        <v>102</v>
      </c>
      <c r="H115" s="8">
        <v>10130</v>
      </c>
      <c r="I115" s="8">
        <v>10232</v>
      </c>
      <c r="J115" s="8">
        <v>3</v>
      </c>
      <c r="K115" s="8" t="s">
        <v>44</v>
      </c>
      <c r="M115" s="10">
        <f t="shared" si="5"/>
        <v>1.6</v>
      </c>
      <c r="N115" s="46">
        <f t="shared" si="6"/>
        <v>1600</v>
      </c>
      <c r="P115" s="45">
        <f t="shared" si="7"/>
        <v>29.09090909090909</v>
      </c>
    </row>
    <row r="116" spans="1:16" x14ac:dyDescent="0.2">
      <c r="A116" s="8">
        <v>25</v>
      </c>
      <c r="B116" s="8" t="s">
        <v>59</v>
      </c>
      <c r="C116" s="8">
        <v>1.21</v>
      </c>
      <c r="D116" s="8">
        <v>0.86</v>
      </c>
      <c r="E116" s="8">
        <v>1.71</v>
      </c>
      <c r="F116" s="21">
        <v>2600</v>
      </c>
      <c r="G116" s="8">
        <v>84</v>
      </c>
      <c r="H116" s="8">
        <v>9950</v>
      </c>
      <c r="I116" s="8">
        <v>10034</v>
      </c>
      <c r="J116" s="8">
        <v>3</v>
      </c>
      <c r="K116" s="8" t="s">
        <v>44</v>
      </c>
      <c r="M116" s="10">
        <f t="shared" si="5"/>
        <v>2.6</v>
      </c>
      <c r="N116" s="46">
        <f t="shared" si="6"/>
        <v>2600</v>
      </c>
      <c r="P116" s="45">
        <f t="shared" si="7"/>
        <v>47.272727272727273</v>
      </c>
    </row>
    <row r="117" spans="1:16" x14ac:dyDescent="0.2">
      <c r="A117" s="8">
        <v>26</v>
      </c>
      <c r="B117" s="8" t="s">
        <v>60</v>
      </c>
      <c r="C117" s="22">
        <v>1</v>
      </c>
      <c r="D117" s="22">
        <v>1</v>
      </c>
      <c r="E117" s="22">
        <v>1</v>
      </c>
      <c r="F117" s="8">
        <v>292</v>
      </c>
      <c r="G117" s="8">
        <v>48</v>
      </c>
      <c r="H117" s="8">
        <v>87100</v>
      </c>
      <c r="I117" s="22">
        <v>87148</v>
      </c>
      <c r="J117" s="8">
        <v>3</v>
      </c>
      <c r="K117" s="8" t="s">
        <v>44</v>
      </c>
      <c r="M117" s="10">
        <f t="shared" si="5"/>
        <v>0.29199999999999998</v>
      </c>
      <c r="N117" s="46">
        <f t="shared" si="6"/>
        <v>292</v>
      </c>
      <c r="P117" s="45">
        <f t="shared" si="7"/>
        <v>5.3090909090909095</v>
      </c>
    </row>
    <row r="118" spans="1:16" x14ac:dyDescent="0.2">
      <c r="A118" s="8">
        <v>26</v>
      </c>
      <c r="B118" s="8" t="s">
        <v>60</v>
      </c>
      <c r="C118" s="8">
        <v>1.27</v>
      </c>
      <c r="D118" s="22">
        <v>0.86</v>
      </c>
      <c r="E118" s="22">
        <v>1.86</v>
      </c>
      <c r="F118" s="8">
        <v>473</v>
      </c>
      <c r="G118" s="22">
        <v>58</v>
      </c>
      <c r="H118" s="22">
        <v>87814</v>
      </c>
      <c r="I118" s="22">
        <v>87872</v>
      </c>
      <c r="J118" s="8">
        <v>3</v>
      </c>
      <c r="K118" s="8" t="s">
        <v>44</v>
      </c>
      <c r="M118" s="10">
        <f t="shared" si="5"/>
        <v>0.47299999999999998</v>
      </c>
      <c r="N118" s="46">
        <f t="shared" si="6"/>
        <v>473</v>
      </c>
      <c r="P118" s="45">
        <f t="shared" si="7"/>
        <v>8.6</v>
      </c>
    </row>
    <row r="119" spans="1:16" x14ac:dyDescent="0.2">
      <c r="A119" s="8">
        <v>26</v>
      </c>
      <c r="B119" s="8" t="s">
        <v>60</v>
      </c>
      <c r="C119" s="22">
        <v>1.05</v>
      </c>
      <c r="D119" s="22">
        <v>0.7</v>
      </c>
      <c r="E119" s="22">
        <v>1.56</v>
      </c>
      <c r="F119" s="23">
        <v>634</v>
      </c>
      <c r="G119" s="22">
        <v>50</v>
      </c>
      <c r="H119" s="22">
        <v>86831</v>
      </c>
      <c r="I119" s="22">
        <v>86881</v>
      </c>
      <c r="J119" s="8">
        <v>3</v>
      </c>
      <c r="K119" s="8" t="s">
        <v>44</v>
      </c>
      <c r="M119" s="10">
        <f t="shared" si="5"/>
        <v>0.63400000000000001</v>
      </c>
      <c r="N119" s="46">
        <f t="shared" si="6"/>
        <v>634</v>
      </c>
      <c r="P119" s="45">
        <f t="shared" si="7"/>
        <v>11.527272727272727</v>
      </c>
    </row>
    <row r="120" spans="1:16" x14ac:dyDescent="0.2">
      <c r="A120" s="8">
        <v>26</v>
      </c>
      <c r="B120" s="8" t="s">
        <v>60</v>
      </c>
      <c r="C120" s="22">
        <v>0.75</v>
      </c>
      <c r="D120" s="22">
        <v>0.49</v>
      </c>
      <c r="E120" s="22">
        <v>1.1599999999999999</v>
      </c>
      <c r="F120" s="23">
        <v>1012</v>
      </c>
      <c r="G120" s="22">
        <v>37</v>
      </c>
      <c r="H120" s="22">
        <v>86901</v>
      </c>
      <c r="I120" s="22">
        <v>86938</v>
      </c>
      <c r="J120" s="8">
        <v>3</v>
      </c>
      <c r="K120" s="8" t="s">
        <v>44</v>
      </c>
      <c r="M120" s="10">
        <f t="shared" si="5"/>
        <v>1.012</v>
      </c>
      <c r="N120" s="46">
        <f t="shared" si="6"/>
        <v>1012</v>
      </c>
      <c r="P120" s="45">
        <f t="shared" si="7"/>
        <v>18.399999999999999</v>
      </c>
    </row>
    <row r="121" spans="1:16" x14ac:dyDescent="0.2">
      <c r="A121" s="8">
        <v>26</v>
      </c>
      <c r="B121" s="8" t="s">
        <v>60</v>
      </c>
      <c r="C121" s="8">
        <v>1.1299999999999999</v>
      </c>
      <c r="D121" s="8">
        <v>0.76</v>
      </c>
      <c r="E121" s="8">
        <v>1.66</v>
      </c>
      <c r="F121" s="8">
        <v>1888</v>
      </c>
      <c r="G121" s="8">
        <v>59</v>
      </c>
      <c r="H121" s="8">
        <v>86809</v>
      </c>
      <c r="I121" s="8">
        <v>86868</v>
      </c>
      <c r="J121" s="8">
        <v>3</v>
      </c>
      <c r="K121" s="8" t="s">
        <v>44</v>
      </c>
      <c r="M121" s="10">
        <f t="shared" si="5"/>
        <v>1.8879999999999999</v>
      </c>
      <c r="N121" s="46">
        <f t="shared" si="6"/>
        <v>1888</v>
      </c>
      <c r="P121" s="45">
        <f t="shared" si="7"/>
        <v>34.327272727272728</v>
      </c>
    </row>
    <row r="122" spans="1:16" x14ac:dyDescent="0.2">
      <c r="A122" s="8">
        <v>27</v>
      </c>
      <c r="B122" s="8" t="s">
        <v>61</v>
      </c>
      <c r="C122" s="8">
        <v>1</v>
      </c>
      <c r="D122" s="8">
        <v>1</v>
      </c>
      <c r="E122" s="8">
        <v>1</v>
      </c>
      <c r="F122" s="21">
        <v>189</v>
      </c>
      <c r="G122" s="8">
        <v>142</v>
      </c>
      <c r="H122" s="8">
        <v>83694</v>
      </c>
      <c r="I122" s="8">
        <v>83836</v>
      </c>
      <c r="J122" s="8">
        <v>3</v>
      </c>
      <c r="K122" s="8" t="s">
        <v>44</v>
      </c>
      <c r="M122" s="10">
        <f t="shared" si="5"/>
        <v>0.189</v>
      </c>
      <c r="N122" s="46">
        <f t="shared" si="6"/>
        <v>189</v>
      </c>
      <c r="P122" s="45">
        <f t="shared" si="7"/>
        <v>3.4363636363636365</v>
      </c>
    </row>
    <row r="123" spans="1:16" x14ac:dyDescent="0.2">
      <c r="A123" s="8">
        <v>27</v>
      </c>
      <c r="B123" s="8" t="s">
        <v>61</v>
      </c>
      <c r="C123" s="8">
        <v>0.96</v>
      </c>
      <c r="D123" s="8">
        <v>0.76</v>
      </c>
      <c r="E123" s="8">
        <v>1.23</v>
      </c>
      <c r="F123" s="21">
        <v>301.5</v>
      </c>
      <c r="G123" s="8">
        <v>123</v>
      </c>
      <c r="H123" s="8">
        <v>83694</v>
      </c>
      <c r="I123" s="8">
        <v>83817</v>
      </c>
      <c r="J123" s="8">
        <v>3</v>
      </c>
      <c r="K123" s="8" t="s">
        <v>44</v>
      </c>
      <c r="M123" s="10">
        <f t="shared" si="5"/>
        <v>0.30149999999999999</v>
      </c>
      <c r="N123" s="46">
        <f t="shared" si="6"/>
        <v>301.5</v>
      </c>
      <c r="P123" s="45">
        <f t="shared" si="7"/>
        <v>5.4818181818181815</v>
      </c>
    </row>
    <row r="124" spans="1:16" x14ac:dyDescent="0.2">
      <c r="A124" s="8">
        <v>27</v>
      </c>
      <c r="B124" s="8" t="s">
        <v>61</v>
      </c>
      <c r="C124" s="8">
        <v>0.81</v>
      </c>
      <c r="D124" s="8">
        <v>0.62</v>
      </c>
      <c r="E124" s="8">
        <v>1.06</v>
      </c>
      <c r="F124" s="21">
        <v>526.5</v>
      </c>
      <c r="G124" s="8">
        <v>86</v>
      </c>
      <c r="H124" s="8">
        <v>83694</v>
      </c>
      <c r="I124" s="8">
        <v>83780</v>
      </c>
      <c r="J124" s="8">
        <v>3</v>
      </c>
      <c r="K124" s="8" t="s">
        <v>44</v>
      </c>
      <c r="M124" s="10">
        <f t="shared" si="5"/>
        <v>0.52649999999999997</v>
      </c>
      <c r="N124" s="46">
        <f t="shared" si="6"/>
        <v>526.5</v>
      </c>
      <c r="P124" s="45">
        <f t="shared" si="7"/>
        <v>9.5727272727272723</v>
      </c>
    </row>
    <row r="125" spans="1:16" x14ac:dyDescent="0.2">
      <c r="A125" s="8">
        <v>27</v>
      </c>
      <c r="B125" s="8" t="s">
        <v>61</v>
      </c>
      <c r="C125" s="8">
        <v>0.92</v>
      </c>
      <c r="D125" s="8">
        <v>0.69</v>
      </c>
      <c r="E125" s="8">
        <v>1.22</v>
      </c>
      <c r="F125" s="21">
        <v>822.5</v>
      </c>
      <c r="G125" s="8">
        <v>78</v>
      </c>
      <c r="H125" s="8">
        <v>83694</v>
      </c>
      <c r="I125" s="8">
        <v>83772</v>
      </c>
      <c r="J125" s="8">
        <v>3</v>
      </c>
      <c r="K125" s="8" t="s">
        <v>44</v>
      </c>
      <c r="M125" s="10">
        <f t="shared" si="5"/>
        <v>0.82250000000000001</v>
      </c>
      <c r="N125" s="46">
        <f t="shared" si="6"/>
        <v>822.5</v>
      </c>
      <c r="P125" s="45">
        <f t="shared" si="7"/>
        <v>14.954545454545455</v>
      </c>
    </row>
    <row r="126" spans="1:16" x14ac:dyDescent="0.2">
      <c r="A126" s="8">
        <v>28</v>
      </c>
      <c r="B126" s="8" t="s">
        <v>61</v>
      </c>
      <c r="C126" s="8">
        <v>1</v>
      </c>
      <c r="D126" s="8">
        <v>1</v>
      </c>
      <c r="E126" s="8">
        <v>1</v>
      </c>
      <c r="F126" s="21">
        <v>189</v>
      </c>
      <c r="G126" s="8">
        <v>44</v>
      </c>
      <c r="H126" s="8">
        <v>102191</v>
      </c>
      <c r="I126" s="8">
        <v>102235</v>
      </c>
      <c r="J126" s="8">
        <v>3</v>
      </c>
      <c r="K126" s="8" t="s">
        <v>44</v>
      </c>
      <c r="M126" s="10">
        <f t="shared" si="5"/>
        <v>0.189</v>
      </c>
      <c r="N126" s="46">
        <f t="shared" si="6"/>
        <v>189</v>
      </c>
      <c r="P126" s="45">
        <f t="shared" si="7"/>
        <v>3.4363636363636365</v>
      </c>
    </row>
    <row r="127" spans="1:16" x14ac:dyDescent="0.2">
      <c r="A127" s="8">
        <v>28</v>
      </c>
      <c r="B127" s="8" t="s">
        <v>61</v>
      </c>
      <c r="C127" s="8">
        <v>0.7</v>
      </c>
      <c r="D127" s="8">
        <v>0.45</v>
      </c>
      <c r="E127" s="8">
        <v>1.1100000000000001</v>
      </c>
      <c r="F127" s="21">
        <v>301.5</v>
      </c>
      <c r="G127" s="8">
        <v>33</v>
      </c>
      <c r="H127" s="8">
        <v>102191</v>
      </c>
      <c r="I127" s="8">
        <v>102224</v>
      </c>
      <c r="J127" s="8">
        <v>3</v>
      </c>
      <c r="K127" s="8" t="s">
        <v>44</v>
      </c>
      <c r="M127" s="10">
        <f t="shared" si="5"/>
        <v>0.30149999999999999</v>
      </c>
      <c r="N127" s="46">
        <f t="shared" si="6"/>
        <v>301.5</v>
      </c>
      <c r="P127" s="45">
        <f t="shared" si="7"/>
        <v>5.4818181818181815</v>
      </c>
    </row>
    <row r="128" spans="1:16" x14ac:dyDescent="0.2">
      <c r="A128" s="8">
        <v>28</v>
      </c>
      <c r="B128" s="8" t="s">
        <v>61</v>
      </c>
      <c r="C128" s="8">
        <v>0.8</v>
      </c>
      <c r="D128" s="8">
        <v>0.52</v>
      </c>
      <c r="E128" s="8">
        <v>1.24</v>
      </c>
      <c r="F128" s="21">
        <v>526.5</v>
      </c>
      <c r="G128" s="8">
        <v>43</v>
      </c>
      <c r="H128" s="8">
        <v>102191</v>
      </c>
      <c r="I128" s="8">
        <v>102234</v>
      </c>
      <c r="J128" s="8">
        <v>3</v>
      </c>
      <c r="K128" s="8" t="s">
        <v>44</v>
      </c>
      <c r="M128" s="10">
        <f t="shared" si="5"/>
        <v>0.52649999999999997</v>
      </c>
      <c r="N128" s="46">
        <f t="shared" si="6"/>
        <v>526.5</v>
      </c>
      <c r="P128" s="45">
        <f t="shared" si="7"/>
        <v>9.5727272727272723</v>
      </c>
    </row>
    <row r="129" spans="1:16" x14ac:dyDescent="0.2">
      <c r="A129" s="8">
        <v>28</v>
      </c>
      <c r="B129" s="8" t="s">
        <v>61</v>
      </c>
      <c r="C129" s="8">
        <v>0.52</v>
      </c>
      <c r="D129" s="8">
        <v>0.32</v>
      </c>
      <c r="E129" s="8">
        <v>0.83</v>
      </c>
      <c r="F129" s="21">
        <v>822.5</v>
      </c>
      <c r="G129" s="8">
        <v>32</v>
      </c>
      <c r="H129" s="8">
        <v>102191</v>
      </c>
      <c r="I129" s="8">
        <v>102223</v>
      </c>
      <c r="J129" s="8">
        <v>3</v>
      </c>
      <c r="K129" s="8" t="s">
        <v>44</v>
      </c>
      <c r="M129" s="10">
        <f t="shared" si="5"/>
        <v>0.82250000000000001</v>
      </c>
      <c r="N129" s="46">
        <f t="shared" si="6"/>
        <v>822.5</v>
      </c>
      <c r="P129" s="45">
        <f t="shared" si="7"/>
        <v>14.954545454545455</v>
      </c>
    </row>
    <row r="130" spans="1:16" x14ac:dyDescent="0.2">
      <c r="A130" s="8">
        <v>29</v>
      </c>
      <c r="B130" s="8" t="s">
        <v>62</v>
      </c>
      <c r="C130" s="8">
        <v>1</v>
      </c>
      <c r="D130" s="8">
        <v>1</v>
      </c>
      <c r="E130" s="8">
        <v>1</v>
      </c>
      <c r="F130" s="8">
        <v>427</v>
      </c>
      <c r="G130" s="8">
        <v>249</v>
      </c>
      <c r="H130" s="8">
        <v>29361</v>
      </c>
      <c r="I130" s="8">
        <v>29610</v>
      </c>
      <c r="J130" s="8">
        <v>3</v>
      </c>
      <c r="K130" s="8" t="s">
        <v>44</v>
      </c>
      <c r="M130" s="10">
        <f t="shared" si="5"/>
        <v>0.42699999999999999</v>
      </c>
      <c r="N130" s="46">
        <f t="shared" si="6"/>
        <v>427</v>
      </c>
      <c r="P130" s="45">
        <f t="shared" si="7"/>
        <v>7.7636363636363637</v>
      </c>
    </row>
    <row r="131" spans="1:16" x14ac:dyDescent="0.2">
      <c r="A131" s="8">
        <v>29</v>
      </c>
      <c r="B131" s="8" t="s">
        <v>62</v>
      </c>
      <c r="C131" s="8">
        <v>1.01</v>
      </c>
      <c r="D131" s="8">
        <v>0.85</v>
      </c>
      <c r="E131" s="8">
        <v>1.21</v>
      </c>
      <c r="F131" s="8">
        <v>784</v>
      </c>
      <c r="G131" s="8">
        <v>270</v>
      </c>
      <c r="H131" s="8">
        <v>29361</v>
      </c>
      <c r="I131" s="8">
        <v>29631</v>
      </c>
      <c r="J131" s="8">
        <v>3</v>
      </c>
      <c r="K131" s="8" t="s">
        <v>44</v>
      </c>
      <c r="M131" s="10">
        <f t="shared" si="5"/>
        <v>0.78400000000000003</v>
      </c>
      <c r="N131" s="46">
        <f t="shared" si="6"/>
        <v>784</v>
      </c>
      <c r="P131" s="45">
        <f t="shared" si="7"/>
        <v>14.254545454545454</v>
      </c>
    </row>
    <row r="132" spans="1:16" x14ac:dyDescent="0.2">
      <c r="A132" s="8">
        <v>29</v>
      </c>
      <c r="B132" s="8" t="s">
        <v>62</v>
      </c>
      <c r="C132" s="8">
        <v>0.95</v>
      </c>
      <c r="D132" s="8">
        <v>0.8</v>
      </c>
      <c r="E132" s="8">
        <v>1.1399999999999999</v>
      </c>
      <c r="F132" s="12">
        <v>1081</v>
      </c>
      <c r="G132" s="8">
        <v>266</v>
      </c>
      <c r="H132" s="8">
        <v>29361</v>
      </c>
      <c r="I132" s="8">
        <v>29627</v>
      </c>
      <c r="J132" s="8">
        <v>3</v>
      </c>
      <c r="K132" s="8" t="s">
        <v>44</v>
      </c>
      <c r="M132" s="10">
        <f t="shared" si="5"/>
        <v>1.081</v>
      </c>
      <c r="N132" s="46">
        <f t="shared" si="6"/>
        <v>1081</v>
      </c>
      <c r="P132" s="45">
        <f t="shared" si="7"/>
        <v>19.654545454545456</v>
      </c>
    </row>
    <row r="133" spans="1:16" x14ac:dyDescent="0.2">
      <c r="A133" s="8">
        <v>29</v>
      </c>
      <c r="B133" s="8" t="s">
        <v>62</v>
      </c>
      <c r="C133" s="8">
        <v>0.96</v>
      </c>
      <c r="D133" s="8">
        <v>0.81</v>
      </c>
      <c r="E133" s="8">
        <v>1.1499999999999999</v>
      </c>
      <c r="F133" s="12">
        <v>1476</v>
      </c>
      <c r="G133" s="8">
        <v>277</v>
      </c>
      <c r="H133" s="8">
        <v>29361</v>
      </c>
      <c r="I133" s="8">
        <v>29638</v>
      </c>
      <c r="J133" s="8">
        <v>3</v>
      </c>
      <c r="K133" s="8" t="s">
        <v>44</v>
      </c>
      <c r="M133" s="10">
        <f t="shared" si="5"/>
        <v>1.476</v>
      </c>
      <c r="N133" s="46">
        <f t="shared" si="6"/>
        <v>1476</v>
      </c>
      <c r="P133" s="45">
        <f t="shared" si="7"/>
        <v>26.836363636363636</v>
      </c>
    </row>
    <row r="134" spans="1:16" x14ac:dyDescent="0.2">
      <c r="A134" s="8">
        <v>29</v>
      </c>
      <c r="B134" s="8" t="s">
        <v>62</v>
      </c>
      <c r="C134" s="8">
        <v>0.92</v>
      </c>
      <c r="D134" s="8">
        <v>0.76</v>
      </c>
      <c r="E134" s="8">
        <v>1.1000000000000001</v>
      </c>
      <c r="F134" s="8">
        <v>2317</v>
      </c>
      <c r="G134" s="8">
        <v>276</v>
      </c>
      <c r="H134" s="8">
        <v>29361</v>
      </c>
      <c r="I134" s="8">
        <v>29637</v>
      </c>
      <c r="J134" s="8">
        <v>3</v>
      </c>
      <c r="K134" s="8" t="s">
        <v>44</v>
      </c>
      <c r="M134" s="10">
        <f t="shared" si="5"/>
        <v>2.3170000000000002</v>
      </c>
      <c r="N134" s="46">
        <f t="shared" si="6"/>
        <v>2317</v>
      </c>
      <c r="P134" s="45">
        <f t="shared" si="7"/>
        <v>42.127272727272725</v>
      </c>
    </row>
    <row r="135" spans="1:16" x14ac:dyDescent="0.2">
      <c r="A135" s="8">
        <v>30</v>
      </c>
      <c r="B135" s="8" t="s">
        <v>63</v>
      </c>
      <c r="C135" s="22">
        <v>1</v>
      </c>
      <c r="D135" s="22">
        <v>1</v>
      </c>
      <c r="E135" s="22">
        <v>1</v>
      </c>
      <c r="F135" s="8">
        <v>0</v>
      </c>
      <c r="G135" s="22">
        <v>49</v>
      </c>
      <c r="H135" s="22">
        <v>142365</v>
      </c>
      <c r="I135" s="22">
        <v>142414</v>
      </c>
      <c r="J135" s="8">
        <v>3</v>
      </c>
      <c r="K135" s="8" t="s">
        <v>44</v>
      </c>
      <c r="M135" s="10">
        <f t="shared" si="5"/>
        <v>0</v>
      </c>
      <c r="N135" s="46">
        <f t="shared" si="6"/>
        <v>0</v>
      </c>
      <c r="P135" s="45">
        <f t="shared" si="7"/>
        <v>0</v>
      </c>
    </row>
    <row r="136" spans="1:16" x14ac:dyDescent="0.2">
      <c r="A136" s="8">
        <v>30</v>
      </c>
      <c r="B136" s="8" t="s">
        <v>63</v>
      </c>
      <c r="C136" s="22">
        <v>0.97</v>
      </c>
      <c r="D136" s="22">
        <v>0.6</v>
      </c>
      <c r="E136" s="22">
        <v>1.57</v>
      </c>
      <c r="F136" s="8">
        <v>557.6</v>
      </c>
      <c r="G136" s="22">
        <v>38</v>
      </c>
      <c r="H136" s="22">
        <v>141423</v>
      </c>
      <c r="I136" s="22">
        <v>141461</v>
      </c>
      <c r="J136" s="8">
        <v>3</v>
      </c>
      <c r="K136" s="8" t="s">
        <v>44</v>
      </c>
      <c r="M136" s="10">
        <f t="shared" si="5"/>
        <v>0.55759999999999998</v>
      </c>
      <c r="N136" s="46">
        <f t="shared" si="6"/>
        <v>557.6</v>
      </c>
      <c r="P136" s="45">
        <f t="shared" si="7"/>
        <v>10.138181818181819</v>
      </c>
    </row>
    <row r="137" spans="1:16" x14ac:dyDescent="0.2">
      <c r="A137" s="8">
        <v>30</v>
      </c>
      <c r="B137" s="8" t="s">
        <v>63</v>
      </c>
      <c r="C137" s="22">
        <v>1.31</v>
      </c>
      <c r="D137" s="22">
        <v>0.79</v>
      </c>
      <c r="E137" s="22">
        <v>2.1800000000000002</v>
      </c>
      <c r="F137" s="22">
        <v>944</v>
      </c>
      <c r="G137" s="22">
        <v>41</v>
      </c>
      <c r="H137" s="22">
        <v>141457</v>
      </c>
      <c r="I137" s="22">
        <v>141498</v>
      </c>
      <c r="J137" s="8">
        <v>3</v>
      </c>
      <c r="K137" s="8" t="s">
        <v>44</v>
      </c>
      <c r="M137" s="10">
        <f t="shared" si="5"/>
        <v>0.94399999999999995</v>
      </c>
      <c r="N137" s="46">
        <f t="shared" si="6"/>
        <v>944</v>
      </c>
      <c r="P137" s="45">
        <f t="shared" si="7"/>
        <v>17.163636363636364</v>
      </c>
    </row>
    <row r="138" spans="1:16" x14ac:dyDescent="0.2">
      <c r="A138" s="8">
        <v>30</v>
      </c>
      <c r="B138" s="8" t="s">
        <v>63</v>
      </c>
      <c r="C138" s="8">
        <v>0.9</v>
      </c>
      <c r="D138" s="8">
        <v>0.51</v>
      </c>
      <c r="E138" s="8">
        <v>1.58</v>
      </c>
      <c r="F138" s="8">
        <v>1495.3</v>
      </c>
      <c r="G138" s="8">
        <v>27</v>
      </c>
      <c r="H138" s="8">
        <v>142935</v>
      </c>
      <c r="I138" s="8">
        <v>142962</v>
      </c>
      <c r="J138" s="8">
        <v>3</v>
      </c>
      <c r="K138" s="8" t="s">
        <v>44</v>
      </c>
      <c r="M138" s="10">
        <f t="shared" si="5"/>
        <v>1.4952999999999999</v>
      </c>
      <c r="N138" s="46">
        <f t="shared" si="6"/>
        <v>1495.3</v>
      </c>
      <c r="P138" s="45">
        <f t="shared" si="7"/>
        <v>27.187272727272727</v>
      </c>
    </row>
    <row r="139" spans="1:16" x14ac:dyDescent="0.2">
      <c r="A139" s="8">
        <v>31</v>
      </c>
      <c r="B139" s="8" t="s">
        <v>64</v>
      </c>
      <c r="C139" s="8">
        <v>1</v>
      </c>
      <c r="D139" s="8">
        <v>1</v>
      </c>
      <c r="E139" s="8">
        <v>1</v>
      </c>
      <c r="F139" s="21">
        <v>238.5</v>
      </c>
      <c r="G139" s="8">
        <v>212</v>
      </c>
      <c r="H139" s="8">
        <v>36664</v>
      </c>
      <c r="I139" s="8">
        <v>36876</v>
      </c>
      <c r="J139" s="8">
        <v>3</v>
      </c>
      <c r="K139" s="8" t="s">
        <v>44</v>
      </c>
      <c r="M139" s="10">
        <f t="shared" si="5"/>
        <v>0.23849999999999999</v>
      </c>
      <c r="N139" s="46">
        <f t="shared" si="6"/>
        <v>238.5</v>
      </c>
      <c r="P139" s="45">
        <f t="shared" si="7"/>
        <v>4.336363636363636</v>
      </c>
    </row>
    <row r="140" spans="1:16" x14ac:dyDescent="0.2">
      <c r="A140" s="8">
        <v>31</v>
      </c>
      <c r="B140" s="8" t="s">
        <v>64</v>
      </c>
      <c r="C140" s="8">
        <v>1.03</v>
      </c>
      <c r="D140" s="8">
        <v>0.85</v>
      </c>
      <c r="E140" s="8">
        <v>1.25</v>
      </c>
      <c r="F140" s="21">
        <v>455</v>
      </c>
      <c r="G140" s="8">
        <v>219</v>
      </c>
      <c r="H140" s="8">
        <v>36664</v>
      </c>
      <c r="I140" s="8">
        <v>36883</v>
      </c>
      <c r="J140" s="8">
        <v>3</v>
      </c>
      <c r="K140" s="8" t="s">
        <v>44</v>
      </c>
      <c r="M140" s="10">
        <f t="shared" si="5"/>
        <v>0.45500000000000002</v>
      </c>
      <c r="N140" s="46">
        <f t="shared" si="6"/>
        <v>455</v>
      </c>
      <c r="P140" s="45">
        <f t="shared" si="7"/>
        <v>8.2727272727272734</v>
      </c>
    </row>
    <row r="141" spans="1:16" x14ac:dyDescent="0.2">
      <c r="A141" s="8">
        <v>31</v>
      </c>
      <c r="B141" s="8" t="s">
        <v>64</v>
      </c>
      <c r="C141" s="8">
        <v>0.92</v>
      </c>
      <c r="D141" s="8">
        <v>0.76</v>
      </c>
      <c r="E141" s="8">
        <v>1.1200000000000001</v>
      </c>
      <c r="F141" s="21">
        <v>809.5</v>
      </c>
      <c r="G141" s="8">
        <v>194</v>
      </c>
      <c r="H141" s="8">
        <v>36664</v>
      </c>
      <c r="I141" s="8">
        <v>36858</v>
      </c>
      <c r="J141" s="8">
        <v>3</v>
      </c>
      <c r="K141" s="8" t="s">
        <v>44</v>
      </c>
      <c r="M141" s="10">
        <f t="shared" si="5"/>
        <v>0.8095</v>
      </c>
      <c r="N141" s="46">
        <f t="shared" si="6"/>
        <v>809.5</v>
      </c>
      <c r="P141" s="45">
        <f t="shared" si="7"/>
        <v>14.718181818181819</v>
      </c>
    </row>
    <row r="142" spans="1:16" x14ac:dyDescent="0.2">
      <c r="A142" s="8">
        <v>31</v>
      </c>
      <c r="B142" s="8" t="s">
        <v>64</v>
      </c>
      <c r="C142" s="8">
        <v>0.95</v>
      </c>
      <c r="D142" s="8">
        <v>0.78</v>
      </c>
      <c r="E142" s="8">
        <v>1.1599999999999999</v>
      </c>
      <c r="F142" s="21">
        <v>1338</v>
      </c>
      <c r="G142" s="8">
        <v>201</v>
      </c>
      <c r="H142" s="8">
        <v>36664</v>
      </c>
      <c r="I142" s="8">
        <v>36865</v>
      </c>
      <c r="J142" s="8">
        <v>3</v>
      </c>
      <c r="K142" s="8" t="s">
        <v>44</v>
      </c>
      <c r="M142" s="10">
        <f t="shared" si="5"/>
        <v>1.3380000000000001</v>
      </c>
      <c r="N142" s="46">
        <f t="shared" si="6"/>
        <v>1338</v>
      </c>
      <c r="P142" s="45">
        <f t="shared" si="7"/>
        <v>24.327272727272728</v>
      </c>
    </row>
    <row r="143" spans="1:16" x14ac:dyDescent="0.2">
      <c r="A143" s="8">
        <v>31</v>
      </c>
      <c r="B143" s="8" t="s">
        <v>64</v>
      </c>
      <c r="C143" s="8">
        <v>0.86</v>
      </c>
      <c r="D143" s="8">
        <v>0.71</v>
      </c>
      <c r="E143" s="8">
        <v>1.06</v>
      </c>
      <c r="F143" s="21">
        <v>1962</v>
      </c>
      <c r="G143" s="8">
        <v>182</v>
      </c>
      <c r="H143" s="8">
        <v>36664</v>
      </c>
      <c r="I143" s="8">
        <v>36846</v>
      </c>
      <c r="J143" s="8">
        <v>3</v>
      </c>
      <c r="K143" s="8" t="s">
        <v>44</v>
      </c>
      <c r="M143" s="10">
        <f t="shared" si="5"/>
        <v>1.962</v>
      </c>
      <c r="N143" s="46">
        <f t="shared" si="6"/>
        <v>1962</v>
      </c>
      <c r="P143" s="45">
        <f t="shared" si="7"/>
        <v>35.672727272727272</v>
      </c>
    </row>
    <row r="144" spans="1:16" x14ac:dyDescent="0.2">
      <c r="A144" s="8">
        <v>32</v>
      </c>
      <c r="B144" s="8" t="s">
        <v>65</v>
      </c>
      <c r="C144" s="22">
        <v>1</v>
      </c>
      <c r="D144" s="22">
        <v>1</v>
      </c>
      <c r="E144" s="22">
        <v>1</v>
      </c>
      <c r="F144" s="24">
        <v>21.1</v>
      </c>
      <c r="G144" s="22">
        <v>42</v>
      </c>
      <c r="H144" s="8">
        <v>26951</v>
      </c>
      <c r="I144" s="22">
        <v>26993</v>
      </c>
      <c r="J144" s="8">
        <v>3</v>
      </c>
      <c r="K144" s="8" t="s">
        <v>44</v>
      </c>
      <c r="M144" s="10">
        <f t="shared" si="5"/>
        <v>2.1100000000000001E-2</v>
      </c>
      <c r="N144" s="46">
        <f t="shared" si="6"/>
        <v>21.1</v>
      </c>
      <c r="P144" s="45">
        <f t="shared" si="7"/>
        <v>0.38363636363636366</v>
      </c>
    </row>
    <row r="145" spans="1:16" x14ac:dyDescent="0.2">
      <c r="A145" s="8">
        <v>32</v>
      </c>
      <c r="B145" s="8" t="s">
        <v>65</v>
      </c>
      <c r="C145" s="8">
        <v>1.05</v>
      </c>
      <c r="D145" s="8">
        <v>0.68</v>
      </c>
      <c r="E145" s="22">
        <v>1.6</v>
      </c>
      <c r="F145" s="8">
        <v>53.8</v>
      </c>
      <c r="G145" s="22">
        <v>44</v>
      </c>
      <c r="H145" s="8">
        <v>26951</v>
      </c>
      <c r="I145" s="22">
        <v>26995</v>
      </c>
      <c r="J145" s="8">
        <v>3</v>
      </c>
      <c r="K145" s="8" t="s">
        <v>44</v>
      </c>
      <c r="M145" s="10">
        <f t="shared" si="5"/>
        <v>5.3800000000000001E-2</v>
      </c>
      <c r="N145" s="46">
        <f t="shared" si="6"/>
        <v>53.8</v>
      </c>
      <c r="P145" s="45">
        <f t="shared" si="7"/>
        <v>0.97818181818181815</v>
      </c>
    </row>
    <row r="146" spans="1:16" x14ac:dyDescent="0.2">
      <c r="A146" s="8">
        <v>32</v>
      </c>
      <c r="B146" s="8" t="s">
        <v>65</v>
      </c>
      <c r="C146" s="22">
        <v>1.1200000000000001</v>
      </c>
      <c r="D146" s="22">
        <v>0.74</v>
      </c>
      <c r="E146" s="22">
        <v>1.71</v>
      </c>
      <c r="F146" s="23">
        <v>99</v>
      </c>
      <c r="G146" s="22">
        <v>48</v>
      </c>
      <c r="H146" s="8">
        <v>26951</v>
      </c>
      <c r="I146" s="22">
        <v>26999</v>
      </c>
      <c r="J146" s="8">
        <v>3</v>
      </c>
      <c r="K146" s="8" t="s">
        <v>44</v>
      </c>
      <c r="M146" s="10">
        <f t="shared" si="5"/>
        <v>9.9000000000000005E-2</v>
      </c>
      <c r="N146" s="46">
        <f t="shared" si="6"/>
        <v>99</v>
      </c>
      <c r="P146" s="45">
        <f t="shared" si="7"/>
        <v>1.8</v>
      </c>
    </row>
    <row r="147" spans="1:16" x14ac:dyDescent="0.2">
      <c r="A147" s="8">
        <v>32</v>
      </c>
      <c r="B147" s="8" t="s">
        <v>65</v>
      </c>
      <c r="C147" s="8">
        <v>1.1100000000000001</v>
      </c>
      <c r="D147" s="8">
        <v>0.73</v>
      </c>
      <c r="E147" s="8">
        <v>1.69</v>
      </c>
      <c r="F147" s="24">
        <v>198</v>
      </c>
      <c r="G147" s="8">
        <v>50</v>
      </c>
      <c r="H147" s="8">
        <v>26951</v>
      </c>
      <c r="I147" s="8">
        <v>27001</v>
      </c>
      <c r="J147" s="8">
        <v>3</v>
      </c>
      <c r="K147" s="8" t="s">
        <v>44</v>
      </c>
      <c r="M147" s="10">
        <f t="shared" si="5"/>
        <v>0.19800000000000001</v>
      </c>
      <c r="N147" s="46">
        <f t="shared" si="6"/>
        <v>198</v>
      </c>
      <c r="P147" s="45">
        <f t="shared" si="7"/>
        <v>3.6</v>
      </c>
    </row>
    <row r="148" spans="1:16" x14ac:dyDescent="0.2">
      <c r="A148" s="8">
        <v>33</v>
      </c>
      <c r="B148" s="8" t="s">
        <v>66</v>
      </c>
      <c r="C148" s="8">
        <v>1</v>
      </c>
      <c r="D148" s="8">
        <v>1</v>
      </c>
      <c r="E148" s="8">
        <v>1</v>
      </c>
      <c r="F148" s="21">
        <v>111</v>
      </c>
      <c r="G148" s="8">
        <v>71</v>
      </c>
      <c r="H148" s="8">
        <v>307</v>
      </c>
      <c r="I148" s="21">
        <v>378</v>
      </c>
      <c r="J148" s="8">
        <v>3</v>
      </c>
      <c r="K148" s="8" t="s">
        <v>44</v>
      </c>
      <c r="M148" s="10">
        <f t="shared" si="5"/>
        <v>0.111</v>
      </c>
      <c r="N148" s="46">
        <f t="shared" si="6"/>
        <v>111</v>
      </c>
      <c r="P148" s="45">
        <f t="shared" si="7"/>
        <v>2.0181818181818181</v>
      </c>
    </row>
    <row r="149" spans="1:16" x14ac:dyDescent="0.2">
      <c r="A149" s="8">
        <v>33</v>
      </c>
      <c r="B149" s="8" t="s">
        <v>66</v>
      </c>
      <c r="C149" s="8">
        <v>0.97</v>
      </c>
      <c r="D149" s="8">
        <v>0.64</v>
      </c>
      <c r="E149" s="8">
        <v>1.46</v>
      </c>
      <c r="F149" s="21">
        <v>218</v>
      </c>
      <c r="G149" s="8">
        <v>80</v>
      </c>
      <c r="H149" s="8">
        <v>308</v>
      </c>
      <c r="I149" s="21">
        <v>388</v>
      </c>
      <c r="J149" s="8">
        <v>3</v>
      </c>
      <c r="K149" s="8" t="s">
        <v>44</v>
      </c>
      <c r="M149" s="10">
        <f t="shared" si="5"/>
        <v>0.218</v>
      </c>
      <c r="N149" s="46">
        <f t="shared" si="6"/>
        <v>218</v>
      </c>
      <c r="P149" s="45">
        <f t="shared" si="7"/>
        <v>3.9636363636363638</v>
      </c>
    </row>
    <row r="150" spans="1:16" x14ac:dyDescent="0.2">
      <c r="A150" s="8">
        <v>33</v>
      </c>
      <c r="B150" s="8" t="s">
        <v>66</v>
      </c>
      <c r="C150" s="8">
        <v>0.88</v>
      </c>
      <c r="D150" s="8">
        <v>0.56999999999999995</v>
      </c>
      <c r="E150" s="8">
        <v>1.34</v>
      </c>
      <c r="F150" s="21">
        <v>405</v>
      </c>
      <c r="G150" s="8">
        <v>75</v>
      </c>
      <c r="H150" s="8">
        <v>308</v>
      </c>
      <c r="I150" s="21">
        <v>383</v>
      </c>
      <c r="J150" s="8">
        <v>3</v>
      </c>
      <c r="K150" s="8" t="s">
        <v>44</v>
      </c>
      <c r="M150" s="10">
        <f t="shared" si="5"/>
        <v>0.40500000000000003</v>
      </c>
      <c r="N150" s="46">
        <f t="shared" si="6"/>
        <v>405</v>
      </c>
      <c r="P150" s="45">
        <f t="shared" si="7"/>
        <v>7.3636363636363633</v>
      </c>
    </row>
    <row r="151" spans="1:16" x14ac:dyDescent="0.2">
      <c r="A151" s="8">
        <v>33</v>
      </c>
      <c r="B151" s="8" t="s">
        <v>66</v>
      </c>
      <c r="C151" s="8">
        <v>1.07</v>
      </c>
      <c r="D151" s="8">
        <v>0.69</v>
      </c>
      <c r="E151" s="8">
        <v>1.65</v>
      </c>
      <c r="F151" s="21">
        <v>638</v>
      </c>
      <c r="G151" s="8">
        <v>75</v>
      </c>
      <c r="H151" s="8">
        <v>307</v>
      </c>
      <c r="I151" s="21">
        <v>382</v>
      </c>
      <c r="J151" s="8">
        <v>3</v>
      </c>
      <c r="K151" s="8" t="s">
        <v>44</v>
      </c>
      <c r="M151" s="10">
        <f t="shared" si="5"/>
        <v>0.63800000000000001</v>
      </c>
      <c r="N151" s="46">
        <f t="shared" si="6"/>
        <v>638</v>
      </c>
      <c r="P151" s="45">
        <f t="shared" si="7"/>
        <v>11.6</v>
      </c>
    </row>
  </sheetData>
  <mergeCells count="1">
    <mergeCell ref="Q31:Z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1"/>
  <sheetViews>
    <sheetView workbookViewId="0">
      <selection activeCell="AB1" sqref="AB1:AF1"/>
    </sheetView>
  </sheetViews>
  <sheetFormatPr baseColWidth="10" defaultColWidth="8.83203125" defaultRowHeight="15" x14ac:dyDescent="0.2"/>
  <sheetData>
    <row r="1" spans="1:32" x14ac:dyDescent="0.2">
      <c r="V1" s="48" t="s">
        <v>124</v>
      </c>
      <c r="W1" s="48"/>
      <c r="X1" s="48"/>
      <c r="Y1" s="48"/>
      <c r="Z1" s="48"/>
      <c r="AB1" s="48" t="s">
        <v>131</v>
      </c>
      <c r="AC1" s="48"/>
      <c r="AD1" s="48"/>
      <c r="AE1" s="48"/>
      <c r="AF1" s="48"/>
    </row>
    <row r="2" spans="1:32" x14ac:dyDescent="0.2">
      <c r="A2" t="s">
        <v>68</v>
      </c>
      <c r="B2" t="s">
        <v>69</v>
      </c>
      <c r="D2" t="s">
        <v>71</v>
      </c>
      <c r="E2" t="s">
        <v>72</v>
      </c>
      <c r="F2" t="s">
        <v>73</v>
      </c>
      <c r="G2" t="s">
        <v>74</v>
      </c>
      <c r="H2" t="s">
        <v>9</v>
      </c>
      <c r="I2" s="25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Q2" t="s">
        <v>28</v>
      </c>
      <c r="R2" t="s">
        <v>83</v>
      </c>
      <c r="S2" t="s">
        <v>84</v>
      </c>
      <c r="V2" t="s">
        <v>68</v>
      </c>
      <c r="W2" t="s">
        <v>120</v>
      </c>
      <c r="X2" t="s">
        <v>28</v>
      </c>
      <c r="Y2" t="s">
        <v>83</v>
      </c>
      <c r="Z2" t="s">
        <v>84</v>
      </c>
      <c r="AB2" t="s">
        <v>68</v>
      </c>
      <c r="AC2" t="s">
        <v>125</v>
      </c>
      <c r="AD2" t="s">
        <v>28</v>
      </c>
      <c r="AE2" t="s">
        <v>83</v>
      </c>
      <c r="AF2" t="s">
        <v>84</v>
      </c>
    </row>
    <row r="3" spans="1:32" x14ac:dyDescent="0.2">
      <c r="A3" s="8" t="s">
        <v>38</v>
      </c>
      <c r="B3" s="8">
        <v>2010</v>
      </c>
      <c r="C3" s="8"/>
      <c r="D3" s="8" t="s">
        <v>86</v>
      </c>
      <c r="E3" s="8" t="s">
        <v>86</v>
      </c>
      <c r="F3" s="8" t="s">
        <v>87</v>
      </c>
      <c r="G3" s="8" t="s">
        <v>88</v>
      </c>
      <c r="H3" s="8" t="s">
        <v>89</v>
      </c>
      <c r="I3" s="8">
        <v>12</v>
      </c>
      <c r="J3" s="8" t="s">
        <v>90</v>
      </c>
      <c r="K3" s="8" t="s">
        <v>90</v>
      </c>
      <c r="L3" s="8" t="s">
        <v>90</v>
      </c>
      <c r="M3" s="8" t="s">
        <v>90</v>
      </c>
      <c r="N3" s="8" t="s">
        <v>90</v>
      </c>
      <c r="O3" s="8" t="s">
        <v>90</v>
      </c>
      <c r="P3" s="8"/>
      <c r="Q3" s="26">
        <v>0.83</v>
      </c>
      <c r="R3" s="26">
        <v>0.67</v>
      </c>
      <c r="S3" s="26">
        <v>1.04</v>
      </c>
      <c r="V3" s="8" t="s">
        <v>38</v>
      </c>
      <c r="W3" s="8" t="s">
        <v>121</v>
      </c>
      <c r="X3" s="26">
        <v>0.83</v>
      </c>
      <c r="Y3" s="26">
        <v>0.67</v>
      </c>
      <c r="Z3" s="26">
        <v>1.04</v>
      </c>
      <c r="AB3" s="8" t="s">
        <v>38</v>
      </c>
      <c r="AC3" s="8" t="s">
        <v>126</v>
      </c>
      <c r="AD3" s="26">
        <v>0.83</v>
      </c>
      <c r="AE3" s="26">
        <v>0.67</v>
      </c>
      <c r="AF3" s="26">
        <v>1.04</v>
      </c>
    </row>
    <row r="4" spans="1:32" x14ac:dyDescent="0.2">
      <c r="A4" s="8" t="s">
        <v>41</v>
      </c>
      <c r="B4" s="8">
        <v>2020</v>
      </c>
      <c r="C4" s="8"/>
      <c r="D4" s="8" t="s">
        <v>92</v>
      </c>
      <c r="E4" s="8" t="s">
        <v>93</v>
      </c>
      <c r="F4" s="8" t="s">
        <v>87</v>
      </c>
      <c r="G4" s="8" t="s">
        <v>88</v>
      </c>
      <c r="H4" s="8" t="s">
        <v>89</v>
      </c>
      <c r="I4" s="8">
        <v>23</v>
      </c>
      <c r="J4" s="8" t="s">
        <v>90</v>
      </c>
      <c r="K4" s="8" t="s">
        <v>94</v>
      </c>
      <c r="L4" s="8" t="s">
        <v>90</v>
      </c>
      <c r="M4" s="8" t="s">
        <v>90</v>
      </c>
      <c r="N4" s="8" t="s">
        <v>94</v>
      </c>
      <c r="O4" s="8" t="s">
        <v>90</v>
      </c>
      <c r="P4" s="8"/>
      <c r="Q4" s="8">
        <v>0.83</v>
      </c>
      <c r="R4" s="8">
        <v>0.71</v>
      </c>
      <c r="S4" s="8">
        <v>0.98</v>
      </c>
      <c r="V4" s="8" t="s">
        <v>41</v>
      </c>
      <c r="W4" s="8" t="s">
        <v>122</v>
      </c>
      <c r="X4" s="8">
        <v>0.83</v>
      </c>
      <c r="Y4" s="8">
        <v>0.71</v>
      </c>
      <c r="Z4" s="8">
        <v>0.98</v>
      </c>
      <c r="AB4" s="8" t="s">
        <v>41</v>
      </c>
      <c r="AC4" s="8" t="s">
        <v>127</v>
      </c>
      <c r="AD4" s="8">
        <v>0.83</v>
      </c>
      <c r="AE4" s="8">
        <v>0.71</v>
      </c>
      <c r="AF4" s="8">
        <v>0.98</v>
      </c>
    </row>
    <row r="5" spans="1:32" x14ac:dyDescent="0.2">
      <c r="A5" s="8" t="s">
        <v>95</v>
      </c>
      <c r="B5" s="8">
        <v>2016</v>
      </c>
      <c r="C5" s="8"/>
      <c r="D5" s="8" t="s">
        <v>86</v>
      </c>
      <c r="E5" s="8" t="s">
        <v>86</v>
      </c>
      <c r="F5" s="8" t="s">
        <v>87</v>
      </c>
      <c r="G5" s="8" t="s">
        <v>88</v>
      </c>
      <c r="H5" s="8" t="s">
        <v>89</v>
      </c>
      <c r="I5" s="8">
        <v>22</v>
      </c>
      <c r="J5" s="8" t="s">
        <v>90</v>
      </c>
      <c r="K5" s="8" t="s">
        <v>90</v>
      </c>
      <c r="L5" s="8" t="s">
        <v>90</v>
      </c>
      <c r="M5" s="8" t="s">
        <v>90</v>
      </c>
      <c r="N5" s="8" t="s">
        <v>90</v>
      </c>
      <c r="O5" s="8" t="s">
        <v>90</v>
      </c>
      <c r="P5" s="8"/>
      <c r="Q5" s="26">
        <v>1</v>
      </c>
      <c r="R5" s="26">
        <v>0.96</v>
      </c>
      <c r="S5" s="26">
        <v>1.03</v>
      </c>
      <c r="V5" s="8" t="s">
        <v>95</v>
      </c>
      <c r="W5" s="8" t="s">
        <v>121</v>
      </c>
      <c r="X5" s="26">
        <v>1</v>
      </c>
      <c r="Y5" s="26">
        <v>0.96</v>
      </c>
      <c r="Z5" s="26">
        <v>1.03</v>
      </c>
      <c r="AB5" s="8" t="s">
        <v>95</v>
      </c>
      <c r="AC5" s="8" t="s">
        <v>126</v>
      </c>
      <c r="AD5" s="26">
        <v>1</v>
      </c>
      <c r="AE5" s="26">
        <v>0.96</v>
      </c>
      <c r="AF5" s="26">
        <v>1.03</v>
      </c>
    </row>
    <row r="6" spans="1:32" x14ac:dyDescent="0.2">
      <c r="A6" s="8" t="s">
        <v>96</v>
      </c>
      <c r="B6" s="8">
        <v>2019</v>
      </c>
      <c r="C6" s="8"/>
      <c r="D6" s="8" t="s">
        <v>86</v>
      </c>
      <c r="E6" s="8" t="s">
        <v>86</v>
      </c>
      <c r="F6" s="8" t="s">
        <v>87</v>
      </c>
      <c r="G6" s="8" t="s">
        <v>88</v>
      </c>
      <c r="H6" s="8" t="s">
        <v>89</v>
      </c>
      <c r="I6" s="8">
        <v>33</v>
      </c>
      <c r="J6" s="8" t="s">
        <v>90</v>
      </c>
      <c r="K6" s="8" t="s">
        <v>90</v>
      </c>
      <c r="L6" s="8" t="s">
        <v>90</v>
      </c>
      <c r="M6" s="8" t="s">
        <v>90</v>
      </c>
      <c r="N6" s="8" t="s">
        <v>90</v>
      </c>
      <c r="O6" s="8" t="s">
        <v>90</v>
      </c>
      <c r="P6" s="8"/>
      <c r="Q6" s="8">
        <v>0.95</v>
      </c>
      <c r="R6" s="8">
        <v>0.87</v>
      </c>
      <c r="S6" s="8">
        <v>1.03</v>
      </c>
      <c r="V6" s="8" t="s">
        <v>96</v>
      </c>
      <c r="W6" s="8" t="s">
        <v>121</v>
      </c>
      <c r="X6" s="8">
        <v>0.95</v>
      </c>
      <c r="Y6" s="8">
        <v>0.87</v>
      </c>
      <c r="Z6" s="8">
        <v>1.03</v>
      </c>
      <c r="AB6" s="8" t="s">
        <v>96</v>
      </c>
      <c r="AC6" s="8" t="s">
        <v>126</v>
      </c>
      <c r="AD6" s="8">
        <v>0.95</v>
      </c>
      <c r="AE6" s="8">
        <v>0.87</v>
      </c>
      <c r="AF6" s="8">
        <v>1.03</v>
      </c>
    </row>
    <row r="7" spans="1:32" x14ac:dyDescent="0.2">
      <c r="A7" s="8" t="s">
        <v>97</v>
      </c>
      <c r="B7" s="8">
        <v>2007</v>
      </c>
      <c r="C7" s="8"/>
      <c r="D7" s="8" t="s">
        <v>86</v>
      </c>
      <c r="E7" s="8" t="s">
        <v>86</v>
      </c>
      <c r="F7" s="8" t="s">
        <v>87</v>
      </c>
      <c r="G7" s="8" t="s">
        <v>88</v>
      </c>
      <c r="H7" s="8" t="s">
        <v>89</v>
      </c>
      <c r="I7" s="8">
        <v>5</v>
      </c>
      <c r="J7" s="8" t="s">
        <v>90</v>
      </c>
      <c r="K7" s="8" t="s">
        <v>94</v>
      </c>
      <c r="L7" s="8" t="s">
        <v>90</v>
      </c>
      <c r="M7" s="8" t="s">
        <v>90</v>
      </c>
      <c r="N7" s="8" t="s">
        <v>90</v>
      </c>
      <c r="O7" s="8" t="s">
        <v>90</v>
      </c>
      <c r="P7" s="8"/>
      <c r="Q7" s="8">
        <v>0.81</v>
      </c>
      <c r="R7" s="8">
        <v>0.52</v>
      </c>
      <c r="S7" s="8">
        <v>1.28</v>
      </c>
      <c r="V7" s="8" t="s">
        <v>97</v>
      </c>
      <c r="W7" s="8" t="s">
        <v>122</v>
      </c>
      <c r="X7" s="8">
        <v>0.81</v>
      </c>
      <c r="Y7" s="8">
        <v>0.52</v>
      </c>
      <c r="Z7" s="8">
        <v>1.28</v>
      </c>
      <c r="AB7" s="8" t="s">
        <v>97</v>
      </c>
      <c r="AC7" s="8" t="s">
        <v>128</v>
      </c>
      <c r="AD7" s="8">
        <v>0.81</v>
      </c>
      <c r="AE7" s="8">
        <v>0.52</v>
      </c>
      <c r="AF7" s="8">
        <v>1.28</v>
      </c>
    </row>
    <row r="8" spans="1:32" x14ac:dyDescent="0.2">
      <c r="A8" s="8" t="s">
        <v>98</v>
      </c>
      <c r="B8" s="8">
        <v>2008</v>
      </c>
      <c r="C8" s="8"/>
      <c r="D8" s="8" t="s">
        <v>86</v>
      </c>
      <c r="E8" s="8" t="s">
        <v>86</v>
      </c>
      <c r="F8" s="8" t="s">
        <v>87</v>
      </c>
      <c r="G8" s="8" t="s">
        <v>88</v>
      </c>
      <c r="H8" s="8" t="s">
        <v>89</v>
      </c>
      <c r="I8" s="8">
        <v>5</v>
      </c>
      <c r="J8" s="8" t="s">
        <v>90</v>
      </c>
      <c r="K8" s="8" t="s">
        <v>94</v>
      </c>
      <c r="L8" s="8" t="s">
        <v>90</v>
      </c>
      <c r="M8" s="8" t="s">
        <v>90</v>
      </c>
      <c r="N8" s="8" t="s">
        <v>90</v>
      </c>
      <c r="O8" s="8" t="s">
        <v>90</v>
      </c>
      <c r="P8" s="24"/>
      <c r="Q8" s="8">
        <v>0.73</v>
      </c>
      <c r="R8" s="8">
        <v>0.6</v>
      </c>
      <c r="S8" s="8">
        <v>0.89</v>
      </c>
      <c r="V8" s="8" t="s">
        <v>98</v>
      </c>
      <c r="W8" s="8" t="s">
        <v>122</v>
      </c>
      <c r="X8" s="8">
        <v>0.73</v>
      </c>
      <c r="Y8" s="8">
        <v>0.6</v>
      </c>
      <c r="Z8" s="8">
        <v>0.89</v>
      </c>
      <c r="AB8" s="8" t="s">
        <v>98</v>
      </c>
      <c r="AC8" s="8" t="s">
        <v>128</v>
      </c>
      <c r="AD8" s="8">
        <v>0.73</v>
      </c>
      <c r="AE8" s="8">
        <v>0.6</v>
      </c>
      <c r="AF8" s="8">
        <v>0.89</v>
      </c>
    </row>
    <row r="9" spans="1:32" x14ac:dyDescent="0.2">
      <c r="A9" s="8" t="s">
        <v>35</v>
      </c>
      <c r="B9" s="8">
        <v>1995</v>
      </c>
      <c r="C9" s="8"/>
      <c r="D9" s="8" t="s">
        <v>86</v>
      </c>
      <c r="E9" s="8" t="s">
        <v>86</v>
      </c>
      <c r="F9" s="8" t="s">
        <v>87</v>
      </c>
      <c r="G9" s="8" t="s">
        <v>88</v>
      </c>
      <c r="H9" s="8" t="s">
        <v>89</v>
      </c>
      <c r="I9" s="8">
        <v>6</v>
      </c>
      <c r="J9" s="8" t="s">
        <v>94</v>
      </c>
      <c r="K9" s="8" t="s">
        <v>94</v>
      </c>
      <c r="L9" s="8" t="s">
        <v>94</v>
      </c>
      <c r="M9" s="8" t="s">
        <v>94</v>
      </c>
      <c r="N9" s="8" t="s">
        <v>94</v>
      </c>
      <c r="O9" s="8" t="s">
        <v>90</v>
      </c>
      <c r="P9" s="8"/>
      <c r="Q9" s="8">
        <v>1.06</v>
      </c>
      <c r="R9" s="8">
        <v>0.71</v>
      </c>
      <c r="S9" s="8">
        <v>1.58</v>
      </c>
      <c r="V9" s="8" t="s">
        <v>35</v>
      </c>
      <c r="W9" s="8" t="s">
        <v>123</v>
      </c>
      <c r="X9" s="8">
        <v>1.06</v>
      </c>
      <c r="Y9" s="8">
        <v>0.71</v>
      </c>
      <c r="Z9" s="8">
        <v>1.58</v>
      </c>
      <c r="AB9" s="8" t="s">
        <v>35</v>
      </c>
      <c r="AC9" s="8" t="s">
        <v>129</v>
      </c>
      <c r="AD9" s="8">
        <v>1.06</v>
      </c>
      <c r="AE9" s="8">
        <v>0.71</v>
      </c>
      <c r="AF9" s="8">
        <v>1.58</v>
      </c>
    </row>
    <row r="10" spans="1:32" x14ac:dyDescent="0.2">
      <c r="A10" s="38" t="s">
        <v>40</v>
      </c>
      <c r="B10" s="8">
        <v>1999</v>
      </c>
      <c r="C10" s="8"/>
      <c r="D10" s="8" t="s">
        <v>86</v>
      </c>
      <c r="E10" s="8" t="s">
        <v>86</v>
      </c>
      <c r="F10" s="8" t="s">
        <v>87</v>
      </c>
      <c r="G10" s="8" t="s">
        <v>88</v>
      </c>
      <c r="H10" s="8" t="s">
        <v>89</v>
      </c>
      <c r="I10" s="8">
        <v>12</v>
      </c>
      <c r="J10" s="8" t="s">
        <v>90</v>
      </c>
      <c r="K10" s="8" t="s">
        <v>94</v>
      </c>
      <c r="L10" s="8" t="s">
        <v>94</v>
      </c>
      <c r="M10" s="8" t="s">
        <v>94</v>
      </c>
      <c r="N10" s="8" t="s">
        <v>94</v>
      </c>
      <c r="O10" s="8" t="s">
        <v>90</v>
      </c>
      <c r="P10" s="8"/>
      <c r="Q10" s="8">
        <v>0.4</v>
      </c>
      <c r="R10" s="8">
        <v>0.2</v>
      </c>
      <c r="S10" s="8">
        <v>0.8</v>
      </c>
      <c r="V10" s="8" t="s">
        <v>40</v>
      </c>
      <c r="W10" s="8" t="s">
        <v>121</v>
      </c>
      <c r="X10" s="8">
        <v>0.4</v>
      </c>
      <c r="Y10" s="8">
        <v>0.2</v>
      </c>
      <c r="Z10" s="8">
        <v>0.8</v>
      </c>
      <c r="AB10" s="8" t="s">
        <v>40</v>
      </c>
      <c r="AC10" s="8" t="s">
        <v>130</v>
      </c>
      <c r="AD10" s="8">
        <v>0.4</v>
      </c>
      <c r="AE10" s="8">
        <v>0.2</v>
      </c>
      <c r="AF10" s="8">
        <v>0.8</v>
      </c>
    </row>
    <row r="11" spans="1:32" x14ac:dyDescent="0.2">
      <c r="A11" s="8" t="s">
        <v>101</v>
      </c>
      <c r="B11" s="8">
        <v>2011</v>
      </c>
      <c r="C11" s="8"/>
      <c r="D11" s="8" t="s">
        <v>102</v>
      </c>
      <c r="E11" s="8" t="s">
        <v>93</v>
      </c>
      <c r="F11" s="8" t="s">
        <v>87</v>
      </c>
      <c r="G11" s="8" t="s">
        <v>88</v>
      </c>
      <c r="H11" s="8" t="s">
        <v>89</v>
      </c>
      <c r="I11" s="8">
        <v>16.3</v>
      </c>
      <c r="J11" s="8" t="s">
        <v>90</v>
      </c>
      <c r="K11" s="8" t="s">
        <v>94</v>
      </c>
      <c r="L11" s="8" t="s">
        <v>94</v>
      </c>
      <c r="M11" s="8" t="s">
        <v>90</v>
      </c>
      <c r="N11" s="8" t="s">
        <v>94</v>
      </c>
      <c r="O11" s="8" t="s">
        <v>90</v>
      </c>
      <c r="P11" s="8"/>
      <c r="Q11" s="26">
        <v>0.8</v>
      </c>
      <c r="R11" s="26">
        <v>0.59</v>
      </c>
      <c r="S11" s="26">
        <v>1.02</v>
      </c>
      <c r="V11" s="8" t="s">
        <v>101</v>
      </c>
      <c r="W11" s="8" t="s">
        <v>122</v>
      </c>
      <c r="X11" s="26">
        <v>0.8</v>
      </c>
      <c r="Y11" s="26">
        <v>0.59</v>
      </c>
      <c r="Z11" s="26">
        <v>1.02</v>
      </c>
      <c r="AB11" s="8" t="s">
        <v>101</v>
      </c>
      <c r="AC11" s="15" t="s">
        <v>128</v>
      </c>
      <c r="AD11" s="26">
        <v>0.8</v>
      </c>
      <c r="AE11" s="26">
        <v>0.59</v>
      </c>
      <c r="AF11" s="26">
        <v>1.02</v>
      </c>
    </row>
    <row r="12" spans="1:32" x14ac:dyDescent="0.2">
      <c r="A12" s="8" t="s">
        <v>37</v>
      </c>
      <c r="B12" s="8">
        <v>1994</v>
      </c>
      <c r="C12" s="8"/>
      <c r="D12" s="8" t="s">
        <v>86</v>
      </c>
      <c r="E12" s="8" t="s">
        <v>86</v>
      </c>
      <c r="F12" s="8" t="s">
        <v>87</v>
      </c>
      <c r="G12" s="8" t="s">
        <v>88</v>
      </c>
      <c r="H12" s="8" t="s">
        <v>89</v>
      </c>
      <c r="I12" s="8">
        <v>5</v>
      </c>
      <c r="J12" s="8" t="s">
        <v>90</v>
      </c>
      <c r="K12" s="8" t="s">
        <v>94</v>
      </c>
      <c r="L12" s="8" t="s">
        <v>94</v>
      </c>
      <c r="M12" s="8" t="s">
        <v>94</v>
      </c>
      <c r="N12" s="8" t="s">
        <v>94</v>
      </c>
      <c r="O12" s="8" t="s">
        <v>90</v>
      </c>
      <c r="P12" s="8"/>
      <c r="Q12" s="26">
        <v>1.06</v>
      </c>
      <c r="R12" s="26">
        <v>0.74</v>
      </c>
      <c r="S12" s="26">
        <v>1.51</v>
      </c>
      <c r="V12" s="8" t="s">
        <v>37</v>
      </c>
      <c r="W12" s="8" t="s">
        <v>121</v>
      </c>
      <c r="X12" s="26">
        <v>1.06</v>
      </c>
      <c r="Y12" s="26">
        <v>0.74</v>
      </c>
      <c r="Z12" s="26">
        <v>1.51</v>
      </c>
      <c r="AB12" s="8" t="s">
        <v>37</v>
      </c>
      <c r="AC12" s="8" t="s">
        <v>127</v>
      </c>
      <c r="AD12" s="26">
        <v>1.06</v>
      </c>
      <c r="AE12" s="26">
        <v>0.74</v>
      </c>
      <c r="AF12" s="26">
        <v>1.51</v>
      </c>
    </row>
    <row r="13" spans="1:32" x14ac:dyDescent="0.2">
      <c r="A13" s="8" t="s">
        <v>42</v>
      </c>
      <c r="B13" s="8">
        <v>2006</v>
      </c>
      <c r="C13" s="8"/>
      <c r="D13" s="8" t="s">
        <v>86</v>
      </c>
      <c r="E13" s="8" t="s">
        <v>86</v>
      </c>
      <c r="F13" s="8" t="s">
        <v>87</v>
      </c>
      <c r="G13" s="8" t="s">
        <v>88</v>
      </c>
      <c r="H13" s="8" t="s">
        <v>89</v>
      </c>
      <c r="I13" s="8">
        <v>3</v>
      </c>
      <c r="J13" s="8" t="s">
        <v>94</v>
      </c>
      <c r="K13" s="8" t="s">
        <v>90</v>
      </c>
      <c r="L13" s="8" t="s">
        <v>90</v>
      </c>
      <c r="M13" s="8" t="s">
        <v>94</v>
      </c>
      <c r="N13" s="8" t="s">
        <v>94</v>
      </c>
      <c r="O13" s="8" t="s">
        <v>90</v>
      </c>
      <c r="P13" s="8"/>
      <c r="Q13" s="8">
        <v>0.9</v>
      </c>
      <c r="R13" s="8">
        <v>0.81</v>
      </c>
      <c r="S13" s="8">
        <v>1</v>
      </c>
      <c r="V13" s="8" t="s">
        <v>42</v>
      </c>
      <c r="W13" s="8" t="s">
        <v>123</v>
      </c>
      <c r="X13" s="8">
        <v>0.9</v>
      </c>
      <c r="Y13" s="8">
        <v>0.81</v>
      </c>
      <c r="Z13" s="8">
        <v>1</v>
      </c>
      <c r="AB13" s="8" t="s">
        <v>42</v>
      </c>
      <c r="AC13" s="8" t="s">
        <v>129</v>
      </c>
      <c r="AD13" s="8">
        <v>0.9</v>
      </c>
      <c r="AE13" s="8">
        <v>0.81</v>
      </c>
      <c r="AF13" s="8">
        <v>1</v>
      </c>
    </row>
    <row r="14" spans="1:32" x14ac:dyDescent="0.2">
      <c r="A14" s="38" t="s">
        <v>39</v>
      </c>
      <c r="B14" s="8">
        <v>2000</v>
      </c>
      <c r="C14" s="8"/>
      <c r="D14" s="8" t="s">
        <v>102</v>
      </c>
      <c r="E14" s="8" t="s">
        <v>93</v>
      </c>
      <c r="F14" s="8" t="s">
        <v>87</v>
      </c>
      <c r="G14" s="8" t="s">
        <v>88</v>
      </c>
      <c r="H14" s="8" t="s">
        <v>89</v>
      </c>
      <c r="I14" s="8">
        <v>6.3</v>
      </c>
      <c r="J14" s="8" t="s">
        <v>90</v>
      </c>
      <c r="K14" s="8" t="s">
        <v>90</v>
      </c>
      <c r="L14" s="8" t="s">
        <v>94</v>
      </c>
      <c r="M14" s="8" t="s">
        <v>94</v>
      </c>
      <c r="N14" s="8" t="s">
        <v>94</v>
      </c>
      <c r="O14" s="8" t="s">
        <v>90</v>
      </c>
      <c r="P14" s="8"/>
      <c r="Q14" s="8">
        <v>0.8</v>
      </c>
      <c r="R14" s="8">
        <v>0.3</v>
      </c>
      <c r="S14" s="8">
        <v>1.8</v>
      </c>
      <c r="V14" s="8" t="s">
        <v>39</v>
      </c>
      <c r="W14" s="8" t="s">
        <v>122</v>
      </c>
      <c r="X14" s="8">
        <v>0.8</v>
      </c>
      <c r="Y14" s="8">
        <v>0.3</v>
      </c>
      <c r="Z14" s="8">
        <v>1.8</v>
      </c>
      <c r="AB14" s="8" t="s">
        <v>39</v>
      </c>
      <c r="AC14" s="8" t="s">
        <v>130</v>
      </c>
      <c r="AD14" s="8">
        <v>0.8</v>
      </c>
      <c r="AE14" s="8">
        <v>0.3</v>
      </c>
      <c r="AF14" s="8">
        <v>1.8</v>
      </c>
    </row>
    <row r="15" spans="1:32" x14ac:dyDescent="0.2">
      <c r="A15" s="8" t="s">
        <v>53</v>
      </c>
      <c r="B15" s="8">
        <v>2001</v>
      </c>
      <c r="C15" s="8"/>
      <c r="D15" s="8" t="s">
        <v>102</v>
      </c>
      <c r="E15" s="8" t="s">
        <v>93</v>
      </c>
      <c r="F15" s="8" t="s">
        <v>87</v>
      </c>
      <c r="G15" s="8" t="s">
        <v>88</v>
      </c>
      <c r="H15" s="8" t="s">
        <v>89</v>
      </c>
      <c r="I15" s="8">
        <v>6.3</v>
      </c>
      <c r="J15" s="8" t="s">
        <v>90</v>
      </c>
      <c r="K15" s="8" t="s">
        <v>94</v>
      </c>
      <c r="L15" s="8" t="s">
        <v>94</v>
      </c>
      <c r="M15" s="8" t="s">
        <v>94</v>
      </c>
      <c r="N15" s="8" t="s">
        <v>94</v>
      </c>
      <c r="O15" s="8" t="s">
        <v>90</v>
      </c>
      <c r="P15" s="8"/>
      <c r="Q15" s="26">
        <v>0.88</v>
      </c>
      <c r="R15" s="26">
        <v>0.51</v>
      </c>
      <c r="S15" s="26">
        <v>1.54</v>
      </c>
      <c r="V15" s="8" t="s">
        <v>53</v>
      </c>
      <c r="W15" s="8" t="s">
        <v>122</v>
      </c>
      <c r="X15" s="26">
        <v>0.88</v>
      </c>
      <c r="Y15" s="26">
        <v>0.51</v>
      </c>
      <c r="Z15" s="26">
        <v>1.54</v>
      </c>
      <c r="AB15" s="8" t="s">
        <v>53</v>
      </c>
      <c r="AC15" s="8" t="s">
        <v>128</v>
      </c>
      <c r="AD15" s="26">
        <v>0.88</v>
      </c>
      <c r="AE15" s="26">
        <v>0.51</v>
      </c>
      <c r="AF15" s="26">
        <v>1.54</v>
      </c>
    </row>
    <row r="16" spans="1:32" x14ac:dyDescent="0.2">
      <c r="A16" s="8" t="s">
        <v>103</v>
      </c>
      <c r="B16" s="8">
        <v>2002</v>
      </c>
      <c r="C16" s="8"/>
      <c r="D16" s="8" t="s">
        <v>86</v>
      </c>
      <c r="E16" s="8" t="s">
        <v>86</v>
      </c>
      <c r="F16" s="8" t="s">
        <v>87</v>
      </c>
      <c r="G16" s="8" t="s">
        <v>88</v>
      </c>
      <c r="H16" s="8" t="s">
        <v>89</v>
      </c>
      <c r="I16" s="8">
        <v>11</v>
      </c>
      <c r="J16" s="8" t="s">
        <v>90</v>
      </c>
      <c r="K16" s="8" t="s">
        <v>94</v>
      </c>
      <c r="L16" s="8" t="s">
        <v>90</v>
      </c>
      <c r="M16" s="8" t="s">
        <v>90</v>
      </c>
      <c r="N16" s="8" t="s">
        <v>90</v>
      </c>
      <c r="O16" s="8" t="s">
        <v>94</v>
      </c>
      <c r="P16" s="8"/>
      <c r="Q16" s="8">
        <v>1.08</v>
      </c>
      <c r="R16" s="8">
        <v>0.81</v>
      </c>
      <c r="S16" s="8">
        <v>1.44</v>
      </c>
      <c r="V16" s="8" t="s">
        <v>103</v>
      </c>
      <c r="W16" s="8" t="s">
        <v>121</v>
      </c>
      <c r="X16" s="8">
        <v>1.08</v>
      </c>
      <c r="Y16" s="8">
        <v>0.81</v>
      </c>
      <c r="Z16" s="8">
        <v>1.44</v>
      </c>
      <c r="AB16" s="8" t="s">
        <v>103</v>
      </c>
      <c r="AC16" s="8" t="s">
        <v>127</v>
      </c>
      <c r="AD16" s="8">
        <v>1.08</v>
      </c>
      <c r="AE16" s="8">
        <v>0.81</v>
      </c>
      <c r="AF16" s="8">
        <v>1.44</v>
      </c>
    </row>
    <row r="17" spans="1:32" x14ac:dyDescent="0.2">
      <c r="A17" s="8" t="s">
        <v>104</v>
      </c>
      <c r="B17" s="8">
        <v>2021</v>
      </c>
      <c r="C17" s="8"/>
      <c r="D17" s="8" t="s">
        <v>105</v>
      </c>
      <c r="E17" s="8" t="s">
        <v>106</v>
      </c>
      <c r="F17" s="8" t="s">
        <v>87</v>
      </c>
      <c r="G17" s="2" t="s">
        <v>88</v>
      </c>
      <c r="H17" s="8" t="s">
        <v>89</v>
      </c>
      <c r="I17" s="8">
        <v>12.5</v>
      </c>
      <c r="J17" s="8" t="s">
        <v>90</v>
      </c>
      <c r="K17" s="8" t="s">
        <v>90</v>
      </c>
      <c r="L17" s="8" t="s">
        <v>90</v>
      </c>
      <c r="M17" s="8" t="s">
        <v>90</v>
      </c>
      <c r="N17" s="8" t="s">
        <v>94</v>
      </c>
      <c r="O17" s="8" t="s">
        <v>90</v>
      </c>
      <c r="P17" s="8"/>
      <c r="Q17" s="8">
        <v>0.96</v>
      </c>
      <c r="R17" s="8">
        <v>0.76</v>
      </c>
      <c r="S17" s="8">
        <v>1.22</v>
      </c>
      <c r="V17" s="8" t="s">
        <v>104</v>
      </c>
      <c r="W17" s="8" t="s">
        <v>123</v>
      </c>
      <c r="X17" s="8">
        <v>0.96</v>
      </c>
      <c r="Y17" s="8">
        <v>0.76</v>
      </c>
      <c r="Z17" s="8">
        <v>1.22</v>
      </c>
      <c r="AB17" s="2" t="s">
        <v>45</v>
      </c>
      <c r="AC17" s="2" t="s">
        <v>126</v>
      </c>
      <c r="AD17" s="27">
        <v>0.85</v>
      </c>
      <c r="AE17" s="27">
        <v>0.67</v>
      </c>
      <c r="AF17" s="27">
        <v>1.08</v>
      </c>
    </row>
    <row r="18" spans="1:32" x14ac:dyDescent="0.2">
      <c r="A18" s="2" t="s">
        <v>45</v>
      </c>
      <c r="B18" s="2">
        <v>2003</v>
      </c>
      <c r="C18" s="2"/>
      <c r="D18" s="2" t="s">
        <v>86</v>
      </c>
      <c r="E18" s="2" t="s">
        <v>86</v>
      </c>
      <c r="F18" s="8" t="s">
        <v>87</v>
      </c>
      <c r="G18" s="2" t="s">
        <v>88</v>
      </c>
      <c r="H18" s="2" t="s">
        <v>44</v>
      </c>
      <c r="I18" s="2">
        <v>8</v>
      </c>
      <c r="J18" s="2" t="s">
        <v>90</v>
      </c>
      <c r="K18" s="2" t="s">
        <v>90</v>
      </c>
      <c r="L18" s="2" t="s">
        <v>90</v>
      </c>
      <c r="M18" s="2" t="s">
        <v>90</v>
      </c>
      <c r="N18" s="2" t="s">
        <v>94</v>
      </c>
      <c r="O18" s="2" t="s">
        <v>90</v>
      </c>
      <c r="P18" s="2"/>
      <c r="Q18" s="27">
        <v>0.85</v>
      </c>
      <c r="R18" s="27">
        <v>0.67</v>
      </c>
      <c r="S18" s="27">
        <v>1.08</v>
      </c>
      <c r="V18" s="2" t="s">
        <v>45</v>
      </c>
      <c r="W18" s="2" t="s">
        <v>121</v>
      </c>
      <c r="X18" s="27">
        <v>0.85</v>
      </c>
      <c r="Y18" s="27">
        <v>0.67</v>
      </c>
      <c r="Z18" s="27">
        <v>1.08</v>
      </c>
      <c r="AB18" s="2" t="s">
        <v>57</v>
      </c>
      <c r="AC18" s="2" t="s">
        <v>126</v>
      </c>
      <c r="AD18" s="2">
        <v>0.89</v>
      </c>
      <c r="AE18" s="2">
        <v>0.78</v>
      </c>
      <c r="AF18" s="2">
        <v>1.02</v>
      </c>
    </row>
    <row r="19" spans="1:32" x14ac:dyDescent="0.2">
      <c r="A19" s="2" t="s">
        <v>57</v>
      </c>
      <c r="B19" s="2">
        <v>2008</v>
      </c>
      <c r="C19" s="2"/>
      <c r="D19" s="2" t="s">
        <v>86</v>
      </c>
      <c r="E19" s="2" t="s">
        <v>86</v>
      </c>
      <c r="F19" s="8" t="s">
        <v>87</v>
      </c>
      <c r="G19" s="2" t="s">
        <v>88</v>
      </c>
      <c r="H19" s="2" t="s">
        <v>44</v>
      </c>
      <c r="I19" s="2">
        <v>7.6</v>
      </c>
      <c r="J19" s="2" t="s">
        <v>90</v>
      </c>
      <c r="K19" s="2" t="s">
        <v>90</v>
      </c>
      <c r="L19" s="2" t="s">
        <v>90</v>
      </c>
      <c r="M19" s="2" t="s">
        <v>90</v>
      </c>
      <c r="N19" s="2" t="s">
        <v>90</v>
      </c>
      <c r="O19" s="2" t="s">
        <v>90</v>
      </c>
      <c r="P19" s="2"/>
      <c r="Q19" s="2">
        <v>0.89</v>
      </c>
      <c r="R19" s="2">
        <v>0.78</v>
      </c>
      <c r="S19" s="2">
        <v>1.02</v>
      </c>
      <c r="V19" s="2" t="s">
        <v>57</v>
      </c>
      <c r="W19" s="2" t="s">
        <v>121</v>
      </c>
      <c r="X19" s="2">
        <v>0.89</v>
      </c>
      <c r="Y19" s="2">
        <v>0.78</v>
      </c>
      <c r="Z19" s="2">
        <v>1.02</v>
      </c>
      <c r="AB19" s="2" t="s">
        <v>107</v>
      </c>
      <c r="AC19" s="28" t="s">
        <v>126</v>
      </c>
      <c r="AD19" s="2">
        <v>0.98</v>
      </c>
      <c r="AE19" s="2">
        <v>0.56999999999999995</v>
      </c>
      <c r="AF19" s="2">
        <v>1.74</v>
      </c>
    </row>
    <row r="20" spans="1:32" x14ac:dyDescent="0.2">
      <c r="A20" s="2" t="s">
        <v>107</v>
      </c>
      <c r="B20" s="2">
        <v>2006</v>
      </c>
      <c r="C20" s="2"/>
      <c r="D20" s="2" t="s">
        <v>86</v>
      </c>
      <c r="E20" s="2" t="s">
        <v>86</v>
      </c>
      <c r="F20" s="8" t="s">
        <v>87</v>
      </c>
      <c r="G20" s="2" t="s">
        <v>88</v>
      </c>
      <c r="H20" s="2" t="s">
        <v>44</v>
      </c>
      <c r="I20" s="28">
        <v>6</v>
      </c>
      <c r="J20" s="2" t="s">
        <v>94</v>
      </c>
      <c r="K20" s="2" t="s">
        <v>94</v>
      </c>
      <c r="L20" s="2" t="s">
        <v>94</v>
      </c>
      <c r="M20" s="29" t="s">
        <v>94</v>
      </c>
      <c r="N20" s="2" t="s">
        <v>94</v>
      </c>
      <c r="O20" s="2" t="s">
        <v>90</v>
      </c>
      <c r="P20" s="28"/>
      <c r="Q20" s="2">
        <v>0.98</v>
      </c>
      <c r="R20" s="2">
        <v>0.56999999999999995</v>
      </c>
      <c r="S20" s="2">
        <v>1.74</v>
      </c>
      <c r="V20" s="2" t="s">
        <v>107</v>
      </c>
      <c r="W20" s="28" t="s">
        <v>121</v>
      </c>
      <c r="X20" s="2">
        <v>0.98</v>
      </c>
      <c r="Y20" s="2">
        <v>0.56999999999999995</v>
      </c>
      <c r="Z20" s="2">
        <v>1.74</v>
      </c>
      <c r="AB20" s="2" t="s">
        <v>35</v>
      </c>
      <c r="AC20" s="2" t="s">
        <v>129</v>
      </c>
      <c r="AD20" s="27">
        <v>1.0900000000000001</v>
      </c>
      <c r="AE20" s="27">
        <v>0.87</v>
      </c>
      <c r="AF20" s="27">
        <v>1.36</v>
      </c>
    </row>
    <row r="21" spans="1:32" x14ac:dyDescent="0.2">
      <c r="A21" s="2" t="s">
        <v>35</v>
      </c>
      <c r="B21" s="2">
        <v>1995</v>
      </c>
      <c r="C21" s="2"/>
      <c r="D21" s="2" t="s">
        <v>86</v>
      </c>
      <c r="E21" s="2" t="s">
        <v>86</v>
      </c>
      <c r="F21" s="8" t="s">
        <v>87</v>
      </c>
      <c r="G21" s="2" t="s">
        <v>88</v>
      </c>
      <c r="H21" s="2" t="s">
        <v>44</v>
      </c>
      <c r="I21" s="2">
        <v>6</v>
      </c>
      <c r="J21" s="2" t="s">
        <v>94</v>
      </c>
      <c r="K21" s="2" t="s">
        <v>94</v>
      </c>
      <c r="L21" s="2" t="s">
        <v>94</v>
      </c>
      <c r="M21" s="2" t="s">
        <v>94</v>
      </c>
      <c r="N21" s="2" t="s">
        <v>94</v>
      </c>
      <c r="O21" s="28" t="s">
        <v>90</v>
      </c>
      <c r="P21" s="28"/>
      <c r="Q21" s="27">
        <v>1.0900000000000001</v>
      </c>
      <c r="R21" s="27">
        <v>0.87</v>
      </c>
      <c r="S21" s="27">
        <v>1.36</v>
      </c>
      <c r="V21" s="2" t="s">
        <v>35</v>
      </c>
      <c r="W21" s="2" t="s">
        <v>122</v>
      </c>
      <c r="X21" s="27">
        <v>1.0900000000000001</v>
      </c>
      <c r="Y21" s="27">
        <v>0.87</v>
      </c>
      <c r="Z21" s="27">
        <v>1.36</v>
      </c>
      <c r="AB21" s="2" t="s">
        <v>59</v>
      </c>
      <c r="AC21" s="2" t="s">
        <v>128</v>
      </c>
      <c r="AD21" s="2">
        <v>1.21</v>
      </c>
      <c r="AE21" s="2">
        <v>0.86</v>
      </c>
      <c r="AF21" s="2">
        <v>1.71</v>
      </c>
    </row>
    <row r="22" spans="1:32" x14ac:dyDescent="0.2">
      <c r="A22" s="2" t="s">
        <v>59</v>
      </c>
      <c r="B22" s="2">
        <v>2011</v>
      </c>
      <c r="C22" s="2"/>
      <c r="D22" s="2" t="s">
        <v>102</v>
      </c>
      <c r="E22" s="2" t="s">
        <v>93</v>
      </c>
      <c r="F22" s="8" t="s">
        <v>87</v>
      </c>
      <c r="G22" s="2" t="s">
        <v>88</v>
      </c>
      <c r="H22" s="2" t="s">
        <v>44</v>
      </c>
      <c r="I22" s="2">
        <v>16.3</v>
      </c>
      <c r="J22" s="2" t="s">
        <v>94</v>
      </c>
      <c r="K22" s="2" t="s">
        <v>94</v>
      </c>
      <c r="L22" s="2" t="s">
        <v>94</v>
      </c>
      <c r="M22" s="2" t="s">
        <v>94</v>
      </c>
      <c r="N22" s="2" t="s">
        <v>94</v>
      </c>
      <c r="O22" s="2" t="s">
        <v>90</v>
      </c>
      <c r="P22" s="28"/>
      <c r="Q22" s="2">
        <v>1.21</v>
      </c>
      <c r="R22" s="2">
        <v>0.86</v>
      </c>
      <c r="S22" s="2">
        <v>1.71</v>
      </c>
      <c r="V22" s="2" t="s">
        <v>59</v>
      </c>
      <c r="W22" s="2" t="s">
        <v>123</v>
      </c>
      <c r="X22" s="2">
        <v>1.21</v>
      </c>
      <c r="Y22" s="2">
        <v>0.86</v>
      </c>
      <c r="Z22" s="2">
        <v>1.71</v>
      </c>
      <c r="AB22" s="2" t="s">
        <v>43</v>
      </c>
      <c r="AC22" s="2" t="s">
        <v>130</v>
      </c>
      <c r="AD22" s="2">
        <v>0.94</v>
      </c>
      <c r="AE22" s="2">
        <v>0.81</v>
      </c>
      <c r="AF22" s="2">
        <v>1.0900000000000001</v>
      </c>
    </row>
    <row r="23" spans="1:32" x14ac:dyDescent="0.2">
      <c r="A23" s="2" t="s">
        <v>43</v>
      </c>
      <c r="B23" s="2">
        <v>2002</v>
      </c>
      <c r="C23" s="2"/>
      <c r="D23" s="2" t="s">
        <v>86</v>
      </c>
      <c r="E23" s="2" t="s">
        <v>86</v>
      </c>
      <c r="F23" s="8" t="s">
        <v>87</v>
      </c>
      <c r="G23" s="2" t="s">
        <v>88</v>
      </c>
      <c r="H23" s="2" t="s">
        <v>44</v>
      </c>
      <c r="I23" s="2">
        <v>11</v>
      </c>
      <c r="J23" s="2" t="s">
        <v>90</v>
      </c>
      <c r="K23" s="2" t="s">
        <v>94</v>
      </c>
      <c r="L23" s="2" t="s">
        <v>94</v>
      </c>
      <c r="M23" s="2" t="s">
        <v>94</v>
      </c>
      <c r="N23" s="2" t="s">
        <v>94</v>
      </c>
      <c r="O23" s="2" t="s">
        <v>90</v>
      </c>
      <c r="P23" s="2"/>
      <c r="Q23" s="2">
        <v>0.94</v>
      </c>
      <c r="R23" s="2">
        <v>0.81</v>
      </c>
      <c r="S23" s="2">
        <v>1.0900000000000001</v>
      </c>
      <c r="V23" s="2" t="s">
        <v>43</v>
      </c>
      <c r="W23" s="2" t="s">
        <v>122</v>
      </c>
      <c r="X23" s="2">
        <v>0.94</v>
      </c>
      <c r="Y23" s="2">
        <v>0.81</v>
      </c>
      <c r="Z23" s="2">
        <v>1.0900000000000001</v>
      </c>
      <c r="AB23" s="2" t="s">
        <v>46</v>
      </c>
      <c r="AC23" s="2" t="s">
        <v>128</v>
      </c>
      <c r="AD23" s="27">
        <v>1.34</v>
      </c>
      <c r="AE23" s="27">
        <v>0.88</v>
      </c>
      <c r="AF23" s="27">
        <v>2.06</v>
      </c>
    </row>
    <row r="24" spans="1:32" x14ac:dyDescent="0.2">
      <c r="A24" s="2" t="s">
        <v>46</v>
      </c>
      <c r="B24" s="2">
        <v>2005</v>
      </c>
      <c r="C24" s="2"/>
      <c r="D24" s="2" t="s">
        <v>86</v>
      </c>
      <c r="E24" s="2" t="s">
        <v>86</v>
      </c>
      <c r="F24" s="8" t="s">
        <v>87</v>
      </c>
      <c r="G24" s="2" t="s">
        <v>88</v>
      </c>
      <c r="H24" s="2" t="s">
        <v>44</v>
      </c>
      <c r="I24" s="2">
        <v>20</v>
      </c>
      <c r="J24" s="2" t="s">
        <v>90</v>
      </c>
      <c r="K24" s="2" t="s">
        <v>94</v>
      </c>
      <c r="L24" s="2" t="s">
        <v>94</v>
      </c>
      <c r="M24" s="2" t="s">
        <v>94</v>
      </c>
      <c r="N24" s="2" t="s">
        <v>94</v>
      </c>
      <c r="O24" s="28" t="s">
        <v>90</v>
      </c>
      <c r="P24" s="28"/>
      <c r="Q24" s="27">
        <v>1.34</v>
      </c>
      <c r="R24" s="27">
        <v>0.88</v>
      </c>
      <c r="S24" s="27">
        <v>2.06</v>
      </c>
      <c r="V24" s="2" t="s">
        <v>46</v>
      </c>
      <c r="W24" s="2" t="s">
        <v>121</v>
      </c>
      <c r="X24" s="27">
        <v>1.34</v>
      </c>
      <c r="Y24" s="27">
        <v>0.88</v>
      </c>
      <c r="Z24" s="27">
        <v>2.06</v>
      </c>
      <c r="AB24" s="2" t="s">
        <v>108</v>
      </c>
      <c r="AC24" s="2" t="s">
        <v>126</v>
      </c>
      <c r="AD24" s="2">
        <v>1.2</v>
      </c>
      <c r="AE24" s="2">
        <v>0.9</v>
      </c>
      <c r="AF24" s="2">
        <v>1.5</v>
      </c>
    </row>
    <row r="25" spans="1:32" x14ac:dyDescent="0.2">
      <c r="A25" s="2" t="s">
        <v>108</v>
      </c>
      <c r="B25" s="2">
        <v>2002</v>
      </c>
      <c r="C25" s="2"/>
      <c r="D25" s="2" t="s">
        <v>86</v>
      </c>
      <c r="E25" s="2" t="s">
        <v>86</v>
      </c>
      <c r="F25" s="8" t="s">
        <v>87</v>
      </c>
      <c r="G25" s="2" t="s">
        <v>88</v>
      </c>
      <c r="H25" s="2" t="s">
        <v>44</v>
      </c>
      <c r="I25" s="2">
        <v>2</v>
      </c>
      <c r="J25" s="2" t="s">
        <v>94</v>
      </c>
      <c r="K25" s="2" t="s">
        <v>90</v>
      </c>
      <c r="L25" s="2" t="s">
        <v>90</v>
      </c>
      <c r="M25" s="2" t="s">
        <v>94</v>
      </c>
      <c r="N25" s="2" t="s">
        <v>90</v>
      </c>
      <c r="O25" s="2" t="s">
        <v>90</v>
      </c>
      <c r="P25" s="2"/>
      <c r="Q25" s="2">
        <v>1.2</v>
      </c>
      <c r="R25" s="2">
        <v>0.9</v>
      </c>
      <c r="S25" s="2">
        <v>1.5</v>
      </c>
      <c r="V25" s="2" t="s">
        <v>108</v>
      </c>
      <c r="W25" s="2" t="s">
        <v>121</v>
      </c>
      <c r="X25" s="2">
        <v>1.2</v>
      </c>
      <c r="Y25" s="2">
        <v>0.9</v>
      </c>
      <c r="Z25" s="2">
        <v>1.5</v>
      </c>
      <c r="AB25" s="2" t="s">
        <v>62</v>
      </c>
      <c r="AC25" s="2" t="s">
        <v>129</v>
      </c>
      <c r="AD25" s="2">
        <v>0.92</v>
      </c>
      <c r="AE25" s="2">
        <v>0.76</v>
      </c>
      <c r="AF25" s="2">
        <v>1.1000000000000001</v>
      </c>
    </row>
    <row r="26" spans="1:32" x14ac:dyDescent="0.2">
      <c r="A26" s="2" t="s">
        <v>62</v>
      </c>
      <c r="B26" s="2">
        <v>2006</v>
      </c>
      <c r="C26" s="2"/>
      <c r="D26" s="2" t="s">
        <v>86</v>
      </c>
      <c r="E26" s="2" t="s">
        <v>86</v>
      </c>
      <c r="F26" s="8" t="s">
        <v>87</v>
      </c>
      <c r="G26" s="2" t="s">
        <v>88</v>
      </c>
      <c r="H26" s="2" t="s">
        <v>44</v>
      </c>
      <c r="I26" s="2">
        <v>8</v>
      </c>
      <c r="J26" s="2" t="s">
        <v>90</v>
      </c>
      <c r="K26" s="2" t="s">
        <v>90</v>
      </c>
      <c r="L26" s="2" t="s">
        <v>90</v>
      </c>
      <c r="M26" s="2" t="s">
        <v>94</v>
      </c>
      <c r="N26" s="2" t="s">
        <v>90</v>
      </c>
      <c r="O26" s="2" t="s">
        <v>90</v>
      </c>
      <c r="P26" s="2"/>
      <c r="Q26" s="2">
        <v>0.92</v>
      </c>
      <c r="R26" s="2">
        <v>0.76</v>
      </c>
      <c r="S26" s="2">
        <v>1.1000000000000001</v>
      </c>
      <c r="V26" s="2" t="s">
        <v>62</v>
      </c>
      <c r="W26" s="2" t="s">
        <v>122</v>
      </c>
      <c r="X26" s="2">
        <v>0.92</v>
      </c>
      <c r="Y26" s="2">
        <v>0.76</v>
      </c>
      <c r="Z26" s="2">
        <v>1.1000000000000001</v>
      </c>
      <c r="AB26" s="2" t="s">
        <v>109</v>
      </c>
      <c r="AC26" s="2" t="s">
        <v>128</v>
      </c>
      <c r="AD26" s="27">
        <v>0.69</v>
      </c>
      <c r="AE26" s="27">
        <v>0.42</v>
      </c>
      <c r="AF26" s="27">
        <v>1.1499999999999999</v>
      </c>
    </row>
    <row r="27" spans="1:32" x14ac:dyDescent="0.2">
      <c r="A27" s="2" t="s">
        <v>109</v>
      </c>
      <c r="B27" s="2">
        <v>2009</v>
      </c>
      <c r="C27" s="2"/>
      <c r="D27" s="2" t="s">
        <v>110</v>
      </c>
      <c r="E27" s="2" t="s">
        <v>106</v>
      </c>
      <c r="F27" s="8" t="s">
        <v>87</v>
      </c>
      <c r="G27" s="2" t="s">
        <v>88</v>
      </c>
      <c r="H27" s="2" t="s">
        <v>44</v>
      </c>
      <c r="I27" s="2">
        <v>12</v>
      </c>
      <c r="J27" s="2" t="s">
        <v>90</v>
      </c>
      <c r="K27" s="2" t="s">
        <v>94</v>
      </c>
      <c r="L27" s="2" t="s">
        <v>90</v>
      </c>
      <c r="M27" s="2" t="s">
        <v>90</v>
      </c>
      <c r="N27" s="2" t="s">
        <v>94</v>
      </c>
      <c r="O27" s="28" t="s">
        <v>90</v>
      </c>
      <c r="P27" s="2"/>
      <c r="Q27" s="27">
        <v>0.69</v>
      </c>
      <c r="R27" s="27">
        <v>0.42</v>
      </c>
      <c r="S27" s="27">
        <v>1.1499999999999999</v>
      </c>
      <c r="V27" s="2" t="s">
        <v>109</v>
      </c>
      <c r="W27" s="2" t="s">
        <v>123</v>
      </c>
      <c r="X27" s="27">
        <v>0.69</v>
      </c>
      <c r="Y27" s="27">
        <v>0.42</v>
      </c>
      <c r="Z27" s="27">
        <v>1.1499999999999999</v>
      </c>
      <c r="AB27" s="2" t="s">
        <v>47</v>
      </c>
      <c r="AC27" s="2" t="s">
        <v>128</v>
      </c>
      <c r="AD27" s="27">
        <v>0.5</v>
      </c>
      <c r="AE27" s="27">
        <v>0.3</v>
      </c>
      <c r="AF27" s="27">
        <v>0.83</v>
      </c>
    </row>
    <row r="28" spans="1:32" x14ac:dyDescent="0.2">
      <c r="A28" s="38" t="s">
        <v>47</v>
      </c>
      <c r="B28" s="2">
        <v>2007</v>
      </c>
      <c r="C28" s="2"/>
      <c r="D28" s="2" t="s">
        <v>111</v>
      </c>
      <c r="E28" s="2" t="s">
        <v>93</v>
      </c>
      <c r="F28" s="8" t="s">
        <v>87</v>
      </c>
      <c r="G28" s="2" t="s">
        <v>88</v>
      </c>
      <c r="H28" s="2" t="s">
        <v>44</v>
      </c>
      <c r="I28" s="2">
        <v>7.2</v>
      </c>
      <c r="J28" s="2" t="s">
        <v>90</v>
      </c>
      <c r="K28" s="2" t="s">
        <v>94</v>
      </c>
      <c r="L28" s="2" t="s">
        <v>94</v>
      </c>
      <c r="M28" s="2" t="s">
        <v>94</v>
      </c>
      <c r="N28" s="2" t="s">
        <v>94</v>
      </c>
      <c r="O28" s="28" t="s">
        <v>90</v>
      </c>
      <c r="P28" s="2"/>
      <c r="Q28" s="27">
        <v>0.5</v>
      </c>
      <c r="R28" s="27">
        <v>0.3</v>
      </c>
      <c r="S28" s="27">
        <v>0.83</v>
      </c>
      <c r="V28" s="2" t="s">
        <v>47</v>
      </c>
      <c r="W28" s="2" t="s">
        <v>123</v>
      </c>
      <c r="X28" s="27">
        <v>0.5</v>
      </c>
      <c r="Y28" s="27">
        <v>0.3</v>
      </c>
      <c r="Z28" s="27">
        <v>0.83</v>
      </c>
      <c r="AB28" s="2" t="s">
        <v>64</v>
      </c>
      <c r="AC28" s="2" t="s">
        <v>126</v>
      </c>
      <c r="AD28" s="2">
        <v>0.86</v>
      </c>
      <c r="AE28" s="2">
        <v>0.71</v>
      </c>
      <c r="AF28" s="2">
        <v>1.06</v>
      </c>
    </row>
    <row r="29" spans="1:32" x14ac:dyDescent="0.2">
      <c r="A29" s="2" t="s">
        <v>64</v>
      </c>
      <c r="B29" s="2">
        <v>2010</v>
      </c>
      <c r="C29" s="2"/>
      <c r="D29" s="2" t="s">
        <v>111</v>
      </c>
      <c r="E29" s="2" t="s">
        <v>93</v>
      </c>
      <c r="F29" s="8" t="s">
        <v>87</v>
      </c>
      <c r="G29" s="2" t="s">
        <v>88</v>
      </c>
      <c r="H29" s="2" t="s">
        <v>44</v>
      </c>
      <c r="I29" s="2">
        <v>4</v>
      </c>
      <c r="J29" s="2" t="s">
        <v>90</v>
      </c>
      <c r="K29" s="2" t="s">
        <v>90</v>
      </c>
      <c r="L29" s="2" t="s">
        <v>90</v>
      </c>
      <c r="M29" s="2" t="s">
        <v>90</v>
      </c>
      <c r="N29" s="2" t="s">
        <v>90</v>
      </c>
      <c r="O29" s="2" t="s">
        <v>90</v>
      </c>
      <c r="P29" s="2"/>
      <c r="Q29" s="2">
        <v>0.86</v>
      </c>
      <c r="R29" s="2">
        <v>0.71</v>
      </c>
      <c r="S29" s="2">
        <v>1.06</v>
      </c>
      <c r="V29" s="2" t="s">
        <v>64</v>
      </c>
      <c r="W29" s="2" t="s">
        <v>121</v>
      </c>
      <c r="X29" s="2">
        <v>0.86</v>
      </c>
      <c r="Y29" s="2">
        <v>0.71</v>
      </c>
      <c r="Z29" s="2">
        <v>1.06</v>
      </c>
      <c r="AB29" s="2" t="s">
        <v>65</v>
      </c>
      <c r="AC29" s="2" t="s">
        <v>127</v>
      </c>
      <c r="AD29" s="2">
        <v>1.1100000000000001</v>
      </c>
      <c r="AE29" s="2">
        <v>0.73</v>
      </c>
      <c r="AF29" s="2">
        <v>1.69</v>
      </c>
    </row>
    <row r="30" spans="1:32" x14ac:dyDescent="0.2">
      <c r="A30" s="2" t="s">
        <v>65</v>
      </c>
      <c r="B30" s="2">
        <v>2002</v>
      </c>
      <c r="C30" s="2"/>
      <c r="D30" s="2" t="s">
        <v>112</v>
      </c>
      <c r="E30" s="2" t="s">
        <v>93</v>
      </c>
      <c r="F30" s="8" t="s">
        <v>87</v>
      </c>
      <c r="G30" s="2" t="s">
        <v>88</v>
      </c>
      <c r="H30" s="2" t="s">
        <v>44</v>
      </c>
      <c r="I30" s="2">
        <v>8</v>
      </c>
      <c r="J30" s="2" t="s">
        <v>90</v>
      </c>
      <c r="K30" s="2" t="s">
        <v>94</v>
      </c>
      <c r="L30" s="2" t="s">
        <v>90</v>
      </c>
      <c r="M30" s="2" t="s">
        <v>90</v>
      </c>
      <c r="N30" s="2" t="s">
        <v>90</v>
      </c>
      <c r="O30" s="2" t="s">
        <v>90</v>
      </c>
      <c r="P30" s="2"/>
      <c r="Q30" s="2">
        <v>1.1100000000000001</v>
      </c>
      <c r="R30" s="2">
        <v>0.73</v>
      </c>
      <c r="S30" s="2">
        <v>1.69</v>
      </c>
      <c r="V30" s="2" t="s">
        <v>65</v>
      </c>
      <c r="W30" s="2" t="s">
        <v>122</v>
      </c>
      <c r="X30" s="2">
        <v>1.1100000000000001</v>
      </c>
      <c r="Y30" s="2">
        <v>0.73</v>
      </c>
      <c r="Z30" s="2">
        <v>1.69</v>
      </c>
      <c r="AB30" s="2" t="s">
        <v>48</v>
      </c>
      <c r="AC30" s="2" t="s">
        <v>126</v>
      </c>
      <c r="AD30" s="27">
        <v>0.77</v>
      </c>
      <c r="AE30" s="27">
        <v>0.45</v>
      </c>
      <c r="AF30" s="27">
        <v>1.3</v>
      </c>
    </row>
    <row r="31" spans="1:32" x14ac:dyDescent="0.2">
      <c r="A31" s="2" t="s">
        <v>48</v>
      </c>
      <c r="B31" s="2">
        <v>2006</v>
      </c>
      <c r="C31" s="2"/>
      <c r="D31" s="2" t="s">
        <v>86</v>
      </c>
      <c r="E31" s="2" t="s">
        <v>86</v>
      </c>
      <c r="F31" s="8" t="s">
        <v>87</v>
      </c>
      <c r="G31" s="2" t="s">
        <v>88</v>
      </c>
      <c r="H31" s="2" t="s">
        <v>44</v>
      </c>
      <c r="I31" s="2">
        <v>6.7</v>
      </c>
      <c r="J31" s="2" t="s">
        <v>94</v>
      </c>
      <c r="K31" s="2" t="s">
        <v>94</v>
      </c>
      <c r="L31" s="2" t="s">
        <v>90</v>
      </c>
      <c r="M31" s="2" t="s">
        <v>90</v>
      </c>
      <c r="N31" s="2" t="s">
        <v>94</v>
      </c>
      <c r="O31" s="28" t="s">
        <v>90</v>
      </c>
      <c r="P31" s="2"/>
      <c r="Q31" s="27">
        <v>0.77</v>
      </c>
      <c r="R31" s="27">
        <v>0.45</v>
      </c>
      <c r="S31" s="27">
        <v>1.3</v>
      </c>
      <c r="V31" s="2" t="s">
        <v>48</v>
      </c>
      <c r="W31" s="2" t="s">
        <v>121</v>
      </c>
      <c r="X31" s="27">
        <v>0.77</v>
      </c>
      <c r="Y31" s="27">
        <v>0.45</v>
      </c>
      <c r="Z31" s="27">
        <v>1.3</v>
      </c>
      <c r="AB31" s="2" t="s">
        <v>60</v>
      </c>
      <c r="AC31" s="2" t="s">
        <v>128</v>
      </c>
      <c r="AD31" s="2">
        <v>1.1299999999999999</v>
      </c>
      <c r="AE31" s="2">
        <v>0.76</v>
      </c>
      <c r="AF31" s="2">
        <v>1.66</v>
      </c>
    </row>
    <row r="32" spans="1:32" x14ac:dyDescent="0.2">
      <c r="A32" s="2" t="s">
        <v>60</v>
      </c>
      <c r="B32" s="2">
        <v>1999</v>
      </c>
      <c r="C32" s="2"/>
      <c r="D32" s="2" t="s">
        <v>86</v>
      </c>
      <c r="E32" s="2" t="s">
        <v>86</v>
      </c>
      <c r="F32" s="8" t="s">
        <v>87</v>
      </c>
      <c r="G32" s="2" t="s">
        <v>88</v>
      </c>
      <c r="H32" s="2" t="s">
        <v>44</v>
      </c>
      <c r="I32" s="2">
        <v>10</v>
      </c>
      <c r="J32" s="2" t="s">
        <v>90</v>
      </c>
      <c r="K32" s="2" t="s">
        <v>94</v>
      </c>
      <c r="L32" s="2" t="s">
        <v>94</v>
      </c>
      <c r="M32" s="2" t="s">
        <v>94</v>
      </c>
      <c r="N32" s="2" t="s">
        <v>94</v>
      </c>
      <c r="O32" s="2" t="s">
        <v>90</v>
      </c>
      <c r="P32" s="2"/>
      <c r="Q32" s="2">
        <v>1.1299999999999999</v>
      </c>
      <c r="R32" s="2">
        <v>0.76</v>
      </c>
      <c r="S32" s="2">
        <v>1.66</v>
      </c>
      <c r="V32" s="2" t="s">
        <v>60</v>
      </c>
      <c r="W32" s="2" t="s">
        <v>123</v>
      </c>
      <c r="X32" s="2">
        <v>1.1299999999999999</v>
      </c>
      <c r="Y32" s="2">
        <v>0.76</v>
      </c>
      <c r="Z32" s="2">
        <v>1.66</v>
      </c>
      <c r="AB32" s="2" t="s">
        <v>113</v>
      </c>
      <c r="AC32" s="2" t="s">
        <v>130</v>
      </c>
      <c r="AD32" s="27">
        <v>0.75</v>
      </c>
      <c r="AE32" s="27">
        <v>0.59</v>
      </c>
      <c r="AF32" s="27">
        <v>0.96</v>
      </c>
    </row>
    <row r="33" spans="1:32" x14ac:dyDescent="0.2">
      <c r="A33" s="2" t="s">
        <v>113</v>
      </c>
      <c r="B33" s="2">
        <v>2000</v>
      </c>
      <c r="C33" s="2"/>
      <c r="D33" s="2" t="s">
        <v>86</v>
      </c>
      <c r="E33" s="2" t="s">
        <v>86</v>
      </c>
      <c r="F33" s="8" t="s">
        <v>87</v>
      </c>
      <c r="G33" s="2" t="s">
        <v>88</v>
      </c>
      <c r="H33" s="2" t="s">
        <v>44</v>
      </c>
      <c r="I33" s="2">
        <v>12</v>
      </c>
      <c r="J33" s="2" t="s">
        <v>90</v>
      </c>
      <c r="K33" s="2" t="s">
        <v>94</v>
      </c>
      <c r="L33" s="2" t="s">
        <v>94</v>
      </c>
      <c r="M33" s="2" t="s">
        <v>94</v>
      </c>
      <c r="N33" s="2" t="s">
        <v>94</v>
      </c>
      <c r="O33" s="28" t="s">
        <v>90</v>
      </c>
      <c r="P33" s="28"/>
      <c r="Q33" s="27">
        <v>0.75</v>
      </c>
      <c r="R33" s="27">
        <v>0.59</v>
      </c>
      <c r="S33" s="27">
        <v>0.96</v>
      </c>
      <c r="V33" s="2" t="s">
        <v>113</v>
      </c>
      <c r="W33" s="2" t="s">
        <v>123</v>
      </c>
      <c r="X33" s="27">
        <v>0.75</v>
      </c>
      <c r="Y33" s="27">
        <v>0.59</v>
      </c>
      <c r="Z33" s="27">
        <v>0.96</v>
      </c>
      <c r="AB33" s="2" t="s">
        <v>56</v>
      </c>
      <c r="AC33" s="2" t="s">
        <v>128</v>
      </c>
      <c r="AD33" s="2">
        <v>1.02</v>
      </c>
      <c r="AE33" s="2">
        <v>0.74</v>
      </c>
      <c r="AF33" s="2">
        <v>1.41</v>
      </c>
    </row>
    <row r="34" spans="1:32" x14ac:dyDescent="0.2">
      <c r="A34" s="2" t="s">
        <v>56</v>
      </c>
      <c r="B34" s="2">
        <v>2002</v>
      </c>
      <c r="C34" s="2"/>
      <c r="D34" s="2" t="s">
        <v>86</v>
      </c>
      <c r="E34" s="2" t="s">
        <v>86</v>
      </c>
      <c r="F34" s="8" t="s">
        <v>87</v>
      </c>
      <c r="G34" s="2" t="s">
        <v>88</v>
      </c>
      <c r="H34" s="2" t="s">
        <v>44</v>
      </c>
      <c r="I34" s="2">
        <v>11</v>
      </c>
      <c r="J34" s="2" t="s">
        <v>90</v>
      </c>
      <c r="K34" s="2" t="s">
        <v>94</v>
      </c>
      <c r="L34" s="2" t="s">
        <v>94</v>
      </c>
      <c r="M34" s="2" t="s">
        <v>94</v>
      </c>
      <c r="N34" s="2" t="s">
        <v>94</v>
      </c>
      <c r="O34" s="2" t="s">
        <v>90</v>
      </c>
      <c r="P34" s="2"/>
      <c r="Q34" s="2">
        <v>1.02</v>
      </c>
      <c r="R34" s="2">
        <v>0.74</v>
      </c>
      <c r="S34" s="2">
        <v>1.41</v>
      </c>
      <c r="V34" s="2" t="s">
        <v>56</v>
      </c>
      <c r="W34" s="2" t="s">
        <v>122</v>
      </c>
      <c r="X34" s="2">
        <v>1.02</v>
      </c>
      <c r="Y34" s="2">
        <v>0.74</v>
      </c>
      <c r="Z34" s="2">
        <v>1.41</v>
      </c>
      <c r="AB34" s="2" t="s">
        <v>114</v>
      </c>
      <c r="AC34" s="2" t="s">
        <v>130</v>
      </c>
      <c r="AD34" s="2">
        <v>0.72</v>
      </c>
      <c r="AE34" s="2">
        <v>0.61</v>
      </c>
      <c r="AF34" s="2">
        <v>0.85</v>
      </c>
    </row>
    <row r="35" spans="1:32" x14ac:dyDescent="0.2">
      <c r="A35" s="2" t="s">
        <v>114</v>
      </c>
      <c r="B35" s="2">
        <v>2018</v>
      </c>
      <c r="C35" s="2"/>
      <c r="D35" s="2" t="s">
        <v>110</v>
      </c>
      <c r="E35" s="2" t="s">
        <v>106</v>
      </c>
      <c r="F35" s="8" t="s">
        <v>87</v>
      </c>
      <c r="G35" s="2" t="s">
        <v>88</v>
      </c>
      <c r="H35" s="2" t="s">
        <v>44</v>
      </c>
      <c r="I35" s="2">
        <v>18</v>
      </c>
      <c r="J35" s="2" t="s">
        <v>90</v>
      </c>
      <c r="K35" s="2" t="s">
        <v>94</v>
      </c>
      <c r="L35" s="2" t="s">
        <v>94</v>
      </c>
      <c r="M35" s="2" t="s">
        <v>90</v>
      </c>
      <c r="N35" s="29" t="s">
        <v>94</v>
      </c>
      <c r="O35" s="2" t="s">
        <v>94</v>
      </c>
      <c r="P35" s="2"/>
      <c r="Q35" s="2">
        <v>0.98</v>
      </c>
      <c r="R35" s="2">
        <v>0.78</v>
      </c>
      <c r="S35" s="2">
        <v>1.23</v>
      </c>
      <c r="V35" s="2" t="s">
        <v>114</v>
      </c>
      <c r="W35" s="2" t="s">
        <v>122</v>
      </c>
      <c r="X35" s="2">
        <v>0.72</v>
      </c>
      <c r="Y35" s="2">
        <v>0.61</v>
      </c>
      <c r="Z35" s="2">
        <v>0.85</v>
      </c>
      <c r="AB35" s="2" t="s">
        <v>114</v>
      </c>
      <c r="AC35" s="2" t="s">
        <v>130</v>
      </c>
      <c r="AD35" s="2">
        <v>1.23</v>
      </c>
      <c r="AE35" s="2">
        <v>0.94</v>
      </c>
      <c r="AF35" s="2">
        <v>1.6</v>
      </c>
    </row>
    <row r="36" spans="1:32" x14ac:dyDescent="0.2">
      <c r="A36" s="2" t="s">
        <v>115</v>
      </c>
      <c r="B36" s="2">
        <v>2003</v>
      </c>
      <c r="C36" s="2"/>
      <c r="D36" s="2" t="s">
        <v>86</v>
      </c>
      <c r="E36" s="2" t="s">
        <v>86</v>
      </c>
      <c r="F36" s="8" t="s">
        <v>87</v>
      </c>
      <c r="G36" s="2" t="s">
        <v>88</v>
      </c>
      <c r="H36" s="2" t="s">
        <v>44</v>
      </c>
      <c r="I36" s="2">
        <v>12</v>
      </c>
      <c r="J36" s="2" t="s">
        <v>90</v>
      </c>
      <c r="K36" s="2" t="s">
        <v>94</v>
      </c>
      <c r="L36" s="2" t="s">
        <v>94</v>
      </c>
      <c r="M36" s="2" t="s">
        <v>94</v>
      </c>
      <c r="N36" s="2" t="s">
        <v>94</v>
      </c>
      <c r="O36" s="2" t="s">
        <v>90</v>
      </c>
      <c r="P36" s="2"/>
      <c r="Q36" s="2">
        <v>0.87</v>
      </c>
      <c r="R36" s="2">
        <v>0.64</v>
      </c>
      <c r="S36" s="2">
        <v>1.19</v>
      </c>
      <c r="V36" s="2" t="s">
        <v>114</v>
      </c>
      <c r="W36" s="2" t="s">
        <v>121</v>
      </c>
      <c r="X36" s="2">
        <v>1.23</v>
      </c>
      <c r="Y36" s="2">
        <v>0.94</v>
      </c>
      <c r="Z36" s="2">
        <v>1.6</v>
      </c>
      <c r="AB36" s="2" t="s">
        <v>115</v>
      </c>
      <c r="AC36" s="2" t="s">
        <v>130</v>
      </c>
      <c r="AD36" s="2">
        <v>0.87</v>
      </c>
      <c r="AE36" s="2">
        <v>0.64</v>
      </c>
      <c r="AF36" s="2">
        <v>1.19</v>
      </c>
    </row>
    <row r="37" spans="1:32" x14ac:dyDescent="0.2">
      <c r="A37" s="2" t="s">
        <v>61</v>
      </c>
      <c r="B37" s="2">
        <v>2013</v>
      </c>
      <c r="C37" s="2"/>
      <c r="D37" s="2" t="s">
        <v>86</v>
      </c>
      <c r="E37" s="2" t="s">
        <v>86</v>
      </c>
      <c r="F37" s="8" t="s">
        <v>87</v>
      </c>
      <c r="G37" s="2" t="s">
        <v>88</v>
      </c>
      <c r="H37" s="2" t="s">
        <v>44</v>
      </c>
      <c r="I37" s="2">
        <v>14</v>
      </c>
      <c r="J37" s="2" t="s">
        <v>90</v>
      </c>
      <c r="K37" s="2" t="s">
        <v>90</v>
      </c>
      <c r="L37" s="2" t="s">
        <v>94</v>
      </c>
      <c r="M37" s="2" t="s">
        <v>94</v>
      </c>
      <c r="N37" s="2" t="s">
        <v>94</v>
      </c>
      <c r="O37" s="2" t="s">
        <v>90</v>
      </c>
      <c r="P37" s="2"/>
      <c r="Q37" s="2">
        <v>0.72</v>
      </c>
      <c r="R37" s="2">
        <v>0.51</v>
      </c>
      <c r="S37" s="2">
        <v>1.03</v>
      </c>
      <c r="V37" s="2" t="s">
        <v>115</v>
      </c>
      <c r="W37" s="2" t="s">
        <v>123</v>
      </c>
      <c r="X37" s="2">
        <v>0.87</v>
      </c>
      <c r="Y37" s="2">
        <v>0.64</v>
      </c>
      <c r="Z37" s="2">
        <v>1.19</v>
      </c>
      <c r="AB37" s="2" t="s">
        <v>61</v>
      </c>
      <c r="AC37" s="2" t="s">
        <v>128</v>
      </c>
      <c r="AD37" s="2">
        <v>0.92</v>
      </c>
      <c r="AE37" s="2">
        <v>0.69</v>
      </c>
      <c r="AF37" s="2">
        <v>1.22</v>
      </c>
    </row>
    <row r="38" spans="1:32" x14ac:dyDescent="0.2">
      <c r="A38" s="2" t="s">
        <v>63</v>
      </c>
      <c r="B38" s="2">
        <v>2002</v>
      </c>
      <c r="C38" s="2"/>
      <c r="D38" s="2" t="s">
        <v>116</v>
      </c>
      <c r="E38" s="2" t="s">
        <v>117</v>
      </c>
      <c r="F38" s="8" t="s">
        <v>87</v>
      </c>
      <c r="G38" s="2" t="s">
        <v>88</v>
      </c>
      <c r="H38" s="2" t="s">
        <v>44</v>
      </c>
      <c r="I38" s="2">
        <v>10.3</v>
      </c>
      <c r="J38" s="2" t="s">
        <v>90</v>
      </c>
      <c r="K38" s="2" t="s">
        <v>94</v>
      </c>
      <c r="L38" s="2" t="s">
        <v>94</v>
      </c>
      <c r="M38" s="2" t="s">
        <v>94</v>
      </c>
      <c r="N38" s="2" t="s">
        <v>94</v>
      </c>
      <c r="O38" s="2" t="s">
        <v>90</v>
      </c>
      <c r="P38" s="2"/>
      <c r="Q38" s="2">
        <v>0.9</v>
      </c>
      <c r="R38" s="2">
        <v>0.51</v>
      </c>
      <c r="S38" s="2">
        <v>1.58</v>
      </c>
      <c r="V38" s="2" t="s">
        <v>61</v>
      </c>
      <c r="W38" s="2" t="s">
        <v>122</v>
      </c>
      <c r="X38" s="2">
        <v>0.92</v>
      </c>
      <c r="Y38" s="2">
        <v>0.69</v>
      </c>
      <c r="Z38" s="2">
        <v>1.22</v>
      </c>
      <c r="AB38" s="2" t="s">
        <v>61</v>
      </c>
      <c r="AC38" s="2" t="s">
        <v>128</v>
      </c>
      <c r="AD38" s="2">
        <v>0.52</v>
      </c>
      <c r="AE38" s="2">
        <v>0.32</v>
      </c>
      <c r="AF38" s="2">
        <v>0.83</v>
      </c>
    </row>
    <row r="39" spans="1:32" x14ac:dyDescent="0.2">
      <c r="A39" s="2" t="s">
        <v>49</v>
      </c>
      <c r="B39" s="2">
        <v>2002</v>
      </c>
      <c r="C39" s="2"/>
      <c r="D39" s="2" t="s">
        <v>102</v>
      </c>
      <c r="E39" s="2" t="s">
        <v>93</v>
      </c>
      <c r="F39" s="8" t="s">
        <v>87</v>
      </c>
      <c r="G39" s="2" t="s">
        <v>88</v>
      </c>
      <c r="H39" s="2" t="s">
        <v>44</v>
      </c>
      <c r="I39" s="2">
        <v>6.3</v>
      </c>
      <c r="J39" s="2" t="s">
        <v>94</v>
      </c>
      <c r="K39" s="2" t="s">
        <v>90</v>
      </c>
      <c r="L39" s="2" t="s">
        <v>94</v>
      </c>
      <c r="M39" s="2" t="s">
        <v>90</v>
      </c>
      <c r="N39" s="2" t="s">
        <v>94</v>
      </c>
      <c r="O39" s="2" t="s">
        <v>90</v>
      </c>
      <c r="P39" s="2"/>
      <c r="Q39" s="27">
        <v>0.85</v>
      </c>
      <c r="R39" s="27">
        <v>0.62</v>
      </c>
      <c r="S39" s="27">
        <v>1.17</v>
      </c>
      <c r="V39" s="2" t="s">
        <v>61</v>
      </c>
      <c r="W39" s="2" t="s">
        <v>121</v>
      </c>
      <c r="X39" s="2">
        <v>0.52</v>
      </c>
      <c r="Y39" s="2">
        <v>0.32</v>
      </c>
      <c r="Z39" s="2">
        <v>0.83</v>
      </c>
      <c r="AB39" s="2" t="s">
        <v>63</v>
      </c>
      <c r="AC39" s="2" t="s">
        <v>130</v>
      </c>
      <c r="AD39" s="2">
        <v>0.9</v>
      </c>
      <c r="AE39" s="2">
        <v>0.51</v>
      </c>
      <c r="AF39" s="2">
        <v>1.58</v>
      </c>
    </row>
    <row r="40" spans="1:32" x14ac:dyDescent="0.2">
      <c r="A40" s="2" t="s">
        <v>118</v>
      </c>
      <c r="B40" s="2">
        <v>2006</v>
      </c>
      <c r="C40" s="2"/>
      <c r="D40" s="2" t="s">
        <v>116</v>
      </c>
      <c r="E40" s="2" t="s">
        <v>117</v>
      </c>
      <c r="F40" s="8" t="s">
        <v>87</v>
      </c>
      <c r="G40" s="2" t="s">
        <v>88</v>
      </c>
      <c r="H40" s="2" t="s">
        <v>44</v>
      </c>
      <c r="I40" s="2">
        <v>16.399999999999999</v>
      </c>
      <c r="J40" s="2" t="s">
        <v>90</v>
      </c>
      <c r="K40" s="2" t="s">
        <v>94</v>
      </c>
      <c r="L40" s="2" t="s">
        <v>90</v>
      </c>
      <c r="M40" s="2" t="s">
        <v>94</v>
      </c>
      <c r="N40" s="2" t="s">
        <v>90</v>
      </c>
      <c r="O40" s="2" t="s">
        <v>90</v>
      </c>
      <c r="P40" s="2"/>
      <c r="Q40" s="27">
        <v>0.94</v>
      </c>
      <c r="R40" s="27">
        <v>0.64</v>
      </c>
      <c r="S40" s="27">
        <v>1.38</v>
      </c>
      <c r="V40" s="2" t="s">
        <v>63</v>
      </c>
      <c r="W40" s="2" t="s">
        <v>121</v>
      </c>
      <c r="X40" s="2">
        <v>0.9</v>
      </c>
      <c r="Y40" s="2">
        <v>0.51</v>
      </c>
      <c r="Z40" s="2">
        <v>1.58</v>
      </c>
      <c r="AB40" s="2" t="s">
        <v>49</v>
      </c>
      <c r="AC40" s="2" t="s">
        <v>129</v>
      </c>
      <c r="AD40" s="27">
        <v>0.85</v>
      </c>
      <c r="AE40" s="27">
        <v>0.62</v>
      </c>
      <c r="AF40" s="27">
        <v>1.17</v>
      </c>
    </row>
    <row r="41" spans="1:32" x14ac:dyDescent="0.2">
      <c r="A41" s="2" t="s">
        <v>40</v>
      </c>
      <c r="B41" s="2">
        <v>1999</v>
      </c>
      <c r="C41" s="2"/>
      <c r="D41" s="2" t="s">
        <v>86</v>
      </c>
      <c r="E41" s="2" t="s">
        <v>86</v>
      </c>
      <c r="F41" s="8" t="s">
        <v>87</v>
      </c>
      <c r="G41" s="2" t="s">
        <v>88</v>
      </c>
      <c r="H41" s="2" t="s">
        <v>44</v>
      </c>
      <c r="I41" s="2">
        <v>12</v>
      </c>
      <c r="J41" s="2" t="s">
        <v>90</v>
      </c>
      <c r="K41" s="2" t="s">
        <v>94</v>
      </c>
      <c r="L41" s="2" t="s">
        <v>94</v>
      </c>
      <c r="M41" s="2" t="s">
        <v>94</v>
      </c>
      <c r="N41" s="2" t="s">
        <v>94</v>
      </c>
      <c r="O41" s="2" t="s">
        <v>90</v>
      </c>
      <c r="P41" s="28"/>
      <c r="Q41" s="27">
        <v>0.6</v>
      </c>
      <c r="R41" s="27">
        <v>0.4</v>
      </c>
      <c r="S41" s="27">
        <v>0.8</v>
      </c>
      <c r="V41" s="2" t="s">
        <v>49</v>
      </c>
      <c r="W41" s="2" t="s">
        <v>122</v>
      </c>
      <c r="X41" s="27">
        <v>0.85</v>
      </c>
      <c r="Y41" s="27">
        <v>0.62</v>
      </c>
      <c r="Z41" s="27">
        <v>1.17</v>
      </c>
      <c r="AB41" s="2" t="s">
        <v>118</v>
      </c>
      <c r="AC41" s="2" t="s">
        <v>128</v>
      </c>
      <c r="AD41" s="27">
        <v>0.94</v>
      </c>
      <c r="AE41" s="27">
        <v>0.64</v>
      </c>
      <c r="AF41" s="27">
        <v>1.38</v>
      </c>
    </row>
    <row r="42" spans="1:32" x14ac:dyDescent="0.2">
      <c r="A42" s="30" t="s">
        <v>119</v>
      </c>
      <c r="B42" s="30">
        <v>2004</v>
      </c>
      <c r="C42" s="2"/>
      <c r="D42" s="2" t="s">
        <v>86</v>
      </c>
      <c r="E42" s="2" t="s">
        <v>86</v>
      </c>
      <c r="F42" s="8" t="s">
        <v>87</v>
      </c>
      <c r="G42" s="2" t="s">
        <v>88</v>
      </c>
      <c r="H42" s="2" t="s">
        <v>44</v>
      </c>
      <c r="I42" s="28">
        <v>4</v>
      </c>
      <c r="J42" s="2" t="s">
        <v>94</v>
      </c>
      <c r="K42" s="2" t="s">
        <v>94</v>
      </c>
      <c r="L42" s="2" t="s">
        <v>94</v>
      </c>
      <c r="M42" s="2" t="s">
        <v>94</v>
      </c>
      <c r="N42" s="2" t="s">
        <v>94</v>
      </c>
      <c r="O42" s="28" t="s">
        <v>90</v>
      </c>
      <c r="P42" s="28"/>
      <c r="Q42" s="2">
        <v>0.69</v>
      </c>
      <c r="R42" s="2">
        <v>0.45</v>
      </c>
      <c r="S42" s="2">
        <v>1.06</v>
      </c>
      <c r="V42" s="2" t="s">
        <v>118</v>
      </c>
      <c r="W42" s="2" t="s">
        <v>121</v>
      </c>
      <c r="X42" s="27">
        <v>0.94</v>
      </c>
      <c r="Y42" s="27">
        <v>0.64</v>
      </c>
      <c r="Z42" s="27">
        <v>1.38</v>
      </c>
      <c r="AB42" s="2" t="s">
        <v>40</v>
      </c>
      <c r="AC42" s="2" t="s">
        <v>130</v>
      </c>
      <c r="AD42" s="27">
        <v>0.6</v>
      </c>
      <c r="AE42" s="27">
        <v>0.4</v>
      </c>
      <c r="AF42" s="27">
        <v>0.8</v>
      </c>
    </row>
    <row r="43" spans="1:32" x14ac:dyDescent="0.2">
      <c r="A43" s="2" t="s">
        <v>58</v>
      </c>
      <c r="B43" s="2">
        <v>2002</v>
      </c>
      <c r="C43" s="2"/>
      <c r="D43" s="2" t="s">
        <v>116</v>
      </c>
      <c r="E43" s="2" t="s">
        <v>117</v>
      </c>
      <c r="F43" s="8" t="s">
        <v>87</v>
      </c>
      <c r="G43" s="2" t="s">
        <v>88</v>
      </c>
      <c r="H43" s="2" t="s">
        <v>44</v>
      </c>
      <c r="I43" s="2">
        <v>9.5</v>
      </c>
      <c r="J43" s="2" t="s">
        <v>90</v>
      </c>
      <c r="K43" s="2" t="s">
        <v>90</v>
      </c>
      <c r="L43" s="2" t="s">
        <v>90</v>
      </c>
      <c r="M43" s="2" t="s">
        <v>90</v>
      </c>
      <c r="N43" s="2" t="s">
        <v>90</v>
      </c>
      <c r="O43" s="2" t="s">
        <v>90</v>
      </c>
      <c r="P43" s="2"/>
      <c r="Q43" s="2">
        <v>1.01</v>
      </c>
      <c r="R43" s="2">
        <v>0.8</v>
      </c>
      <c r="S43" s="2">
        <v>1.25</v>
      </c>
      <c r="V43" s="2" t="s">
        <v>40</v>
      </c>
      <c r="W43" s="2" t="s">
        <v>121</v>
      </c>
      <c r="X43" s="27">
        <v>0.6</v>
      </c>
      <c r="Y43" s="27">
        <v>0.4</v>
      </c>
      <c r="Z43" s="27">
        <v>0.8</v>
      </c>
      <c r="AB43" s="30" t="s">
        <v>119</v>
      </c>
      <c r="AC43" s="28" t="s">
        <v>128</v>
      </c>
      <c r="AD43" s="2">
        <v>0.69</v>
      </c>
      <c r="AE43" s="2">
        <v>0.45</v>
      </c>
      <c r="AF43" s="2">
        <v>1.06</v>
      </c>
    </row>
    <row r="44" spans="1:32" x14ac:dyDescent="0.2">
      <c r="A44" s="2" t="s">
        <v>50</v>
      </c>
      <c r="B44" s="2">
        <v>2010</v>
      </c>
      <c r="C44" s="2"/>
      <c r="D44" s="2" t="s">
        <v>86</v>
      </c>
      <c r="E44" s="2" t="s">
        <v>86</v>
      </c>
      <c r="F44" s="8" t="s">
        <v>87</v>
      </c>
      <c r="G44" s="2" t="s">
        <v>88</v>
      </c>
      <c r="H44" s="2" t="s">
        <v>44</v>
      </c>
      <c r="I44" s="2">
        <v>19</v>
      </c>
      <c r="J44" s="2" t="s">
        <v>94</v>
      </c>
      <c r="K44" s="2" t="s">
        <v>94</v>
      </c>
      <c r="L44" s="2" t="s">
        <v>94</v>
      </c>
      <c r="M44" s="2" t="s">
        <v>94</v>
      </c>
      <c r="N44" s="2" t="s">
        <v>94</v>
      </c>
      <c r="O44" s="2" t="s">
        <v>90</v>
      </c>
      <c r="P44" s="28"/>
      <c r="Q44" s="27">
        <v>0.71</v>
      </c>
      <c r="R44" s="27">
        <v>0.53</v>
      </c>
      <c r="S44" s="27">
        <v>0.95</v>
      </c>
      <c r="V44" s="30" t="s">
        <v>119</v>
      </c>
      <c r="W44" s="28" t="s">
        <v>123</v>
      </c>
      <c r="X44" s="2">
        <v>0.69</v>
      </c>
      <c r="Y44" s="2">
        <v>0.45</v>
      </c>
      <c r="Z44" s="2">
        <v>1.06</v>
      </c>
      <c r="AB44" s="2" t="s">
        <v>58</v>
      </c>
      <c r="AC44" s="2" t="s">
        <v>126</v>
      </c>
      <c r="AD44" s="2">
        <v>1.01</v>
      </c>
      <c r="AE44" s="2">
        <v>0.8</v>
      </c>
      <c r="AF44" s="2">
        <v>1.25</v>
      </c>
    </row>
    <row r="45" spans="1:32" x14ac:dyDescent="0.2">
      <c r="A45" s="38" t="s">
        <v>51</v>
      </c>
      <c r="B45" s="2">
        <v>2014</v>
      </c>
      <c r="C45" s="2"/>
      <c r="D45" s="2" t="s">
        <v>110</v>
      </c>
      <c r="E45" s="2" t="s">
        <v>106</v>
      </c>
      <c r="F45" s="8" t="s">
        <v>87</v>
      </c>
      <c r="G45" s="2" t="s">
        <v>88</v>
      </c>
      <c r="H45" s="2" t="s">
        <v>44</v>
      </c>
      <c r="I45" s="2">
        <v>20</v>
      </c>
      <c r="J45" s="2" t="s">
        <v>90</v>
      </c>
      <c r="K45" s="2" t="s">
        <v>94</v>
      </c>
      <c r="L45" s="2" t="s">
        <v>90</v>
      </c>
      <c r="M45" s="2" t="s">
        <v>90</v>
      </c>
      <c r="N45" s="2" t="s">
        <v>94</v>
      </c>
      <c r="O45" s="2" t="s">
        <v>90</v>
      </c>
      <c r="P45" s="2"/>
      <c r="Q45" s="27">
        <v>0.46</v>
      </c>
      <c r="R45" s="27">
        <v>0.22</v>
      </c>
      <c r="S45" s="27">
        <v>0.97</v>
      </c>
      <c r="V45" s="2" t="s">
        <v>58</v>
      </c>
      <c r="W45" s="2" t="s">
        <v>121</v>
      </c>
      <c r="X45" s="2">
        <v>1.01</v>
      </c>
      <c r="Y45" s="2">
        <v>0.8</v>
      </c>
      <c r="Z45" s="2">
        <v>1.25</v>
      </c>
      <c r="AB45" s="2" t="s">
        <v>50</v>
      </c>
      <c r="AC45" s="2" t="s">
        <v>128</v>
      </c>
      <c r="AD45" s="27">
        <v>0.71</v>
      </c>
      <c r="AE45" s="27">
        <v>0.53</v>
      </c>
      <c r="AF45" s="27">
        <v>0.95</v>
      </c>
    </row>
    <row r="46" spans="1:32" x14ac:dyDescent="0.2">
      <c r="A46" s="2" t="s">
        <v>52</v>
      </c>
      <c r="B46" s="2">
        <v>2008</v>
      </c>
      <c r="C46" s="2"/>
      <c r="D46" s="2" t="s">
        <v>102</v>
      </c>
      <c r="E46" s="2" t="s">
        <v>93</v>
      </c>
      <c r="F46" s="8" t="s">
        <v>87</v>
      </c>
      <c r="G46" s="2" t="s">
        <v>88</v>
      </c>
      <c r="H46" s="2" t="s">
        <v>44</v>
      </c>
      <c r="I46" s="2">
        <v>11.3</v>
      </c>
      <c r="J46" s="2" t="s">
        <v>90</v>
      </c>
      <c r="K46" s="2" t="s">
        <v>94</v>
      </c>
      <c r="L46" s="2" t="s">
        <v>90</v>
      </c>
      <c r="M46" s="2" t="s">
        <v>94</v>
      </c>
      <c r="N46" s="2" t="s">
        <v>94</v>
      </c>
      <c r="O46" s="2" t="s">
        <v>90</v>
      </c>
      <c r="P46" s="2"/>
      <c r="Q46" s="27">
        <v>0.9</v>
      </c>
      <c r="R46" s="27">
        <v>0.62</v>
      </c>
      <c r="S46" s="27">
        <v>1.31</v>
      </c>
      <c r="V46" s="2" t="s">
        <v>50</v>
      </c>
      <c r="W46" s="2" t="s">
        <v>121</v>
      </c>
      <c r="X46" s="27">
        <v>0.71</v>
      </c>
      <c r="Y46" s="27">
        <v>0.53</v>
      </c>
      <c r="Z46" s="27">
        <v>0.95</v>
      </c>
      <c r="AB46" s="2" t="s">
        <v>51</v>
      </c>
      <c r="AC46" s="2" t="s">
        <v>129</v>
      </c>
      <c r="AD46" s="27">
        <v>0.46</v>
      </c>
      <c r="AE46" s="27">
        <v>0.22</v>
      </c>
      <c r="AF46" s="27">
        <v>0.97</v>
      </c>
    </row>
    <row r="47" spans="1:32" x14ac:dyDescent="0.2">
      <c r="A47" s="31" t="s">
        <v>39</v>
      </c>
      <c r="B47" s="31">
        <v>2000</v>
      </c>
      <c r="C47" s="2"/>
      <c r="D47" s="31" t="s">
        <v>102</v>
      </c>
      <c r="E47" s="31" t="s">
        <v>93</v>
      </c>
      <c r="F47" s="8" t="s">
        <v>87</v>
      </c>
      <c r="G47" s="2" t="s">
        <v>88</v>
      </c>
      <c r="H47" s="2" t="s">
        <v>44</v>
      </c>
      <c r="I47" s="31">
        <v>6.3</v>
      </c>
      <c r="J47" s="31" t="s">
        <v>90</v>
      </c>
      <c r="K47" s="31" t="s">
        <v>90</v>
      </c>
      <c r="L47" s="31" t="s">
        <v>94</v>
      </c>
      <c r="M47" s="31" t="s">
        <v>94</v>
      </c>
      <c r="N47" s="31" t="s">
        <v>94</v>
      </c>
      <c r="O47" s="31" t="s">
        <v>90</v>
      </c>
      <c r="P47" s="2"/>
      <c r="Q47" s="27">
        <v>0.82302245087126702</v>
      </c>
      <c r="R47" s="27">
        <v>0.62380321087309298</v>
      </c>
      <c r="S47" s="27">
        <v>1.0858648093364001</v>
      </c>
      <c r="V47" s="2" t="s">
        <v>51</v>
      </c>
      <c r="W47" s="2" t="s">
        <v>122</v>
      </c>
      <c r="X47" s="27">
        <v>0.46</v>
      </c>
      <c r="Y47" s="27">
        <v>0.22</v>
      </c>
      <c r="Z47" s="27">
        <v>0.97</v>
      </c>
      <c r="AB47" s="2" t="s">
        <v>52</v>
      </c>
      <c r="AC47" s="2" t="s">
        <v>128</v>
      </c>
      <c r="AD47" s="27">
        <v>0.9</v>
      </c>
      <c r="AE47" s="27">
        <v>0.62</v>
      </c>
      <c r="AF47" s="27">
        <v>1.31</v>
      </c>
    </row>
    <row r="48" spans="1:32" x14ac:dyDescent="0.2">
      <c r="A48" s="2" t="s">
        <v>66</v>
      </c>
      <c r="B48" s="2">
        <v>2021</v>
      </c>
      <c r="C48" s="2"/>
      <c r="D48" s="2" t="s">
        <v>86</v>
      </c>
      <c r="E48" s="2" t="s">
        <v>86</v>
      </c>
      <c r="F48" s="8" t="s">
        <v>87</v>
      </c>
      <c r="G48" s="2" t="s">
        <v>88</v>
      </c>
      <c r="H48" s="2" t="s">
        <v>44</v>
      </c>
      <c r="I48" s="2">
        <v>5</v>
      </c>
      <c r="J48" s="2" t="s">
        <v>90</v>
      </c>
      <c r="K48" s="2" t="s">
        <v>94</v>
      </c>
      <c r="L48" s="2" t="s">
        <v>90</v>
      </c>
      <c r="M48" s="2" t="s">
        <v>90</v>
      </c>
      <c r="N48" s="2" t="s">
        <v>94</v>
      </c>
      <c r="O48" s="2" t="s">
        <v>94</v>
      </c>
      <c r="P48" s="2"/>
      <c r="Q48" s="2">
        <v>1.07</v>
      </c>
      <c r="R48" s="2">
        <v>0.69</v>
      </c>
      <c r="S48" s="2">
        <v>1.65</v>
      </c>
      <c r="V48" s="2" t="s">
        <v>52</v>
      </c>
      <c r="W48" s="2" t="s">
        <v>123</v>
      </c>
      <c r="X48" s="27">
        <v>0.9</v>
      </c>
      <c r="Y48" s="27">
        <v>0.62</v>
      </c>
      <c r="Z48" s="27">
        <v>1.31</v>
      </c>
      <c r="AB48" s="31" t="s">
        <v>39</v>
      </c>
      <c r="AC48" s="2" t="s">
        <v>130</v>
      </c>
      <c r="AD48" s="27">
        <v>0.82302245087126702</v>
      </c>
      <c r="AE48" s="27">
        <v>0.62380321087309298</v>
      </c>
      <c r="AF48" s="27">
        <v>1.0858648093364001</v>
      </c>
    </row>
    <row r="49" spans="1:32" x14ac:dyDescent="0.2">
      <c r="A49" s="2" t="s">
        <v>104</v>
      </c>
      <c r="B49" s="2">
        <v>2021</v>
      </c>
      <c r="C49" s="2"/>
      <c r="D49" s="2" t="s">
        <v>105</v>
      </c>
      <c r="E49" s="2" t="s">
        <v>106</v>
      </c>
      <c r="F49" s="8" t="s">
        <v>87</v>
      </c>
      <c r="G49" s="2" t="s">
        <v>88</v>
      </c>
      <c r="H49" s="2" t="s">
        <v>44</v>
      </c>
      <c r="I49" s="2">
        <v>12.5</v>
      </c>
      <c r="J49" s="2" t="s">
        <v>90</v>
      </c>
      <c r="K49" s="2" t="s">
        <v>90</v>
      </c>
      <c r="L49" s="2" t="s">
        <v>90</v>
      </c>
      <c r="M49" s="2" t="s">
        <v>90</v>
      </c>
      <c r="N49" s="2" t="s">
        <v>94</v>
      </c>
      <c r="O49" s="29" t="s">
        <v>90</v>
      </c>
      <c r="P49" s="2"/>
      <c r="Q49" s="2">
        <v>0.92</v>
      </c>
      <c r="R49" s="2">
        <v>0.73</v>
      </c>
      <c r="S49" s="2">
        <v>1.1599999999999999</v>
      </c>
      <c r="V49" s="31" t="s">
        <v>39</v>
      </c>
      <c r="W49" s="31" t="s">
        <v>122</v>
      </c>
      <c r="X49" s="27">
        <v>0.82302245087126702</v>
      </c>
      <c r="Y49" s="27">
        <v>0.62380321087309298</v>
      </c>
      <c r="Z49" s="27">
        <v>1.0858648093364001</v>
      </c>
      <c r="AB49" s="2" t="s">
        <v>66</v>
      </c>
      <c r="AC49" s="2" t="s">
        <v>128</v>
      </c>
      <c r="AD49" s="2">
        <v>1.07</v>
      </c>
      <c r="AE49" s="2">
        <v>0.69</v>
      </c>
      <c r="AF49" s="2">
        <v>1.65</v>
      </c>
    </row>
    <row r="50" spans="1:32" x14ac:dyDescent="0.2">
      <c r="A50" s="2" t="s">
        <v>53</v>
      </c>
      <c r="B50" s="2">
        <v>2001</v>
      </c>
      <c r="C50" s="2"/>
      <c r="D50" s="2" t="s">
        <v>102</v>
      </c>
      <c r="E50" s="2" t="s">
        <v>93</v>
      </c>
      <c r="F50" s="8" t="s">
        <v>87</v>
      </c>
      <c r="G50" s="2" t="s">
        <v>88</v>
      </c>
      <c r="H50" s="2" t="s">
        <v>44</v>
      </c>
      <c r="I50" s="2">
        <v>6.3</v>
      </c>
      <c r="J50" s="2" t="s">
        <v>90</v>
      </c>
      <c r="K50" s="2" t="s">
        <v>94</v>
      </c>
      <c r="L50" s="2" t="s">
        <v>94</v>
      </c>
      <c r="M50" s="2" t="s">
        <v>94</v>
      </c>
      <c r="N50" s="2" t="s">
        <v>94</v>
      </c>
      <c r="O50" s="2" t="s">
        <v>90</v>
      </c>
      <c r="P50" s="28"/>
      <c r="Q50" s="27">
        <v>0.99</v>
      </c>
      <c r="R50" s="27">
        <v>0.71</v>
      </c>
      <c r="S50" s="27">
        <v>1.39</v>
      </c>
      <c r="V50" s="2" t="s">
        <v>66</v>
      </c>
      <c r="W50" s="2" t="s">
        <v>121</v>
      </c>
      <c r="X50" s="2">
        <v>1.07</v>
      </c>
      <c r="Y50" s="2">
        <v>0.69</v>
      </c>
      <c r="Z50" s="2">
        <v>1.65</v>
      </c>
      <c r="AB50" s="2" t="s">
        <v>104</v>
      </c>
      <c r="AC50" s="2" t="s">
        <v>128</v>
      </c>
      <c r="AD50" s="2">
        <v>0.92</v>
      </c>
      <c r="AE50" s="2">
        <v>0.73</v>
      </c>
      <c r="AF50" s="2">
        <v>1.1599999999999999</v>
      </c>
    </row>
    <row r="51" spans="1:32" x14ac:dyDescent="0.2">
      <c r="A51" s="2" t="s">
        <v>54</v>
      </c>
      <c r="B51" s="2">
        <v>1999</v>
      </c>
      <c r="C51" s="2"/>
      <c r="D51" s="2" t="s">
        <v>86</v>
      </c>
      <c r="E51" s="2" t="s">
        <v>86</v>
      </c>
      <c r="F51" s="8" t="s">
        <v>87</v>
      </c>
      <c r="G51" s="2" t="s">
        <v>88</v>
      </c>
      <c r="H51" s="2" t="s">
        <v>44</v>
      </c>
      <c r="I51" s="2">
        <v>14</v>
      </c>
      <c r="J51" s="2" t="s">
        <v>90</v>
      </c>
      <c r="K51" s="2" t="s">
        <v>90</v>
      </c>
      <c r="L51" s="2" t="s">
        <v>90</v>
      </c>
      <c r="M51" s="2" t="s">
        <v>90</v>
      </c>
      <c r="N51" s="2" t="s">
        <v>94</v>
      </c>
      <c r="O51" s="28" t="s">
        <v>90</v>
      </c>
      <c r="P51" s="2"/>
      <c r="Q51" s="2">
        <v>0.93</v>
      </c>
      <c r="R51" s="2">
        <v>0.76</v>
      </c>
      <c r="S51" s="2">
        <v>1.1000000000000001</v>
      </c>
      <c r="V51" s="2" t="s">
        <v>104</v>
      </c>
      <c r="W51" s="2" t="s">
        <v>123</v>
      </c>
      <c r="X51" s="2">
        <v>0.92</v>
      </c>
      <c r="Y51" s="2">
        <v>0.73</v>
      </c>
      <c r="Z51" s="2">
        <v>1.1599999999999999</v>
      </c>
      <c r="AB51" s="2" t="s">
        <v>53</v>
      </c>
      <c r="AC51" s="2" t="s">
        <v>128</v>
      </c>
      <c r="AD51" s="27">
        <v>0.99</v>
      </c>
      <c r="AE51" s="27">
        <v>0.71</v>
      </c>
      <c r="AF51" s="27">
        <v>1.39</v>
      </c>
    </row>
    <row r="52" spans="1:32" x14ac:dyDescent="0.2">
      <c r="A52" s="2" t="s">
        <v>55</v>
      </c>
      <c r="B52" s="2">
        <v>2000</v>
      </c>
      <c r="C52" s="2"/>
      <c r="D52" s="2" t="s">
        <v>86</v>
      </c>
      <c r="E52" s="2" t="s">
        <v>86</v>
      </c>
      <c r="F52" s="8" t="s">
        <v>87</v>
      </c>
      <c r="G52" s="2" t="s">
        <v>88</v>
      </c>
      <c r="H52" s="2" t="s">
        <v>44</v>
      </c>
      <c r="I52" s="2">
        <v>14</v>
      </c>
      <c r="J52" s="2" t="s">
        <v>90</v>
      </c>
      <c r="K52" s="2" t="s">
        <v>94</v>
      </c>
      <c r="L52" s="2" t="s">
        <v>94</v>
      </c>
      <c r="M52" s="2" t="s">
        <v>94</v>
      </c>
      <c r="N52" s="2" t="s">
        <v>94</v>
      </c>
      <c r="O52" s="28" t="s">
        <v>90</v>
      </c>
      <c r="P52" s="2"/>
      <c r="Q52" s="27">
        <v>0.8</v>
      </c>
      <c r="R52" s="27">
        <v>0.5</v>
      </c>
      <c r="S52" s="27">
        <v>1.28</v>
      </c>
      <c r="V52" s="2" t="s">
        <v>53</v>
      </c>
      <c r="W52" s="2" t="s">
        <v>123</v>
      </c>
      <c r="X52" s="27">
        <v>0.99</v>
      </c>
      <c r="Y52" s="27">
        <v>0.71</v>
      </c>
      <c r="Z52" s="27">
        <v>1.39</v>
      </c>
      <c r="AB52" s="2" t="s">
        <v>54</v>
      </c>
      <c r="AC52" s="2" t="s">
        <v>128</v>
      </c>
      <c r="AD52" s="2">
        <v>0.93</v>
      </c>
      <c r="AE52" s="2">
        <v>0.76</v>
      </c>
      <c r="AF52" s="2">
        <v>1.1000000000000001</v>
      </c>
    </row>
    <row r="53" spans="1:32" x14ac:dyDescent="0.2">
      <c r="V53" s="2" t="s">
        <v>54</v>
      </c>
      <c r="W53" s="2" t="s">
        <v>121</v>
      </c>
      <c r="X53" s="2">
        <v>0.93</v>
      </c>
      <c r="Y53" s="2">
        <v>0.76</v>
      </c>
      <c r="Z53" s="2">
        <v>1.1000000000000001</v>
      </c>
      <c r="AB53" s="2" t="s">
        <v>55</v>
      </c>
      <c r="AC53" s="2" t="s">
        <v>126</v>
      </c>
      <c r="AD53" s="27">
        <v>0.8</v>
      </c>
      <c r="AE53" s="27">
        <v>0.5</v>
      </c>
      <c r="AF53" s="27">
        <v>1.28</v>
      </c>
    </row>
    <row r="54" spans="1:32" x14ac:dyDescent="0.2">
      <c r="A54" s="2"/>
      <c r="V54" s="2" t="s">
        <v>55</v>
      </c>
      <c r="W54" s="2" t="s">
        <v>121</v>
      </c>
      <c r="X54" s="27">
        <v>0.8</v>
      </c>
      <c r="Y54" s="27">
        <v>0.5</v>
      </c>
      <c r="Z54" s="27">
        <v>1.28</v>
      </c>
    </row>
    <row r="61" spans="1:32" x14ac:dyDescent="0.2">
      <c r="C61" s="36"/>
      <c r="D61" s="36"/>
      <c r="E61" s="36"/>
    </row>
  </sheetData>
  <mergeCells count="2">
    <mergeCell ref="AB1:AF1"/>
    <mergeCell ref="V1:Z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4"/>
  <sheetViews>
    <sheetView workbookViewId="0">
      <selection activeCell="E2" sqref="E2"/>
    </sheetView>
  </sheetViews>
  <sheetFormatPr baseColWidth="10" defaultColWidth="8.83203125" defaultRowHeight="15" x14ac:dyDescent="0.2"/>
  <cols>
    <col min="1" max="1" width="15.83203125" customWidth="1"/>
    <col min="2" max="2" width="10.83203125" customWidth="1"/>
    <col min="6" max="6" width="11.6640625" bestFit="1" customWidth="1"/>
    <col min="25" max="25" width="13.33203125" customWidth="1"/>
    <col min="32" max="32" width="15.33203125" customWidth="1"/>
  </cols>
  <sheetData>
    <row r="1" spans="1:36" x14ac:dyDescent="0.2">
      <c r="Y1" s="48" t="s">
        <v>124</v>
      </c>
      <c r="Z1" s="48"/>
      <c r="AA1" s="48"/>
      <c r="AB1" s="48"/>
      <c r="AC1" s="48"/>
      <c r="AF1" s="48" t="s">
        <v>131</v>
      </c>
      <c r="AG1" s="48"/>
      <c r="AH1" s="48"/>
      <c r="AI1" s="48"/>
      <c r="AJ1" s="48"/>
    </row>
    <row r="2" spans="1:36" x14ac:dyDescent="0.2">
      <c r="A2" s="1" t="s">
        <v>68</v>
      </c>
      <c r="B2" s="1" t="s">
        <v>69</v>
      </c>
      <c r="C2" s="1"/>
      <c r="D2" s="1" t="s">
        <v>71</v>
      </c>
      <c r="E2" s="1" t="s">
        <v>72</v>
      </c>
      <c r="F2" s="1" t="s">
        <v>314</v>
      </c>
      <c r="G2" s="1" t="s">
        <v>74</v>
      </c>
      <c r="H2" s="1" t="s">
        <v>9</v>
      </c>
      <c r="I2" s="1" t="s">
        <v>251</v>
      </c>
      <c r="J2" s="35"/>
      <c r="K2" s="1" t="s">
        <v>308</v>
      </c>
      <c r="L2" s="1"/>
      <c r="M2" s="1" t="s">
        <v>76</v>
      </c>
      <c r="N2" s="1" t="s">
        <v>309</v>
      </c>
      <c r="O2" s="1" t="s">
        <v>78</v>
      </c>
      <c r="P2" s="1" t="s">
        <v>79</v>
      </c>
      <c r="Q2" s="1" t="s">
        <v>80</v>
      </c>
      <c r="R2" s="1" t="s">
        <v>81</v>
      </c>
      <c r="S2" s="1"/>
      <c r="T2" s="1" t="s">
        <v>310</v>
      </c>
      <c r="U2" s="1" t="s">
        <v>311</v>
      </c>
      <c r="V2" s="1" t="s">
        <v>312</v>
      </c>
      <c r="Y2" t="s">
        <v>68</v>
      </c>
      <c r="Z2" t="s">
        <v>120</v>
      </c>
      <c r="AA2" t="s">
        <v>28</v>
      </c>
      <c r="AB2" t="s">
        <v>83</v>
      </c>
      <c r="AC2" t="s">
        <v>84</v>
      </c>
      <c r="AF2" t="s">
        <v>68</v>
      </c>
      <c r="AG2" t="s">
        <v>125</v>
      </c>
      <c r="AH2" t="s">
        <v>28</v>
      </c>
      <c r="AI2" t="s">
        <v>83</v>
      </c>
      <c r="AJ2" t="s">
        <v>84</v>
      </c>
    </row>
    <row r="3" spans="1:36" x14ac:dyDescent="0.2">
      <c r="A3" s="1" t="s">
        <v>10</v>
      </c>
      <c r="B3" s="1"/>
      <c r="C3" s="1"/>
      <c r="D3" s="1" t="s">
        <v>86</v>
      </c>
      <c r="E3" s="1" t="s">
        <v>86</v>
      </c>
      <c r="F3" s="8" t="s">
        <v>87</v>
      </c>
      <c r="G3" s="1" t="s">
        <v>132</v>
      </c>
      <c r="H3" s="1" t="s">
        <v>133</v>
      </c>
      <c r="I3" s="1">
        <v>4</v>
      </c>
      <c r="J3" s="1"/>
      <c r="K3" s="1">
        <v>8</v>
      </c>
      <c r="L3" s="1"/>
      <c r="M3" s="1" t="s">
        <v>90</v>
      </c>
      <c r="N3" s="1" t="s">
        <v>90</v>
      </c>
      <c r="O3" s="1" t="s">
        <v>90</v>
      </c>
      <c r="P3" s="1" t="s">
        <v>94</v>
      </c>
      <c r="Q3" s="1" t="s">
        <v>94</v>
      </c>
      <c r="R3" s="1" t="s">
        <v>90</v>
      </c>
      <c r="S3" s="1"/>
      <c r="T3" s="32">
        <v>0.68</v>
      </c>
      <c r="U3" s="32">
        <v>0.37</v>
      </c>
      <c r="V3" s="32">
        <v>1.27</v>
      </c>
      <c r="Y3" s="1" t="s">
        <v>10</v>
      </c>
      <c r="Z3" s="1" t="s">
        <v>121</v>
      </c>
      <c r="AA3" s="1">
        <v>0.68</v>
      </c>
      <c r="AB3" s="1">
        <v>0.37</v>
      </c>
      <c r="AC3" s="1">
        <v>1.27</v>
      </c>
      <c r="AF3" s="1" t="s">
        <v>10</v>
      </c>
      <c r="AG3" s="1" t="s">
        <v>126</v>
      </c>
      <c r="AH3" s="1">
        <v>0.68</v>
      </c>
      <c r="AI3" s="1">
        <v>0.37</v>
      </c>
      <c r="AJ3" s="1">
        <v>1.27</v>
      </c>
    </row>
    <row r="4" spans="1:36" x14ac:dyDescent="0.2">
      <c r="A4" s="1" t="s">
        <v>23</v>
      </c>
      <c r="B4" s="1"/>
      <c r="C4" s="1"/>
      <c r="D4" s="1" t="s">
        <v>86</v>
      </c>
      <c r="E4" s="1" t="s">
        <v>86</v>
      </c>
      <c r="F4" s="8" t="s">
        <v>87</v>
      </c>
      <c r="G4" s="1" t="s">
        <v>132</v>
      </c>
      <c r="H4" s="1" t="s">
        <v>134</v>
      </c>
      <c r="I4" s="1">
        <v>2.7</v>
      </c>
      <c r="J4" s="1"/>
      <c r="K4" s="1">
        <v>7</v>
      </c>
      <c r="L4" s="1"/>
      <c r="M4" s="1" t="s">
        <v>90</v>
      </c>
      <c r="N4" s="1" t="s">
        <v>94</v>
      </c>
      <c r="O4" s="1" t="s">
        <v>90</v>
      </c>
      <c r="P4" s="1" t="s">
        <v>94</v>
      </c>
      <c r="Q4" s="1" t="s">
        <v>94</v>
      </c>
      <c r="R4" s="1" t="s">
        <v>90</v>
      </c>
      <c r="S4" s="1"/>
      <c r="T4" s="1">
        <v>1.8</v>
      </c>
      <c r="U4" s="1">
        <v>0.8</v>
      </c>
      <c r="V4" s="1">
        <v>4.0999999999999996</v>
      </c>
      <c r="Y4" s="1" t="s">
        <v>23</v>
      </c>
      <c r="Z4" s="1" t="s">
        <v>121</v>
      </c>
      <c r="AA4" s="1">
        <v>1.8</v>
      </c>
      <c r="AB4" s="1">
        <v>0.8</v>
      </c>
      <c r="AC4" s="1">
        <v>4.0999999999999996</v>
      </c>
      <c r="AF4" s="1" t="s">
        <v>23</v>
      </c>
      <c r="AG4" s="1" t="s">
        <v>126</v>
      </c>
      <c r="AH4" s="1">
        <v>1.8</v>
      </c>
      <c r="AI4" s="1">
        <v>0.8</v>
      </c>
      <c r="AJ4" s="1">
        <v>4.0999999999999996</v>
      </c>
    </row>
    <row r="5" spans="1:36" x14ac:dyDescent="0.2">
      <c r="A5" s="1" t="s">
        <v>135</v>
      </c>
      <c r="B5" s="1"/>
      <c r="C5" s="1"/>
      <c r="D5" s="1" t="s">
        <v>105</v>
      </c>
      <c r="E5" s="1" t="s">
        <v>106</v>
      </c>
      <c r="F5" s="8" t="s">
        <v>87</v>
      </c>
      <c r="G5" s="1" t="s">
        <v>132</v>
      </c>
      <c r="H5" s="1" t="s">
        <v>134</v>
      </c>
      <c r="I5" s="1">
        <v>7.5</v>
      </c>
      <c r="J5" s="1"/>
      <c r="K5" s="1">
        <v>7</v>
      </c>
      <c r="L5" s="1"/>
      <c r="M5" s="1" t="s">
        <v>90</v>
      </c>
      <c r="N5" s="1" t="s">
        <v>90</v>
      </c>
      <c r="O5" s="1" t="s">
        <v>94</v>
      </c>
      <c r="P5" s="1" t="s">
        <v>94</v>
      </c>
      <c r="Q5" s="1" t="s">
        <v>94</v>
      </c>
      <c r="R5" s="1" t="s">
        <v>90</v>
      </c>
      <c r="S5" s="1"/>
      <c r="T5" s="1">
        <v>0.98</v>
      </c>
      <c r="U5" s="1">
        <v>0.62</v>
      </c>
      <c r="V5" s="1">
        <v>1.54</v>
      </c>
      <c r="Y5" s="1" t="s">
        <v>135</v>
      </c>
      <c r="Z5" s="1" t="s">
        <v>121</v>
      </c>
      <c r="AA5" s="1">
        <v>0.98</v>
      </c>
      <c r="AB5" s="1">
        <v>0.62</v>
      </c>
      <c r="AC5" s="1">
        <v>1.54</v>
      </c>
      <c r="AF5" s="1" t="s">
        <v>135</v>
      </c>
      <c r="AG5" s="1" t="s">
        <v>126</v>
      </c>
      <c r="AH5" s="1">
        <v>0.98</v>
      </c>
      <c r="AI5" s="1">
        <v>0.62</v>
      </c>
      <c r="AJ5" s="1">
        <v>1.54</v>
      </c>
    </row>
    <row r="6" spans="1:36" x14ac:dyDescent="0.2">
      <c r="A6" s="1" t="s">
        <v>21</v>
      </c>
      <c r="B6" s="1"/>
      <c r="C6" s="1"/>
      <c r="D6" s="1" t="s">
        <v>136</v>
      </c>
      <c r="E6" s="1" t="s">
        <v>86</v>
      </c>
      <c r="F6" s="8" t="s">
        <v>87</v>
      </c>
      <c r="G6" s="1" t="s">
        <v>132</v>
      </c>
      <c r="H6" s="1" t="s">
        <v>134</v>
      </c>
      <c r="I6" s="1">
        <v>6</v>
      </c>
      <c r="J6" s="1"/>
      <c r="K6" s="1">
        <v>7</v>
      </c>
      <c r="L6" s="1"/>
      <c r="M6" s="1" t="s">
        <v>94</v>
      </c>
      <c r="N6" s="1" t="s">
        <v>94</v>
      </c>
      <c r="O6" s="1" t="s">
        <v>90</v>
      </c>
      <c r="P6" s="1" t="s">
        <v>90</v>
      </c>
      <c r="Q6" s="1" t="s">
        <v>94</v>
      </c>
      <c r="R6" s="1" t="s">
        <v>90</v>
      </c>
      <c r="S6" s="1"/>
      <c r="T6" s="1">
        <v>0.88</v>
      </c>
      <c r="U6" s="1">
        <v>0.56000000000000005</v>
      </c>
      <c r="V6" s="1">
        <v>1.39</v>
      </c>
      <c r="Y6" s="1" t="s">
        <v>21</v>
      </c>
      <c r="Z6" s="1" t="s">
        <v>121</v>
      </c>
      <c r="AA6" s="1">
        <v>0.88</v>
      </c>
      <c r="AB6" s="1">
        <v>0.56000000000000005</v>
      </c>
      <c r="AC6" s="1">
        <v>1.39</v>
      </c>
      <c r="AF6" s="1" t="s">
        <v>21</v>
      </c>
      <c r="AG6" s="1" t="s">
        <v>126</v>
      </c>
      <c r="AH6" s="1">
        <v>0.88</v>
      </c>
      <c r="AI6" s="1">
        <v>0.56000000000000005</v>
      </c>
      <c r="AJ6" s="1">
        <v>1.39</v>
      </c>
    </row>
    <row r="7" spans="1:36" x14ac:dyDescent="0.2">
      <c r="A7" s="1" t="s">
        <v>137</v>
      </c>
      <c r="B7" s="1"/>
      <c r="C7" s="1"/>
      <c r="D7" s="1" t="s">
        <v>86</v>
      </c>
      <c r="E7" s="1" t="s">
        <v>86</v>
      </c>
      <c r="F7" s="8" t="s">
        <v>87</v>
      </c>
      <c r="G7" s="1" t="s">
        <v>132</v>
      </c>
      <c r="H7" s="1" t="s">
        <v>134</v>
      </c>
      <c r="I7" s="1">
        <v>13</v>
      </c>
      <c r="J7" s="1"/>
      <c r="K7" s="1">
        <v>7</v>
      </c>
      <c r="L7" s="1"/>
      <c r="M7" s="1" t="s">
        <v>94</v>
      </c>
      <c r="N7" s="1" t="s">
        <v>94</v>
      </c>
      <c r="O7" s="1" t="s">
        <v>90</v>
      </c>
      <c r="P7" s="1" t="s">
        <v>90</v>
      </c>
      <c r="Q7" s="1" t="s">
        <v>90</v>
      </c>
      <c r="R7" s="1" t="s">
        <v>94</v>
      </c>
      <c r="S7" s="1"/>
      <c r="T7" s="1">
        <v>0.77</v>
      </c>
      <c r="U7" s="1">
        <v>0.54</v>
      </c>
      <c r="V7" s="1">
        <v>1.1000000000000001</v>
      </c>
      <c r="Y7" s="1" t="s">
        <v>137</v>
      </c>
      <c r="Z7" s="1" t="s">
        <v>122</v>
      </c>
      <c r="AA7" s="1">
        <v>0.77</v>
      </c>
      <c r="AB7" s="1">
        <v>0.54</v>
      </c>
      <c r="AC7" s="1">
        <v>1.1000000000000001</v>
      </c>
      <c r="AF7" s="1" t="s">
        <v>137</v>
      </c>
      <c r="AG7" s="1" t="s">
        <v>129</v>
      </c>
      <c r="AH7" s="1">
        <v>0.77</v>
      </c>
      <c r="AI7" s="1">
        <v>0.54</v>
      </c>
      <c r="AJ7" s="1">
        <v>1.1000000000000001</v>
      </c>
    </row>
    <row r="8" spans="1:36" x14ac:dyDescent="0.2">
      <c r="A8" s="1" t="s">
        <v>138</v>
      </c>
      <c r="B8" s="1"/>
      <c r="C8" s="1"/>
      <c r="D8" s="1" t="s">
        <v>86</v>
      </c>
      <c r="E8" s="1" t="s">
        <v>86</v>
      </c>
      <c r="F8" s="8" t="s">
        <v>87</v>
      </c>
      <c r="G8" s="1" t="s">
        <v>132</v>
      </c>
      <c r="H8" s="1" t="s">
        <v>134</v>
      </c>
      <c r="I8" s="1">
        <v>4</v>
      </c>
      <c r="J8" s="1"/>
      <c r="K8" s="1">
        <v>7</v>
      </c>
      <c r="L8" s="1"/>
      <c r="M8" s="1" t="s">
        <v>90</v>
      </c>
      <c r="N8" s="1" t="s">
        <v>94</v>
      </c>
      <c r="O8" s="1" t="s">
        <v>94</v>
      </c>
      <c r="P8" s="1" t="s">
        <v>94</v>
      </c>
      <c r="Q8" s="1" t="s">
        <v>94</v>
      </c>
      <c r="R8" s="1" t="s">
        <v>90</v>
      </c>
      <c r="S8" s="1"/>
      <c r="T8" s="1">
        <v>0.72</v>
      </c>
      <c r="U8" s="1">
        <v>0.45</v>
      </c>
      <c r="V8" s="1">
        <v>1.32</v>
      </c>
      <c r="Y8" s="1" t="s">
        <v>138</v>
      </c>
      <c r="Z8" s="1" t="s">
        <v>123</v>
      </c>
      <c r="AA8" s="1">
        <v>0.72</v>
      </c>
      <c r="AB8" s="1">
        <v>0.45</v>
      </c>
      <c r="AC8" s="1">
        <v>1.32</v>
      </c>
      <c r="AF8" s="1" t="s">
        <v>138</v>
      </c>
      <c r="AG8" s="1" t="s">
        <v>130</v>
      </c>
      <c r="AH8" s="1">
        <v>0.72</v>
      </c>
      <c r="AI8" s="1">
        <v>0.45</v>
      </c>
      <c r="AJ8" s="1">
        <v>1.32</v>
      </c>
    </row>
    <row r="9" spans="1:36" x14ac:dyDescent="0.2">
      <c r="A9" s="1" t="s">
        <v>139</v>
      </c>
      <c r="B9" s="1"/>
      <c r="C9" s="1"/>
      <c r="D9" s="1" t="s">
        <v>86</v>
      </c>
      <c r="E9" s="1" t="s">
        <v>86</v>
      </c>
      <c r="F9" s="8" t="s">
        <v>87</v>
      </c>
      <c r="G9" s="1" t="s">
        <v>132</v>
      </c>
      <c r="H9" s="1" t="s">
        <v>134</v>
      </c>
      <c r="I9" s="1">
        <v>7</v>
      </c>
      <c r="J9" s="1"/>
      <c r="K9" s="1">
        <v>7</v>
      </c>
      <c r="L9" s="1"/>
      <c r="M9" s="1" t="s">
        <v>90</v>
      </c>
      <c r="N9" s="1" t="s">
        <v>94</v>
      </c>
      <c r="O9" s="1" t="s">
        <v>90</v>
      </c>
      <c r="P9" s="1" t="s">
        <v>94</v>
      </c>
      <c r="Q9" s="1" t="s">
        <v>94</v>
      </c>
      <c r="R9" s="1" t="s">
        <v>90</v>
      </c>
      <c r="S9" s="1"/>
      <c r="T9" s="1">
        <v>1</v>
      </c>
      <c r="U9" s="1">
        <v>0.61</v>
      </c>
      <c r="V9" s="1">
        <v>1.64</v>
      </c>
      <c r="Y9" s="1" t="s">
        <v>139</v>
      </c>
      <c r="Z9" s="1" t="s">
        <v>122</v>
      </c>
      <c r="AA9" s="1">
        <v>0.93</v>
      </c>
      <c r="AB9" s="1">
        <v>0.49</v>
      </c>
      <c r="AC9" s="1">
        <v>1.78</v>
      </c>
      <c r="AF9" s="1" t="s">
        <v>139</v>
      </c>
      <c r="AG9" s="1" t="s">
        <v>129</v>
      </c>
      <c r="AH9" s="1">
        <v>1.02</v>
      </c>
      <c r="AI9" s="1">
        <v>0.505</v>
      </c>
      <c r="AJ9" s="1">
        <v>2.0699999999999998</v>
      </c>
    </row>
    <row r="10" spans="1:36" x14ac:dyDescent="0.2">
      <c r="A10" s="1" t="s">
        <v>140</v>
      </c>
      <c r="B10" s="1"/>
      <c r="C10" s="1"/>
      <c r="D10" s="1" t="s">
        <v>111</v>
      </c>
      <c r="E10" s="1" t="s">
        <v>93</v>
      </c>
      <c r="F10" s="8" t="s">
        <v>87</v>
      </c>
      <c r="G10" s="1" t="s">
        <v>132</v>
      </c>
      <c r="H10" s="1" t="s">
        <v>134</v>
      </c>
      <c r="I10" s="1">
        <v>12</v>
      </c>
      <c r="J10" s="1"/>
      <c r="K10" s="1">
        <v>5</v>
      </c>
      <c r="L10" s="1"/>
      <c r="M10" s="1" t="s">
        <v>94</v>
      </c>
      <c r="N10" s="1" t="s">
        <v>94</v>
      </c>
      <c r="O10" s="1" t="s">
        <v>90</v>
      </c>
      <c r="P10" s="1" t="s">
        <v>94</v>
      </c>
      <c r="Q10" s="1" t="s">
        <v>94</v>
      </c>
      <c r="R10" s="1" t="s">
        <v>94</v>
      </c>
      <c r="S10" s="33"/>
      <c r="T10" s="32">
        <v>0.7</v>
      </c>
      <c r="U10" s="32">
        <v>0.4</v>
      </c>
      <c r="V10" s="32">
        <v>1.2</v>
      </c>
      <c r="Y10" s="1" t="s">
        <v>140</v>
      </c>
      <c r="Z10" s="1" t="s">
        <v>121</v>
      </c>
      <c r="AA10" s="1">
        <v>0.7</v>
      </c>
      <c r="AB10" s="1">
        <v>0.4</v>
      </c>
      <c r="AC10" s="1">
        <v>1.2</v>
      </c>
      <c r="AF10" s="1" t="s">
        <v>140</v>
      </c>
      <c r="AG10" s="1" t="s">
        <v>126</v>
      </c>
      <c r="AH10" s="1">
        <v>0.7</v>
      </c>
      <c r="AI10" s="1">
        <v>0.4</v>
      </c>
      <c r="AJ10" s="1">
        <v>1.2</v>
      </c>
    </row>
    <row r="11" spans="1:36" x14ac:dyDescent="0.2">
      <c r="A11" s="1" t="s">
        <v>12</v>
      </c>
      <c r="B11" s="1"/>
      <c r="C11" s="1"/>
      <c r="D11" s="1" t="s">
        <v>110</v>
      </c>
      <c r="E11" s="1" t="s">
        <v>106</v>
      </c>
      <c r="F11" s="8" t="s">
        <v>87</v>
      </c>
      <c r="G11" s="1" t="s">
        <v>132</v>
      </c>
      <c r="H11" s="1" t="s">
        <v>134</v>
      </c>
      <c r="I11" s="1">
        <v>8</v>
      </c>
      <c r="J11" s="1"/>
      <c r="K11" s="1">
        <v>8</v>
      </c>
      <c r="L11" s="1"/>
      <c r="M11" s="1" t="s">
        <v>90</v>
      </c>
      <c r="N11" s="1" t="s">
        <v>94</v>
      </c>
      <c r="O11" s="1" t="s">
        <v>90</v>
      </c>
      <c r="P11" s="1" t="s">
        <v>90</v>
      </c>
      <c r="Q11" s="1" t="s">
        <v>94</v>
      </c>
      <c r="R11" s="1" t="s">
        <v>90</v>
      </c>
      <c r="S11" s="1"/>
      <c r="T11" s="32">
        <v>0.35</v>
      </c>
      <c r="U11" s="32">
        <v>0.14000000000000001</v>
      </c>
      <c r="V11" s="32">
        <v>0.88</v>
      </c>
      <c r="Y11" s="1" t="s">
        <v>12</v>
      </c>
      <c r="Z11" s="1" t="s">
        <v>123</v>
      </c>
      <c r="AA11" s="1">
        <v>0.35</v>
      </c>
      <c r="AB11" s="1">
        <v>0.14000000000000001</v>
      </c>
      <c r="AC11" s="1">
        <v>0.88</v>
      </c>
      <c r="AF11" s="1" t="s">
        <v>12</v>
      </c>
      <c r="AG11" s="1" t="s">
        <v>130</v>
      </c>
      <c r="AH11" s="1">
        <v>0.35</v>
      </c>
      <c r="AI11" s="1">
        <v>0.14000000000000001</v>
      </c>
      <c r="AJ11" s="1">
        <v>0.88</v>
      </c>
    </row>
    <row r="12" spans="1:36" x14ac:dyDescent="0.2">
      <c r="A12" s="1" t="s">
        <v>24</v>
      </c>
      <c r="B12" s="1"/>
      <c r="C12" s="1"/>
      <c r="D12" s="1" t="s">
        <v>110</v>
      </c>
      <c r="E12" s="1" t="s">
        <v>106</v>
      </c>
      <c r="F12" s="8" t="s">
        <v>87</v>
      </c>
      <c r="G12" s="1" t="s">
        <v>132</v>
      </c>
      <c r="H12" s="1" t="s">
        <v>134</v>
      </c>
      <c r="I12" s="1">
        <v>10</v>
      </c>
      <c r="J12" s="1"/>
      <c r="K12" s="1">
        <v>8</v>
      </c>
      <c r="L12" s="1"/>
      <c r="M12" s="1" t="s">
        <v>90</v>
      </c>
      <c r="N12" s="1" t="s">
        <v>94</v>
      </c>
      <c r="O12" s="1" t="s">
        <v>94</v>
      </c>
      <c r="P12" s="1" t="s">
        <v>90</v>
      </c>
      <c r="Q12" s="1" t="s">
        <v>94</v>
      </c>
      <c r="R12" s="1" t="s">
        <v>90</v>
      </c>
      <c r="S12" s="1"/>
      <c r="T12" s="1">
        <v>0.4</v>
      </c>
      <c r="U12" s="1">
        <v>0.2</v>
      </c>
      <c r="V12" s="1">
        <v>0.81</v>
      </c>
      <c r="Y12" s="1" t="s">
        <v>24</v>
      </c>
      <c r="Z12" s="1" t="s">
        <v>122</v>
      </c>
      <c r="AA12" s="1">
        <v>0.4</v>
      </c>
      <c r="AB12" s="1">
        <v>0.18</v>
      </c>
      <c r="AC12" s="1">
        <v>0.86</v>
      </c>
      <c r="AF12" s="1" t="s">
        <v>141</v>
      </c>
      <c r="AG12" s="1" t="s">
        <v>130</v>
      </c>
      <c r="AH12" s="1">
        <v>0.97</v>
      </c>
      <c r="AI12" s="1">
        <v>0.41</v>
      </c>
      <c r="AJ12" s="1">
        <v>2.2999999999999998</v>
      </c>
    </row>
    <row r="13" spans="1:36" x14ac:dyDescent="0.2">
      <c r="A13" s="1" t="s">
        <v>141</v>
      </c>
      <c r="B13" s="1"/>
      <c r="C13" s="1"/>
      <c r="D13" s="1" t="s">
        <v>110</v>
      </c>
      <c r="E13" s="1" t="s">
        <v>106</v>
      </c>
      <c r="F13" s="8" t="s">
        <v>87</v>
      </c>
      <c r="G13" s="1" t="s">
        <v>132</v>
      </c>
      <c r="H13" s="1" t="s">
        <v>134</v>
      </c>
      <c r="I13" s="1">
        <v>10.5</v>
      </c>
      <c r="J13" s="1"/>
      <c r="K13" s="1">
        <v>7</v>
      </c>
      <c r="L13" s="1"/>
      <c r="M13" s="1" t="s">
        <v>90</v>
      </c>
      <c r="N13" s="1" t="s">
        <v>94</v>
      </c>
      <c r="O13" s="1" t="s">
        <v>94</v>
      </c>
      <c r="P13" s="1" t="s">
        <v>94</v>
      </c>
      <c r="Q13" s="1" t="s">
        <v>94</v>
      </c>
      <c r="R13" s="1" t="s">
        <v>90</v>
      </c>
      <c r="S13" s="1"/>
      <c r="T13" s="1">
        <v>0.55000000000000004</v>
      </c>
      <c r="U13" s="1">
        <v>0.24</v>
      </c>
      <c r="V13" s="1">
        <v>1.23</v>
      </c>
      <c r="Y13" s="1" t="s">
        <v>24</v>
      </c>
      <c r="Z13" s="1" t="s">
        <v>121</v>
      </c>
      <c r="AA13" s="1">
        <v>0.39</v>
      </c>
      <c r="AB13" s="1">
        <v>7.0000000000000007E-2</v>
      </c>
      <c r="AC13" s="1">
        <v>2.1</v>
      </c>
      <c r="AF13" s="1" t="s">
        <v>141</v>
      </c>
      <c r="AG13" s="1" t="s">
        <v>127</v>
      </c>
      <c r="AH13" s="1">
        <v>0.25</v>
      </c>
      <c r="AI13" s="1">
        <v>7.0000000000000007E-2</v>
      </c>
      <c r="AJ13" s="1">
        <v>0.87</v>
      </c>
    </row>
    <row r="14" spans="1:36" x14ac:dyDescent="0.2">
      <c r="A14" s="1" t="s">
        <v>142</v>
      </c>
      <c r="B14" s="1"/>
      <c r="C14" s="1"/>
      <c r="D14" s="1" t="s">
        <v>143</v>
      </c>
      <c r="E14" s="1" t="s">
        <v>93</v>
      </c>
      <c r="F14" s="8" t="s">
        <v>87</v>
      </c>
      <c r="G14" s="1" t="s">
        <v>132</v>
      </c>
      <c r="H14" s="1" t="s">
        <v>134</v>
      </c>
      <c r="I14" s="1">
        <v>3.2</v>
      </c>
      <c r="J14" s="1"/>
      <c r="K14" s="1">
        <v>7</v>
      </c>
      <c r="L14" s="1"/>
      <c r="M14" s="1" t="s">
        <v>94</v>
      </c>
      <c r="N14" s="1" t="s">
        <v>94</v>
      </c>
      <c r="O14" s="1" t="s">
        <v>90</v>
      </c>
      <c r="P14" s="1" t="s">
        <v>94</v>
      </c>
      <c r="Q14" s="1" t="s">
        <v>94</v>
      </c>
      <c r="R14" s="1" t="s">
        <v>94</v>
      </c>
      <c r="S14" s="1"/>
      <c r="T14" s="1">
        <v>1.19</v>
      </c>
      <c r="U14" s="1">
        <v>0.71</v>
      </c>
      <c r="V14" s="1">
        <v>1.99</v>
      </c>
      <c r="Y14" s="1" t="s">
        <v>141</v>
      </c>
      <c r="Z14" s="1" t="s">
        <v>123</v>
      </c>
      <c r="AA14" s="1">
        <v>0.56999999999999995</v>
      </c>
      <c r="AB14" s="1">
        <v>0.2</v>
      </c>
      <c r="AC14" s="1">
        <v>1.63</v>
      </c>
      <c r="AF14" s="1" t="s">
        <v>141</v>
      </c>
      <c r="AG14" s="1" t="s">
        <v>128</v>
      </c>
      <c r="AH14" s="1">
        <v>0.48</v>
      </c>
      <c r="AI14" s="1">
        <v>0.13</v>
      </c>
      <c r="AJ14" s="1">
        <v>1.72</v>
      </c>
    </row>
    <row r="15" spans="1:36" x14ac:dyDescent="0.2">
      <c r="A15" s="1" t="s">
        <v>13</v>
      </c>
      <c r="B15" s="1"/>
      <c r="C15" s="1"/>
      <c r="D15" s="1" t="s">
        <v>144</v>
      </c>
      <c r="E15" s="1" t="s">
        <v>93</v>
      </c>
      <c r="F15" s="8" t="s">
        <v>87</v>
      </c>
      <c r="G15" s="1" t="s">
        <v>132</v>
      </c>
      <c r="H15" s="1" t="s">
        <v>134</v>
      </c>
      <c r="I15" s="1">
        <v>5.25</v>
      </c>
      <c r="J15" s="1"/>
      <c r="K15" s="1">
        <v>7</v>
      </c>
      <c r="L15" s="1"/>
      <c r="M15" s="1" t="s">
        <v>90</v>
      </c>
      <c r="N15" s="1" t="s">
        <v>94</v>
      </c>
      <c r="O15" s="1" t="s">
        <v>94</v>
      </c>
      <c r="P15" s="1" t="s">
        <v>94</v>
      </c>
      <c r="Q15" s="1" t="s">
        <v>94</v>
      </c>
      <c r="R15" s="1" t="s">
        <v>90</v>
      </c>
      <c r="S15" s="1"/>
      <c r="T15" s="32">
        <v>1.1399999999999999</v>
      </c>
      <c r="U15" s="32">
        <v>0.71</v>
      </c>
      <c r="V15" s="32">
        <v>1.85</v>
      </c>
      <c r="Y15" s="1" t="s">
        <v>142</v>
      </c>
      <c r="Z15" s="1" t="s">
        <v>123</v>
      </c>
      <c r="AA15" s="1">
        <v>1.19</v>
      </c>
      <c r="AB15" s="1">
        <v>0.71</v>
      </c>
      <c r="AC15" s="1">
        <v>1.99</v>
      </c>
      <c r="AF15" s="1" t="s">
        <v>24</v>
      </c>
      <c r="AG15" s="1" t="s">
        <v>130</v>
      </c>
      <c r="AH15" s="1">
        <v>0.39500000000000002</v>
      </c>
      <c r="AI15" s="1">
        <v>0.125</v>
      </c>
      <c r="AJ15" s="1">
        <v>1.48</v>
      </c>
    </row>
    <row r="16" spans="1:36" x14ac:dyDescent="0.2">
      <c r="A16" s="1" t="s">
        <v>14</v>
      </c>
      <c r="B16" s="1"/>
      <c r="C16" s="1"/>
      <c r="D16" s="1" t="s">
        <v>86</v>
      </c>
      <c r="E16" s="1" t="s">
        <v>86</v>
      </c>
      <c r="F16" s="8" t="s">
        <v>87</v>
      </c>
      <c r="G16" s="1" t="s">
        <v>132</v>
      </c>
      <c r="H16" s="1" t="s">
        <v>134</v>
      </c>
      <c r="I16" s="1">
        <v>8</v>
      </c>
      <c r="J16" s="1"/>
      <c r="K16" s="1">
        <v>9</v>
      </c>
      <c r="L16" s="1"/>
      <c r="M16" s="1" t="s">
        <v>90</v>
      </c>
      <c r="N16" s="1" t="s">
        <v>90</v>
      </c>
      <c r="O16" s="1" t="s">
        <v>90</v>
      </c>
      <c r="P16" s="1" t="s">
        <v>90</v>
      </c>
      <c r="Q16" s="1" t="s">
        <v>90</v>
      </c>
      <c r="R16" s="1" t="s">
        <v>90</v>
      </c>
      <c r="S16" s="1"/>
      <c r="T16" s="1">
        <v>0.75</v>
      </c>
      <c r="U16" s="1">
        <v>0.49</v>
      </c>
      <c r="V16" s="1">
        <v>1.1499999999999999</v>
      </c>
      <c r="Y16" s="1" t="s">
        <v>13</v>
      </c>
      <c r="Z16" s="1" t="s">
        <v>123</v>
      </c>
      <c r="AA16" s="1">
        <v>1.1399999999999999</v>
      </c>
      <c r="AB16" s="1">
        <v>0.71</v>
      </c>
      <c r="AC16" s="1">
        <v>1.85</v>
      </c>
      <c r="AF16" s="1" t="s">
        <v>142</v>
      </c>
      <c r="AG16" s="1" t="s">
        <v>128</v>
      </c>
      <c r="AH16" s="1">
        <v>1.19</v>
      </c>
      <c r="AI16" s="1">
        <v>0.71</v>
      </c>
      <c r="AJ16" s="1">
        <v>1.99</v>
      </c>
    </row>
    <row r="17" spans="1:36" x14ac:dyDescent="0.2">
      <c r="A17" s="1" t="s">
        <v>15</v>
      </c>
      <c r="B17" s="1"/>
      <c r="C17" s="1"/>
      <c r="D17" s="1" t="s">
        <v>86</v>
      </c>
      <c r="E17" s="1" t="s">
        <v>86</v>
      </c>
      <c r="F17" s="8" t="s">
        <v>87</v>
      </c>
      <c r="G17" s="1" t="s">
        <v>132</v>
      </c>
      <c r="H17" s="1" t="s">
        <v>134</v>
      </c>
      <c r="I17" s="1">
        <v>12</v>
      </c>
      <c r="J17" s="1"/>
      <c r="K17" s="1">
        <v>9</v>
      </c>
      <c r="L17" s="1"/>
      <c r="M17" s="1" t="s">
        <v>90</v>
      </c>
      <c r="N17" s="1" t="s">
        <v>90</v>
      </c>
      <c r="O17" s="1" t="s">
        <v>90</v>
      </c>
      <c r="P17" s="1" t="s">
        <v>90</v>
      </c>
      <c r="Q17" s="1" t="s">
        <v>90</v>
      </c>
      <c r="R17" s="1" t="s">
        <v>90</v>
      </c>
      <c r="S17" s="1"/>
      <c r="T17" s="1">
        <v>0.81</v>
      </c>
      <c r="U17" s="1">
        <v>0.48</v>
      </c>
      <c r="V17" s="1">
        <v>1.37</v>
      </c>
      <c r="Y17" s="1" t="s">
        <v>14</v>
      </c>
      <c r="Z17" s="1" t="s">
        <v>121</v>
      </c>
      <c r="AA17" s="1">
        <v>0.75</v>
      </c>
      <c r="AB17" s="1">
        <v>0.49</v>
      </c>
      <c r="AC17" s="1">
        <v>1.1499999999999999</v>
      </c>
      <c r="AF17" s="1" t="s">
        <v>13</v>
      </c>
      <c r="AG17" s="1" t="s">
        <v>128</v>
      </c>
      <c r="AH17" s="1">
        <v>1.1399999999999999</v>
      </c>
      <c r="AI17" s="1">
        <v>0.71</v>
      </c>
      <c r="AJ17" s="1">
        <v>1.85</v>
      </c>
    </row>
    <row r="18" spans="1:36" x14ac:dyDescent="0.2">
      <c r="A18" s="1" t="s">
        <v>145</v>
      </c>
      <c r="B18" s="1"/>
      <c r="C18" s="1"/>
      <c r="D18" s="1" t="s">
        <v>144</v>
      </c>
      <c r="E18" s="1" t="s">
        <v>93</v>
      </c>
      <c r="F18" s="8" t="s">
        <v>87</v>
      </c>
      <c r="G18" s="1" t="s">
        <v>132</v>
      </c>
      <c r="H18" s="1" t="s">
        <v>134</v>
      </c>
      <c r="I18" s="1">
        <v>7</v>
      </c>
      <c r="J18" s="1"/>
      <c r="K18" s="1">
        <v>8</v>
      </c>
      <c r="L18" s="1"/>
      <c r="M18" s="1" t="s">
        <v>90</v>
      </c>
      <c r="N18" s="1" t="s">
        <v>94</v>
      </c>
      <c r="O18" s="1" t="s">
        <v>94</v>
      </c>
      <c r="P18" s="1" t="s">
        <v>90</v>
      </c>
      <c r="Q18" s="1" t="s">
        <v>90</v>
      </c>
      <c r="R18" s="1" t="s">
        <v>90</v>
      </c>
      <c r="S18" s="1"/>
      <c r="T18" s="32">
        <v>0.99</v>
      </c>
      <c r="U18" s="32">
        <v>0.62</v>
      </c>
      <c r="V18" s="32">
        <v>1.56</v>
      </c>
      <c r="Y18" s="1" t="s">
        <v>15</v>
      </c>
      <c r="Z18" s="1" t="s">
        <v>121</v>
      </c>
      <c r="AA18" s="1">
        <v>0.81</v>
      </c>
      <c r="AB18" s="1">
        <v>0.48</v>
      </c>
      <c r="AC18" s="1">
        <v>1.37</v>
      </c>
      <c r="AF18" s="1" t="s">
        <v>14</v>
      </c>
      <c r="AG18" s="1" t="s">
        <v>126</v>
      </c>
      <c r="AH18" s="1">
        <v>0.75</v>
      </c>
      <c r="AI18" s="1">
        <v>0.49</v>
      </c>
      <c r="AJ18" s="1">
        <v>1.1499999999999999</v>
      </c>
    </row>
    <row r="19" spans="1:36" x14ac:dyDescent="0.2">
      <c r="A19" s="1" t="s">
        <v>16</v>
      </c>
      <c r="B19" s="1"/>
      <c r="C19" s="1"/>
      <c r="D19" s="1" t="s">
        <v>86</v>
      </c>
      <c r="E19" s="1" t="s">
        <v>86</v>
      </c>
      <c r="F19" s="8" t="s">
        <v>87</v>
      </c>
      <c r="G19" s="1" t="s">
        <v>132</v>
      </c>
      <c r="H19" s="1" t="s">
        <v>134</v>
      </c>
      <c r="I19" s="1">
        <v>12</v>
      </c>
      <c r="J19" s="1"/>
      <c r="K19" s="1">
        <v>7</v>
      </c>
      <c r="L19" s="1"/>
      <c r="M19" s="1" t="s">
        <v>90</v>
      </c>
      <c r="N19" s="1" t="s">
        <v>94</v>
      </c>
      <c r="O19" s="1" t="s">
        <v>90</v>
      </c>
      <c r="P19" s="1" t="s">
        <v>90</v>
      </c>
      <c r="Q19" s="1" t="s">
        <v>90</v>
      </c>
      <c r="R19" s="1" t="s">
        <v>90</v>
      </c>
      <c r="S19" s="1"/>
      <c r="T19" s="32">
        <v>0.53</v>
      </c>
      <c r="U19" s="32">
        <v>0.32</v>
      </c>
      <c r="V19" s="32">
        <v>0.88</v>
      </c>
      <c r="Y19" s="1" t="s">
        <v>145</v>
      </c>
      <c r="Z19" s="1" t="s">
        <v>121</v>
      </c>
      <c r="AA19" s="1">
        <v>0.99</v>
      </c>
      <c r="AB19" s="1">
        <v>0.62</v>
      </c>
      <c r="AC19" s="1">
        <v>1.56</v>
      </c>
      <c r="AF19" s="1" t="s">
        <v>15</v>
      </c>
      <c r="AG19" s="1" t="s">
        <v>127</v>
      </c>
      <c r="AH19" s="1">
        <v>0.81</v>
      </c>
      <c r="AI19" s="1">
        <v>0.48</v>
      </c>
      <c r="AJ19" s="1">
        <v>1.37</v>
      </c>
    </row>
    <row r="20" spans="1:36" x14ac:dyDescent="0.2">
      <c r="A20" s="1" t="s">
        <v>146</v>
      </c>
      <c r="B20" s="1"/>
      <c r="C20" s="1"/>
      <c r="D20" s="1" t="s">
        <v>86</v>
      </c>
      <c r="E20" s="1" t="s">
        <v>86</v>
      </c>
      <c r="F20" s="8" t="s">
        <v>87</v>
      </c>
      <c r="G20" s="1" t="s">
        <v>132</v>
      </c>
      <c r="H20" s="1" t="s">
        <v>134</v>
      </c>
      <c r="I20" s="1">
        <v>24</v>
      </c>
      <c r="J20" s="1"/>
      <c r="K20" s="1">
        <v>7</v>
      </c>
      <c r="L20" s="1"/>
      <c r="M20" s="1" t="s">
        <v>90</v>
      </c>
      <c r="N20" s="1" t="s">
        <v>94</v>
      </c>
      <c r="O20" s="1" t="s">
        <v>94</v>
      </c>
      <c r="P20" s="1" t="s">
        <v>94</v>
      </c>
      <c r="Q20" s="1" t="s">
        <v>94</v>
      </c>
      <c r="R20" s="1" t="s">
        <v>90</v>
      </c>
      <c r="S20" s="33"/>
      <c r="T20" s="1">
        <v>0.44</v>
      </c>
      <c r="U20" s="1">
        <v>0.2</v>
      </c>
      <c r="V20" s="1">
        <v>0.98</v>
      </c>
      <c r="Y20" s="1" t="s">
        <v>16</v>
      </c>
      <c r="Z20" s="1" t="s">
        <v>123</v>
      </c>
      <c r="AA20" s="1">
        <v>0.53</v>
      </c>
      <c r="AB20" s="1">
        <v>0.32</v>
      </c>
      <c r="AC20" s="1">
        <v>0.88</v>
      </c>
      <c r="AF20" s="1" t="s">
        <v>145</v>
      </c>
      <c r="AG20" s="1" t="s">
        <v>126</v>
      </c>
      <c r="AH20" s="1">
        <v>0.99</v>
      </c>
      <c r="AI20" s="1">
        <v>0.62</v>
      </c>
      <c r="AJ20" s="1">
        <v>1.56</v>
      </c>
    </row>
    <row r="21" spans="1:36" x14ac:dyDescent="0.2">
      <c r="A21" s="1" t="s">
        <v>17</v>
      </c>
      <c r="B21" s="1"/>
      <c r="C21" s="1"/>
      <c r="D21" s="1" t="s">
        <v>147</v>
      </c>
      <c r="E21" s="1" t="s">
        <v>86</v>
      </c>
      <c r="F21" s="8" t="s">
        <v>87</v>
      </c>
      <c r="G21" s="1" t="s">
        <v>132</v>
      </c>
      <c r="H21" s="1" t="s">
        <v>134</v>
      </c>
      <c r="I21" s="1">
        <v>5</v>
      </c>
      <c r="J21" s="1"/>
      <c r="K21" s="1">
        <v>6</v>
      </c>
      <c r="L21" s="1"/>
      <c r="M21" s="1" t="s">
        <v>94</v>
      </c>
      <c r="N21" s="1" t="s">
        <v>94</v>
      </c>
      <c r="O21" s="1" t="s">
        <v>94</v>
      </c>
      <c r="P21" s="1" t="s">
        <v>94</v>
      </c>
      <c r="Q21" s="1" t="s">
        <v>94</v>
      </c>
      <c r="R21" s="1" t="s">
        <v>90</v>
      </c>
      <c r="S21" s="33"/>
      <c r="T21" s="32">
        <v>0.81</v>
      </c>
      <c r="U21" s="32">
        <v>0.56000000000000005</v>
      </c>
      <c r="V21" s="32">
        <v>1.17</v>
      </c>
      <c r="Y21" s="1" t="s">
        <v>146</v>
      </c>
      <c r="Z21" s="1" t="s">
        <v>122</v>
      </c>
      <c r="AA21" s="1">
        <v>0.44</v>
      </c>
      <c r="AB21" s="1">
        <v>0.2</v>
      </c>
      <c r="AC21" s="1">
        <v>0.98</v>
      </c>
      <c r="AF21" s="1" t="s">
        <v>16</v>
      </c>
      <c r="AG21" s="1" t="s">
        <v>130</v>
      </c>
      <c r="AH21" s="1">
        <v>0.53</v>
      </c>
      <c r="AI21" s="1">
        <v>0.32</v>
      </c>
      <c r="AJ21" s="1">
        <v>0.88</v>
      </c>
    </row>
    <row r="22" spans="1:36" x14ac:dyDescent="0.2">
      <c r="A22" s="1" t="s">
        <v>18</v>
      </c>
      <c r="B22" s="1"/>
      <c r="C22" s="1"/>
      <c r="D22" s="1" t="s">
        <v>110</v>
      </c>
      <c r="E22" s="1" t="s">
        <v>106</v>
      </c>
      <c r="F22" s="8" t="s">
        <v>87</v>
      </c>
      <c r="G22" s="1" t="s">
        <v>132</v>
      </c>
      <c r="H22" s="1" t="s">
        <v>134</v>
      </c>
      <c r="I22" s="1">
        <v>15</v>
      </c>
      <c r="J22" s="1"/>
      <c r="K22" s="1">
        <v>8</v>
      </c>
      <c r="L22" s="1"/>
      <c r="M22" s="1" t="s">
        <v>90</v>
      </c>
      <c r="N22" s="1" t="s">
        <v>90</v>
      </c>
      <c r="O22" s="1" t="s">
        <v>90</v>
      </c>
      <c r="P22" s="1" t="s">
        <v>94</v>
      </c>
      <c r="Q22" s="1" t="s">
        <v>94</v>
      </c>
      <c r="R22" s="1" t="s">
        <v>94</v>
      </c>
      <c r="S22" s="1"/>
      <c r="T22" s="32">
        <v>0.71</v>
      </c>
      <c r="U22" s="32">
        <v>0.47</v>
      </c>
      <c r="V22" s="32">
        <v>1.0900000000000001</v>
      </c>
      <c r="Y22" s="1" t="s">
        <v>17</v>
      </c>
      <c r="Z22" s="1" t="s">
        <v>123</v>
      </c>
      <c r="AA22" s="1">
        <v>0.81</v>
      </c>
      <c r="AB22" s="1">
        <v>0.56000000000000005</v>
      </c>
      <c r="AC22" s="1">
        <v>1.17</v>
      </c>
      <c r="AF22" s="1" t="s">
        <v>146</v>
      </c>
      <c r="AG22" s="1" t="s">
        <v>128</v>
      </c>
      <c r="AH22" s="1">
        <v>0.44</v>
      </c>
      <c r="AI22" s="1">
        <v>0.2</v>
      </c>
      <c r="AJ22" s="1">
        <v>0.98</v>
      </c>
    </row>
    <row r="23" spans="1:36" x14ac:dyDescent="0.2">
      <c r="A23" s="1" t="s">
        <v>19</v>
      </c>
      <c r="B23" s="1"/>
      <c r="C23" s="1"/>
      <c r="D23" s="1" t="s">
        <v>86</v>
      </c>
      <c r="E23" s="1" t="s">
        <v>86</v>
      </c>
      <c r="F23" s="8" t="s">
        <v>87</v>
      </c>
      <c r="G23" s="1" t="s">
        <v>132</v>
      </c>
      <c r="H23" s="1" t="s">
        <v>134</v>
      </c>
      <c r="I23" s="1">
        <v>8</v>
      </c>
      <c r="J23" s="1"/>
      <c r="K23" s="1">
        <v>6</v>
      </c>
      <c r="L23" s="1"/>
      <c r="M23" s="1" t="s">
        <v>94</v>
      </c>
      <c r="N23" s="1" t="s">
        <v>94</v>
      </c>
      <c r="O23" s="1" t="s">
        <v>94</v>
      </c>
      <c r="P23" s="1" t="s">
        <v>94</v>
      </c>
      <c r="Q23" s="1" t="s">
        <v>94</v>
      </c>
      <c r="R23" s="1" t="s">
        <v>90</v>
      </c>
      <c r="S23" s="1"/>
      <c r="T23" s="32">
        <v>1.18</v>
      </c>
      <c r="U23" s="32">
        <v>0.85</v>
      </c>
      <c r="V23" s="32">
        <v>1.64</v>
      </c>
      <c r="Y23" s="1" t="s">
        <v>18</v>
      </c>
      <c r="Z23" s="1" t="s">
        <v>123</v>
      </c>
      <c r="AA23" s="1">
        <v>0.71</v>
      </c>
      <c r="AB23" s="1">
        <v>0.47</v>
      </c>
      <c r="AC23" s="1">
        <v>1.0900000000000001</v>
      </c>
      <c r="AF23" s="1" t="s">
        <v>17</v>
      </c>
      <c r="AG23" s="1" t="s">
        <v>128</v>
      </c>
      <c r="AH23" s="1">
        <v>0.81</v>
      </c>
      <c r="AI23" s="1">
        <v>0.56000000000000005</v>
      </c>
      <c r="AJ23" s="1">
        <v>1.17</v>
      </c>
    </row>
    <row r="24" spans="1:36" x14ac:dyDescent="0.2">
      <c r="A24" s="1" t="s">
        <v>148</v>
      </c>
      <c r="B24" s="1"/>
      <c r="C24" s="1"/>
      <c r="D24" s="1" t="s">
        <v>105</v>
      </c>
      <c r="E24" s="1" t="s">
        <v>106</v>
      </c>
      <c r="F24" s="8" t="s">
        <v>87</v>
      </c>
      <c r="G24" s="1" t="s">
        <v>132</v>
      </c>
      <c r="H24" s="1" t="s">
        <v>134</v>
      </c>
      <c r="I24" s="1">
        <v>6</v>
      </c>
      <c r="J24" s="1"/>
      <c r="K24" s="1">
        <v>6</v>
      </c>
      <c r="L24" s="1"/>
      <c r="M24" s="1" t="s">
        <v>90</v>
      </c>
      <c r="N24" s="1" t="s">
        <v>94</v>
      </c>
      <c r="O24" s="1" t="s">
        <v>94</v>
      </c>
      <c r="P24" s="1" t="s">
        <v>94</v>
      </c>
      <c r="Q24" s="1" t="s">
        <v>94</v>
      </c>
      <c r="R24" s="1" t="s">
        <v>90</v>
      </c>
      <c r="S24" s="33"/>
      <c r="T24" s="1">
        <v>1.2</v>
      </c>
      <c r="U24" s="1">
        <v>0.7</v>
      </c>
      <c r="V24" s="1">
        <v>2</v>
      </c>
      <c r="Y24" s="1" t="s">
        <v>19</v>
      </c>
      <c r="Z24" s="1" t="s">
        <v>122</v>
      </c>
      <c r="AA24" s="1">
        <v>1.18</v>
      </c>
      <c r="AB24" s="1">
        <v>0.85</v>
      </c>
      <c r="AC24" s="1">
        <v>1.64</v>
      </c>
      <c r="AF24" s="1" t="s">
        <v>18</v>
      </c>
      <c r="AG24" s="1" t="s">
        <v>128</v>
      </c>
      <c r="AH24" s="1">
        <v>0.71</v>
      </c>
      <c r="AI24" s="1">
        <v>0.47</v>
      </c>
      <c r="AJ24" s="1">
        <v>1.0900000000000001</v>
      </c>
    </row>
    <row r="25" spans="1:36" x14ac:dyDescent="0.2">
      <c r="A25" s="1" t="s">
        <v>20</v>
      </c>
      <c r="B25" s="1"/>
      <c r="C25" s="1"/>
      <c r="D25" s="1" t="s">
        <v>144</v>
      </c>
      <c r="E25" s="1" t="s">
        <v>93</v>
      </c>
      <c r="F25" s="8" t="s">
        <v>87</v>
      </c>
      <c r="G25" s="1" t="s">
        <v>132</v>
      </c>
      <c r="H25" s="1" t="s">
        <v>134</v>
      </c>
      <c r="I25" s="1">
        <v>13</v>
      </c>
      <c r="J25" s="1"/>
      <c r="K25" s="1">
        <v>7</v>
      </c>
      <c r="L25" s="1"/>
      <c r="M25" s="1" t="s">
        <v>90</v>
      </c>
      <c r="N25" s="1" t="s">
        <v>94</v>
      </c>
      <c r="O25" s="1" t="s">
        <v>94</v>
      </c>
      <c r="P25" s="1" t="s">
        <v>94</v>
      </c>
      <c r="Q25" s="1" t="s">
        <v>94</v>
      </c>
      <c r="R25" s="1" t="s">
        <v>90</v>
      </c>
      <c r="S25" s="1"/>
      <c r="T25" s="32">
        <v>0.76</v>
      </c>
      <c r="U25" s="32">
        <v>0.54</v>
      </c>
      <c r="V25" s="32">
        <v>1.06</v>
      </c>
      <c r="Y25" s="1" t="s">
        <v>148</v>
      </c>
      <c r="Z25" s="1" t="s">
        <v>123</v>
      </c>
      <c r="AA25" s="1">
        <v>1.2</v>
      </c>
      <c r="AB25" s="1">
        <v>0.7</v>
      </c>
      <c r="AC25" s="1">
        <v>2</v>
      </c>
      <c r="AF25" s="1" t="s">
        <v>19</v>
      </c>
      <c r="AG25" s="1" t="s">
        <v>129</v>
      </c>
      <c r="AH25" s="1">
        <v>1.18</v>
      </c>
      <c r="AI25" s="1">
        <v>0.85</v>
      </c>
      <c r="AJ25" s="1">
        <v>1.64</v>
      </c>
    </row>
    <row r="26" spans="1:36" x14ac:dyDescent="0.2">
      <c r="A26" s="1" t="s">
        <v>22</v>
      </c>
      <c r="B26" s="1"/>
      <c r="C26" s="1"/>
      <c r="D26" s="1" t="s">
        <v>86</v>
      </c>
      <c r="E26" s="1" t="s">
        <v>86</v>
      </c>
      <c r="F26" s="8" t="s">
        <v>87</v>
      </c>
      <c r="G26" s="1" t="s">
        <v>132</v>
      </c>
      <c r="H26" s="1" t="s">
        <v>134</v>
      </c>
      <c r="I26" s="1">
        <v>19</v>
      </c>
      <c r="J26" s="1"/>
      <c r="K26" s="1">
        <v>6</v>
      </c>
      <c r="L26" s="1"/>
      <c r="M26" s="1" t="s">
        <v>94</v>
      </c>
      <c r="N26" s="1" t="s">
        <v>94</v>
      </c>
      <c r="O26" s="1" t="s">
        <v>94</v>
      </c>
      <c r="P26" s="1" t="s">
        <v>94</v>
      </c>
      <c r="Q26" s="1" t="s">
        <v>94</v>
      </c>
      <c r="R26" s="1" t="s">
        <v>90</v>
      </c>
      <c r="S26" s="1"/>
      <c r="T26" s="1">
        <v>0.69</v>
      </c>
      <c r="U26" s="1">
        <v>0.36</v>
      </c>
      <c r="V26" s="1">
        <v>1.34</v>
      </c>
      <c r="Y26" s="1" t="s">
        <v>20</v>
      </c>
      <c r="Z26" s="1" t="s">
        <v>123</v>
      </c>
      <c r="AA26" s="1">
        <v>0.76</v>
      </c>
      <c r="AB26" s="1">
        <v>0.54</v>
      </c>
      <c r="AC26" s="1">
        <v>1.06</v>
      </c>
      <c r="AF26" s="1" t="s">
        <v>148</v>
      </c>
      <c r="AG26" s="1" t="s">
        <v>130</v>
      </c>
      <c r="AH26" s="1">
        <v>1.2</v>
      </c>
      <c r="AI26" s="1">
        <v>0.7</v>
      </c>
      <c r="AJ26" s="1">
        <v>2</v>
      </c>
    </row>
    <row r="27" spans="1:36" x14ac:dyDescent="0.2">
      <c r="A27" s="1" t="s">
        <v>149</v>
      </c>
      <c r="B27" s="1"/>
      <c r="C27" s="1"/>
      <c r="D27" s="1" t="s">
        <v>86</v>
      </c>
      <c r="E27" s="1" t="s">
        <v>86</v>
      </c>
      <c r="F27" s="8" t="s">
        <v>87</v>
      </c>
      <c r="G27" s="1" t="s">
        <v>132</v>
      </c>
      <c r="H27" s="1" t="s">
        <v>134</v>
      </c>
      <c r="I27" s="1">
        <v>7</v>
      </c>
      <c r="J27" s="1"/>
      <c r="K27" s="1">
        <v>9</v>
      </c>
      <c r="L27" s="1"/>
      <c r="M27" s="1" t="s">
        <v>90</v>
      </c>
      <c r="N27" s="1" t="s">
        <v>90</v>
      </c>
      <c r="O27" s="1" t="s">
        <v>90</v>
      </c>
      <c r="P27" s="1" t="s">
        <v>90</v>
      </c>
      <c r="Q27" s="1" t="s">
        <v>90</v>
      </c>
      <c r="R27" s="1" t="s">
        <v>90</v>
      </c>
      <c r="S27" s="1"/>
      <c r="T27" s="1">
        <v>1.06</v>
      </c>
      <c r="U27" s="1">
        <v>0.61</v>
      </c>
      <c r="V27" s="1">
        <v>1.84</v>
      </c>
      <c r="Y27" s="1" t="s">
        <v>22</v>
      </c>
      <c r="Z27" s="1" t="s">
        <v>121</v>
      </c>
      <c r="AA27" s="1">
        <v>0.69</v>
      </c>
      <c r="AB27" s="1">
        <v>0.36</v>
      </c>
      <c r="AC27" s="1">
        <v>1.34</v>
      </c>
      <c r="AF27" s="1" t="s">
        <v>20</v>
      </c>
      <c r="AG27" s="1" t="s">
        <v>128</v>
      </c>
      <c r="AH27" s="1">
        <v>0.76</v>
      </c>
      <c r="AI27" s="1">
        <v>0.54</v>
      </c>
      <c r="AJ27" s="1">
        <v>1.06</v>
      </c>
    </row>
    <row r="28" spans="1:36" x14ac:dyDescent="0.2">
      <c r="A28" s="34" t="s">
        <v>119</v>
      </c>
      <c r="B28" s="34"/>
      <c r="C28" s="1"/>
      <c r="D28" s="1" t="s">
        <v>86</v>
      </c>
      <c r="E28" s="1" t="s">
        <v>86</v>
      </c>
      <c r="F28" s="8" t="s">
        <v>87</v>
      </c>
      <c r="G28" s="1" t="s">
        <v>132</v>
      </c>
      <c r="H28" s="1" t="s">
        <v>134</v>
      </c>
      <c r="I28" s="1">
        <v>4</v>
      </c>
      <c r="J28" s="1"/>
      <c r="K28" s="1">
        <v>6</v>
      </c>
      <c r="L28" s="1"/>
      <c r="M28" s="1" t="s">
        <v>94</v>
      </c>
      <c r="N28" s="1" t="s">
        <v>94</v>
      </c>
      <c r="O28" s="33" t="s">
        <v>94</v>
      </c>
      <c r="P28" s="33" t="s">
        <v>94</v>
      </c>
      <c r="Q28" s="33" t="s">
        <v>94</v>
      </c>
      <c r="R28" s="33" t="s">
        <v>90</v>
      </c>
      <c r="S28" s="33"/>
      <c r="T28" s="1">
        <v>0.66</v>
      </c>
      <c r="U28" s="1">
        <v>0.43</v>
      </c>
      <c r="V28" s="1">
        <v>1.02</v>
      </c>
      <c r="Y28" s="1" t="s">
        <v>149</v>
      </c>
      <c r="Z28" s="1" t="s">
        <v>121</v>
      </c>
      <c r="AA28" s="1">
        <v>1.06</v>
      </c>
      <c r="AB28" s="1">
        <v>0.61</v>
      </c>
      <c r="AC28" s="1">
        <v>1.84</v>
      </c>
      <c r="AF28" s="1" t="s">
        <v>22</v>
      </c>
      <c r="AG28" s="1" t="s">
        <v>126</v>
      </c>
      <c r="AH28" s="1">
        <v>0.69</v>
      </c>
      <c r="AI28" s="1">
        <v>0.36</v>
      </c>
      <c r="AJ28" s="1">
        <v>1.34</v>
      </c>
    </row>
    <row r="29" spans="1:36" x14ac:dyDescent="0.2">
      <c r="A29" s="1" t="s">
        <v>150</v>
      </c>
      <c r="B29" s="1"/>
      <c r="C29" s="1"/>
      <c r="D29" s="1" t="s">
        <v>86</v>
      </c>
      <c r="E29" s="1" t="s">
        <v>86</v>
      </c>
      <c r="F29" s="8" t="s">
        <v>87</v>
      </c>
      <c r="G29" s="1" t="s">
        <v>132</v>
      </c>
      <c r="H29" s="1" t="s">
        <v>134</v>
      </c>
      <c r="I29" s="1">
        <v>9</v>
      </c>
      <c r="J29" s="1"/>
      <c r="K29" s="1">
        <v>7</v>
      </c>
      <c r="L29" s="1"/>
      <c r="M29" s="1" t="s">
        <v>94</v>
      </c>
      <c r="N29" s="1" t="s">
        <v>90</v>
      </c>
      <c r="O29" s="1" t="s">
        <v>90</v>
      </c>
      <c r="P29" s="1" t="s">
        <v>94</v>
      </c>
      <c r="Q29" s="1" t="s">
        <v>94</v>
      </c>
      <c r="R29" s="1" t="s">
        <v>90</v>
      </c>
      <c r="S29" s="1"/>
      <c r="T29" s="32">
        <v>0.7</v>
      </c>
      <c r="U29" s="32">
        <v>0.4</v>
      </c>
      <c r="V29" s="32">
        <v>1</v>
      </c>
      <c r="Y29" s="34" t="s">
        <v>119</v>
      </c>
      <c r="Z29" s="1" t="s">
        <v>123</v>
      </c>
      <c r="AA29" s="1">
        <v>0.66</v>
      </c>
      <c r="AB29" s="1">
        <v>0.43</v>
      </c>
      <c r="AC29" s="1">
        <v>1.02</v>
      </c>
      <c r="AF29" s="1" t="s">
        <v>149</v>
      </c>
      <c r="AG29" s="1" t="s">
        <v>126</v>
      </c>
      <c r="AH29" s="1">
        <v>1.06</v>
      </c>
      <c r="AI29" s="1">
        <v>0.61</v>
      </c>
      <c r="AJ29" s="1">
        <v>1.84</v>
      </c>
    </row>
    <row r="30" spans="1:36" x14ac:dyDescent="0.2">
      <c r="A30" s="1" t="s">
        <v>151</v>
      </c>
      <c r="B30" s="1"/>
      <c r="C30" s="1"/>
      <c r="D30" s="1" t="s">
        <v>86</v>
      </c>
      <c r="E30" s="1" t="s">
        <v>86</v>
      </c>
      <c r="F30" s="8" t="s">
        <v>87</v>
      </c>
      <c r="G30" s="1" t="s">
        <v>132</v>
      </c>
      <c r="H30" s="1" t="s">
        <v>134</v>
      </c>
      <c r="I30" s="1">
        <v>9</v>
      </c>
      <c r="J30" s="1"/>
      <c r="K30" s="1">
        <v>7</v>
      </c>
      <c r="L30" s="1"/>
      <c r="M30" s="1" t="s">
        <v>94</v>
      </c>
      <c r="N30" s="1" t="s">
        <v>90</v>
      </c>
      <c r="O30" s="1" t="s">
        <v>94</v>
      </c>
      <c r="P30" s="1" t="s">
        <v>94</v>
      </c>
      <c r="Q30" s="1" t="s">
        <v>94</v>
      </c>
      <c r="R30" s="1" t="s">
        <v>90</v>
      </c>
      <c r="S30" s="1"/>
      <c r="T30" s="1">
        <v>0.5</v>
      </c>
      <c r="U30" s="1">
        <v>0.3</v>
      </c>
      <c r="V30" s="1">
        <v>0.85</v>
      </c>
      <c r="Y30" s="1" t="s">
        <v>150</v>
      </c>
      <c r="Z30" s="1" t="s">
        <v>121</v>
      </c>
      <c r="AA30" s="1">
        <v>0.7</v>
      </c>
      <c r="AB30" s="1">
        <v>0.4</v>
      </c>
      <c r="AC30" s="1">
        <v>1</v>
      </c>
      <c r="AF30" s="34" t="s">
        <v>119</v>
      </c>
      <c r="AG30" s="1" t="s">
        <v>128</v>
      </c>
      <c r="AH30" s="1">
        <v>0.66</v>
      </c>
      <c r="AI30" s="1">
        <v>0.43</v>
      </c>
      <c r="AJ30" s="1">
        <v>1.02</v>
      </c>
    </row>
    <row r="31" spans="1:36" x14ac:dyDescent="0.2">
      <c r="A31" s="1" t="s">
        <v>152</v>
      </c>
      <c r="B31" s="1"/>
      <c r="C31" s="1"/>
      <c r="D31" s="1" t="s">
        <v>86</v>
      </c>
      <c r="E31" s="1" t="s">
        <v>86</v>
      </c>
      <c r="F31" s="8" t="s">
        <v>87</v>
      </c>
      <c r="G31" s="1" t="s">
        <v>132</v>
      </c>
      <c r="H31" s="1" t="s">
        <v>134</v>
      </c>
      <c r="I31" s="1">
        <v>5</v>
      </c>
      <c r="J31" s="1"/>
      <c r="K31" s="1">
        <v>8</v>
      </c>
      <c r="L31" s="1"/>
      <c r="M31" s="1" t="s">
        <v>90</v>
      </c>
      <c r="N31" s="1" t="s">
        <v>90</v>
      </c>
      <c r="O31" s="1" t="s">
        <v>90</v>
      </c>
      <c r="P31" s="1" t="s">
        <v>94</v>
      </c>
      <c r="Q31" s="1" t="s">
        <v>90</v>
      </c>
      <c r="R31" s="1" t="s">
        <v>94</v>
      </c>
      <c r="S31" s="1"/>
      <c r="T31" s="32">
        <v>0.67</v>
      </c>
      <c r="U31" s="32">
        <v>0.4</v>
      </c>
      <c r="V31" s="32">
        <v>1.0900000000000001</v>
      </c>
      <c r="Y31" s="1" t="s">
        <v>151</v>
      </c>
      <c r="Z31" s="1" t="s">
        <v>121</v>
      </c>
      <c r="AA31" s="1">
        <v>0.5</v>
      </c>
      <c r="AB31" s="1">
        <v>0.3</v>
      </c>
      <c r="AC31" s="1">
        <v>0.85</v>
      </c>
      <c r="AF31" s="1" t="s">
        <v>150</v>
      </c>
      <c r="AG31" s="1" t="s">
        <v>126</v>
      </c>
      <c r="AH31" s="1">
        <v>0.7</v>
      </c>
      <c r="AI31" s="1">
        <v>0.4</v>
      </c>
      <c r="AJ31" s="1">
        <v>1</v>
      </c>
    </row>
    <row r="32" spans="1:36" x14ac:dyDescent="0.2">
      <c r="A32" s="1" t="s">
        <v>153</v>
      </c>
      <c r="B32" s="1"/>
      <c r="C32" s="1"/>
      <c r="D32" s="1" t="s">
        <v>105</v>
      </c>
      <c r="E32" s="1" t="s">
        <v>106</v>
      </c>
      <c r="F32" s="8" t="s">
        <v>87</v>
      </c>
      <c r="G32" s="1" t="s">
        <v>132</v>
      </c>
      <c r="H32" s="1" t="s">
        <v>134</v>
      </c>
      <c r="I32" s="1">
        <v>12</v>
      </c>
      <c r="J32" s="1"/>
      <c r="K32" s="1">
        <v>6</v>
      </c>
      <c r="L32" s="1"/>
      <c r="M32" s="1" t="s">
        <v>90</v>
      </c>
      <c r="N32" s="1" t="s">
        <v>94</v>
      </c>
      <c r="O32" s="1" t="s">
        <v>94</v>
      </c>
      <c r="P32" s="1" t="s">
        <v>94</v>
      </c>
      <c r="Q32" s="1" t="s">
        <v>94</v>
      </c>
      <c r="R32" s="1" t="s">
        <v>94</v>
      </c>
      <c r="S32" s="33"/>
      <c r="T32" s="1">
        <v>1.1499999999999999</v>
      </c>
      <c r="U32" s="1">
        <v>0.62</v>
      </c>
      <c r="V32" s="1">
        <v>2.15</v>
      </c>
      <c r="Y32" s="1" t="s">
        <v>152</v>
      </c>
      <c r="Z32" s="1" t="s">
        <v>122</v>
      </c>
      <c r="AA32" s="1">
        <v>0.67</v>
      </c>
      <c r="AB32" s="1">
        <v>0.4</v>
      </c>
      <c r="AC32" s="1">
        <v>1.0900000000000001</v>
      </c>
      <c r="AF32" s="1" t="s">
        <v>151</v>
      </c>
      <c r="AG32" s="1" t="s">
        <v>126</v>
      </c>
      <c r="AH32" s="1">
        <v>0.5</v>
      </c>
      <c r="AI32" s="1">
        <v>0.3</v>
      </c>
      <c r="AJ32" s="1">
        <v>0.85</v>
      </c>
    </row>
    <row r="33" spans="25:36" x14ac:dyDescent="0.2">
      <c r="Y33" s="1" t="s">
        <v>153</v>
      </c>
      <c r="Z33" s="1" t="s">
        <v>122</v>
      </c>
      <c r="AA33" s="1">
        <v>1.1499999999999999</v>
      </c>
      <c r="AB33" s="1">
        <v>0.62</v>
      </c>
      <c r="AC33" s="1">
        <v>2.15</v>
      </c>
      <c r="AF33" s="1" t="s">
        <v>152</v>
      </c>
      <c r="AG33" s="1" t="s">
        <v>129</v>
      </c>
      <c r="AH33" s="1">
        <v>0.67</v>
      </c>
      <c r="AI33" s="1">
        <v>0.4</v>
      </c>
      <c r="AJ33" s="1">
        <v>1.0900000000000001</v>
      </c>
    </row>
    <row r="34" spans="25:36" x14ac:dyDescent="0.2">
      <c r="AF34" s="1" t="s">
        <v>153</v>
      </c>
      <c r="AG34" s="1" t="s">
        <v>130</v>
      </c>
      <c r="AH34" s="1">
        <v>1.1499999999999999</v>
      </c>
      <c r="AI34" s="1">
        <v>0.62</v>
      </c>
      <c r="AJ34" s="1">
        <v>2.15</v>
      </c>
    </row>
  </sheetData>
  <mergeCells count="2">
    <mergeCell ref="Y1:AC1"/>
    <mergeCell ref="AF1:A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42"/>
  <sheetViews>
    <sheetView workbookViewId="0">
      <selection activeCell="D3" sqref="D3"/>
    </sheetView>
  </sheetViews>
  <sheetFormatPr baseColWidth="10" defaultColWidth="8.83203125" defaultRowHeight="15" x14ac:dyDescent="0.2"/>
  <sheetData>
    <row r="1" spans="1:34" ht="15" customHeight="1" x14ac:dyDescent="0.2">
      <c r="A1" s="37"/>
      <c r="B1" s="37" t="s">
        <v>158</v>
      </c>
      <c r="C1" s="37"/>
      <c r="D1" s="37"/>
      <c r="E1" s="37"/>
      <c r="G1" s="37"/>
      <c r="H1" s="37" t="s">
        <v>158</v>
      </c>
      <c r="I1" s="37"/>
      <c r="J1" s="37"/>
      <c r="K1" s="37"/>
      <c r="M1" s="37"/>
      <c r="N1" s="37" t="s">
        <v>158</v>
      </c>
      <c r="O1" s="37"/>
      <c r="P1" s="37"/>
      <c r="Q1" s="37"/>
      <c r="R1" s="37"/>
      <c r="S1" s="37"/>
      <c r="T1" s="37" t="s">
        <v>158</v>
      </c>
      <c r="U1" s="37"/>
      <c r="V1" s="37"/>
      <c r="W1" s="37"/>
      <c r="X1" s="37"/>
      <c r="Y1" s="37"/>
      <c r="Z1" s="44" t="s">
        <v>249</v>
      </c>
      <c r="AA1" s="44"/>
      <c r="AB1" s="44"/>
      <c r="AC1" s="44"/>
      <c r="AD1" s="44"/>
      <c r="AE1" s="44"/>
      <c r="AF1" s="44"/>
      <c r="AG1" s="44"/>
      <c r="AH1" s="44"/>
    </row>
    <row r="2" spans="1:34" x14ac:dyDescent="0.2">
      <c r="A2" t="s">
        <v>68</v>
      </c>
      <c r="B2" t="s">
        <v>159</v>
      </c>
      <c r="C2" t="s">
        <v>28</v>
      </c>
      <c r="D2" t="s">
        <v>83</v>
      </c>
      <c r="E2" t="s">
        <v>84</v>
      </c>
      <c r="F2" s="36"/>
      <c r="G2" t="s">
        <v>68</v>
      </c>
      <c r="H2" t="s">
        <v>159</v>
      </c>
      <c r="I2" t="s">
        <v>28</v>
      </c>
      <c r="J2" t="s">
        <v>83</v>
      </c>
      <c r="K2" t="s">
        <v>84</v>
      </c>
      <c r="M2" t="s">
        <v>68</v>
      </c>
      <c r="N2" t="s">
        <v>159</v>
      </c>
      <c r="O2" t="s">
        <v>28</v>
      </c>
      <c r="P2" t="s">
        <v>83</v>
      </c>
      <c r="Q2" t="s">
        <v>84</v>
      </c>
      <c r="S2" t="s">
        <v>68</v>
      </c>
      <c r="T2" t="s">
        <v>159</v>
      </c>
      <c r="U2" t="s">
        <v>28</v>
      </c>
      <c r="V2" t="s">
        <v>83</v>
      </c>
      <c r="W2" t="s">
        <v>84</v>
      </c>
      <c r="Z2" t="s">
        <v>68</v>
      </c>
      <c r="AA2" t="s">
        <v>159</v>
      </c>
      <c r="AB2" t="s">
        <v>28</v>
      </c>
      <c r="AC2" t="s">
        <v>83</v>
      </c>
      <c r="AD2" t="s">
        <v>84</v>
      </c>
    </row>
    <row r="3" spans="1:34" x14ac:dyDescent="0.2">
      <c r="A3" t="s">
        <v>160</v>
      </c>
      <c r="B3" t="s">
        <v>177</v>
      </c>
      <c r="C3" s="36">
        <v>0.35</v>
      </c>
      <c r="D3" s="36">
        <v>0.16</v>
      </c>
      <c r="E3" s="36">
        <v>0.74</v>
      </c>
      <c r="F3" s="36"/>
      <c r="G3" t="s">
        <v>160</v>
      </c>
      <c r="H3" t="s">
        <v>171</v>
      </c>
      <c r="I3" s="36">
        <v>0.61</v>
      </c>
      <c r="J3" s="36">
        <v>0.3</v>
      </c>
      <c r="K3" s="36">
        <v>1.22</v>
      </c>
      <c r="L3" s="36"/>
      <c r="M3" t="s">
        <v>160</v>
      </c>
      <c r="N3" t="s">
        <v>161</v>
      </c>
      <c r="O3" s="36">
        <v>0.45</v>
      </c>
      <c r="P3" s="36">
        <v>0.22</v>
      </c>
      <c r="Q3" s="36">
        <v>0.91</v>
      </c>
      <c r="S3" t="s">
        <v>160</v>
      </c>
      <c r="T3" t="s">
        <v>167</v>
      </c>
      <c r="U3" s="36">
        <v>0.54</v>
      </c>
      <c r="V3" s="36">
        <v>0.26</v>
      </c>
      <c r="W3" s="36">
        <v>1.1299999999999999</v>
      </c>
      <c r="Z3" s="2" t="s">
        <v>96</v>
      </c>
      <c r="AA3" s="2" t="s">
        <v>161</v>
      </c>
      <c r="AB3" s="27">
        <v>1.02</v>
      </c>
      <c r="AC3" s="27">
        <v>0.99</v>
      </c>
      <c r="AD3" s="27">
        <v>1.04</v>
      </c>
    </row>
    <row r="4" spans="1:34" x14ac:dyDescent="0.2">
      <c r="A4" t="s">
        <v>178</v>
      </c>
      <c r="B4" t="s">
        <v>177</v>
      </c>
      <c r="C4" s="36">
        <v>0.67</v>
      </c>
      <c r="D4" s="36">
        <v>0.43</v>
      </c>
      <c r="E4" s="36">
        <v>1.05</v>
      </c>
      <c r="G4" t="s">
        <v>164</v>
      </c>
      <c r="H4" t="s">
        <v>171</v>
      </c>
      <c r="I4" s="36">
        <v>0.8</v>
      </c>
      <c r="J4" s="36">
        <v>0.6</v>
      </c>
      <c r="K4" s="36">
        <v>1.1000000000000001</v>
      </c>
      <c r="L4" s="36"/>
      <c r="M4" t="s">
        <v>154</v>
      </c>
      <c r="N4" t="s">
        <v>161</v>
      </c>
      <c r="O4" s="36">
        <v>0.28000000000000003</v>
      </c>
      <c r="P4" s="36">
        <v>0.13</v>
      </c>
      <c r="Q4" s="36">
        <v>0.6</v>
      </c>
      <c r="S4" t="s">
        <v>164</v>
      </c>
      <c r="T4" t="s">
        <v>167</v>
      </c>
      <c r="U4" s="36">
        <v>0.76</v>
      </c>
      <c r="V4" s="36">
        <v>0.56000000000000005</v>
      </c>
      <c r="W4" s="36">
        <v>1</v>
      </c>
      <c r="Z4" s="2" t="s">
        <v>95</v>
      </c>
      <c r="AA4" s="2" t="s">
        <v>161</v>
      </c>
      <c r="AB4" s="27">
        <v>1.01010208789773</v>
      </c>
      <c r="AC4" s="27">
        <v>0.96139858794576705</v>
      </c>
      <c r="AD4" s="27">
        <v>1.06127285890388</v>
      </c>
    </row>
    <row r="5" spans="1:34" x14ac:dyDescent="0.2">
      <c r="A5" t="s">
        <v>154</v>
      </c>
      <c r="B5" t="s">
        <v>177</v>
      </c>
      <c r="C5">
        <v>0.34</v>
      </c>
      <c r="D5">
        <v>0.23</v>
      </c>
      <c r="E5">
        <v>0.5</v>
      </c>
      <c r="F5" s="36"/>
      <c r="G5" t="s">
        <v>166</v>
      </c>
      <c r="H5" t="s">
        <v>171</v>
      </c>
      <c r="I5" s="36">
        <v>0.7</v>
      </c>
      <c r="J5" s="36">
        <v>0.5</v>
      </c>
      <c r="K5" s="36">
        <v>0.9</v>
      </c>
      <c r="L5" s="36"/>
      <c r="M5" t="s">
        <v>162</v>
      </c>
      <c r="N5" t="s">
        <v>161</v>
      </c>
      <c r="O5" s="36">
        <v>0.77</v>
      </c>
      <c r="P5" s="36">
        <v>0.39</v>
      </c>
      <c r="Q5" s="36">
        <v>1.54</v>
      </c>
      <c r="S5" t="s">
        <v>155</v>
      </c>
      <c r="T5" t="s">
        <v>167</v>
      </c>
      <c r="U5" s="36">
        <v>1.02004701191528</v>
      </c>
      <c r="V5" s="36">
        <v>0.934705927305163</v>
      </c>
      <c r="W5" s="36">
        <v>1.11317995973036</v>
      </c>
      <c r="Z5" s="2" t="s">
        <v>35</v>
      </c>
      <c r="AA5" s="2" t="s">
        <v>161</v>
      </c>
      <c r="AB5" s="27">
        <v>0.66</v>
      </c>
      <c r="AC5" s="27">
        <v>0.49</v>
      </c>
      <c r="AD5" s="27">
        <v>0.9</v>
      </c>
    </row>
    <row r="6" spans="1:34" x14ac:dyDescent="0.2">
      <c r="A6" t="s">
        <v>156</v>
      </c>
      <c r="B6" t="s">
        <v>177</v>
      </c>
      <c r="C6" s="36">
        <v>0.88</v>
      </c>
      <c r="D6" s="36">
        <v>0.48</v>
      </c>
      <c r="E6" s="36">
        <v>1.6</v>
      </c>
      <c r="G6" t="s">
        <v>192</v>
      </c>
      <c r="H6" t="s">
        <v>171</v>
      </c>
      <c r="I6" s="36">
        <v>0.59</v>
      </c>
      <c r="J6" s="36">
        <v>0.45</v>
      </c>
      <c r="K6" s="36">
        <v>0.78</v>
      </c>
      <c r="L6" s="36"/>
      <c r="M6" t="s">
        <v>163</v>
      </c>
      <c r="N6" t="s">
        <v>161</v>
      </c>
      <c r="O6" s="36">
        <v>0.5</v>
      </c>
      <c r="P6" s="36">
        <v>0.4</v>
      </c>
      <c r="Q6" s="36">
        <v>0.6</v>
      </c>
      <c r="S6" t="s">
        <v>166</v>
      </c>
      <c r="T6" t="s">
        <v>167</v>
      </c>
      <c r="U6" s="36">
        <v>0.7</v>
      </c>
      <c r="V6" s="36">
        <v>0.5</v>
      </c>
      <c r="W6" s="36">
        <v>0.9</v>
      </c>
      <c r="Z6" s="2" t="s">
        <v>40</v>
      </c>
      <c r="AA6" s="2" t="s">
        <v>161</v>
      </c>
      <c r="AB6" s="27">
        <v>0.8</v>
      </c>
      <c r="AC6" s="27">
        <v>0.4</v>
      </c>
      <c r="AD6" s="27">
        <v>1.6</v>
      </c>
    </row>
    <row r="7" spans="1:34" x14ac:dyDescent="0.2">
      <c r="A7" t="s">
        <v>162</v>
      </c>
      <c r="B7" t="s">
        <v>177</v>
      </c>
      <c r="C7">
        <v>0.77</v>
      </c>
      <c r="D7">
        <v>0.4</v>
      </c>
      <c r="E7">
        <v>1.5</v>
      </c>
      <c r="G7" t="s">
        <v>169</v>
      </c>
      <c r="H7" t="s">
        <v>171</v>
      </c>
      <c r="I7" s="36">
        <v>0.43</v>
      </c>
      <c r="J7" s="36">
        <v>0.26</v>
      </c>
      <c r="K7" s="36">
        <v>0.71</v>
      </c>
      <c r="L7" s="36"/>
      <c r="M7" t="s">
        <v>164</v>
      </c>
      <c r="N7" t="s">
        <v>161</v>
      </c>
      <c r="O7" s="36">
        <v>0.81</v>
      </c>
      <c r="P7" s="36">
        <v>0.61</v>
      </c>
      <c r="Q7" s="36">
        <v>1.1000000000000001</v>
      </c>
      <c r="S7" t="s">
        <v>173</v>
      </c>
      <c r="T7" t="s">
        <v>167</v>
      </c>
      <c r="U7" s="36">
        <v>0.8</v>
      </c>
      <c r="V7" s="36">
        <v>0.59</v>
      </c>
      <c r="W7" s="36">
        <v>1.08</v>
      </c>
      <c r="Z7" s="2" t="s">
        <v>101</v>
      </c>
      <c r="AA7" s="2" t="s">
        <v>161</v>
      </c>
      <c r="AB7" s="2">
        <v>1.02</v>
      </c>
      <c r="AC7" s="2">
        <v>0.93</v>
      </c>
      <c r="AD7" s="2">
        <v>1.1299999999999999</v>
      </c>
    </row>
    <row r="8" spans="1:34" x14ac:dyDescent="0.2">
      <c r="A8" t="s">
        <v>163</v>
      </c>
      <c r="B8" t="s">
        <v>177</v>
      </c>
      <c r="C8">
        <v>0.8</v>
      </c>
      <c r="D8">
        <v>0.5</v>
      </c>
      <c r="E8">
        <v>1.1000000000000001</v>
      </c>
      <c r="G8" t="s">
        <v>168</v>
      </c>
      <c r="H8" t="s">
        <v>171</v>
      </c>
      <c r="I8" s="36">
        <v>0.91</v>
      </c>
      <c r="J8" s="36">
        <v>0.6</v>
      </c>
      <c r="K8" s="36">
        <v>1.37</v>
      </c>
      <c r="L8" s="36"/>
      <c r="M8" t="s">
        <v>165</v>
      </c>
      <c r="N8" t="s">
        <v>161</v>
      </c>
      <c r="O8" s="36">
        <v>0.62</v>
      </c>
      <c r="P8" s="36">
        <v>0.38</v>
      </c>
      <c r="Q8" s="36">
        <v>0.81</v>
      </c>
      <c r="S8" t="s">
        <v>174</v>
      </c>
      <c r="T8" t="s">
        <v>167</v>
      </c>
      <c r="U8" s="36">
        <v>0.8</v>
      </c>
      <c r="V8" s="36">
        <v>0.4</v>
      </c>
      <c r="W8" s="36">
        <v>1.6</v>
      </c>
      <c r="Z8" s="2" t="s">
        <v>42</v>
      </c>
      <c r="AA8" s="2" t="s">
        <v>161</v>
      </c>
      <c r="AB8" s="2">
        <v>1.02</v>
      </c>
      <c r="AC8" s="2">
        <v>0.92</v>
      </c>
      <c r="AD8" s="2">
        <v>1.1399999999999999</v>
      </c>
    </row>
    <row r="9" spans="1:34" x14ac:dyDescent="0.2">
      <c r="A9" t="s">
        <v>164</v>
      </c>
      <c r="B9" t="s">
        <v>177</v>
      </c>
      <c r="C9">
        <v>0.56000000000000005</v>
      </c>
      <c r="D9">
        <v>0.41</v>
      </c>
      <c r="E9">
        <v>0.76</v>
      </c>
      <c r="G9" t="s">
        <v>193</v>
      </c>
      <c r="H9" t="s">
        <v>171</v>
      </c>
      <c r="I9" s="36">
        <v>1.18</v>
      </c>
      <c r="J9" s="36">
        <v>0.73</v>
      </c>
      <c r="K9" s="36">
        <v>1.91</v>
      </c>
      <c r="L9" s="36"/>
      <c r="M9" t="s">
        <v>155</v>
      </c>
      <c r="N9" t="s">
        <v>161</v>
      </c>
      <c r="O9" s="36">
        <v>0.95334707323214596</v>
      </c>
      <c r="P9" s="36">
        <v>0.88519010226848305</v>
      </c>
      <c r="Q9" s="36">
        <v>1.0267519256158999</v>
      </c>
      <c r="S9" t="s">
        <v>189</v>
      </c>
      <c r="T9" t="s">
        <v>167</v>
      </c>
      <c r="U9" s="36">
        <v>1.0900000000000001</v>
      </c>
      <c r="V9" s="36">
        <v>0.59</v>
      </c>
      <c r="W9" s="36">
        <v>2</v>
      </c>
      <c r="Z9" s="2" t="s">
        <v>53</v>
      </c>
      <c r="AA9" s="2" t="s">
        <v>161</v>
      </c>
      <c r="AB9" s="27">
        <v>1.02</v>
      </c>
      <c r="AC9" s="27">
        <v>0.91</v>
      </c>
      <c r="AD9" s="27">
        <v>1.1499999999999999</v>
      </c>
    </row>
    <row r="10" spans="1:34" x14ac:dyDescent="0.2">
      <c r="A10" t="s">
        <v>169</v>
      </c>
      <c r="B10" t="s">
        <v>177</v>
      </c>
      <c r="C10">
        <v>0.35</v>
      </c>
      <c r="D10">
        <v>5.8999999999999997E-2</v>
      </c>
      <c r="E10">
        <v>2.11</v>
      </c>
      <c r="G10" t="s">
        <v>194</v>
      </c>
      <c r="H10" t="s">
        <v>171</v>
      </c>
      <c r="I10" s="36">
        <v>0.6</v>
      </c>
      <c r="J10" s="36">
        <v>0.3</v>
      </c>
      <c r="K10" s="36">
        <v>1.2</v>
      </c>
      <c r="L10" s="36"/>
      <c r="M10" t="s">
        <v>166</v>
      </c>
      <c r="N10" t="s">
        <v>161</v>
      </c>
      <c r="O10" s="36">
        <v>0.9</v>
      </c>
      <c r="P10" s="36">
        <v>0.7</v>
      </c>
      <c r="Q10" s="36">
        <v>1.2</v>
      </c>
      <c r="S10" t="s">
        <v>190</v>
      </c>
      <c r="T10" t="s">
        <v>167</v>
      </c>
      <c r="U10" s="36">
        <v>1</v>
      </c>
      <c r="V10" s="36">
        <v>0.5</v>
      </c>
      <c r="W10" s="36">
        <v>2</v>
      </c>
      <c r="Z10" s="2" t="s">
        <v>38</v>
      </c>
      <c r="AA10" s="2" t="s">
        <v>167</v>
      </c>
      <c r="AB10" s="27">
        <v>0.8</v>
      </c>
      <c r="AC10" s="27">
        <v>0.65</v>
      </c>
      <c r="AD10" s="27">
        <v>0.99</v>
      </c>
    </row>
    <row r="11" spans="1:34" x14ac:dyDescent="0.2">
      <c r="A11" t="s">
        <v>170</v>
      </c>
      <c r="B11" t="s">
        <v>177</v>
      </c>
      <c r="C11">
        <v>0.66</v>
      </c>
      <c r="D11">
        <v>0.45</v>
      </c>
      <c r="E11">
        <v>0.96</v>
      </c>
      <c r="G11" t="s">
        <v>195</v>
      </c>
      <c r="H11" t="s">
        <v>171</v>
      </c>
      <c r="I11" s="36">
        <v>0.74114275730750101</v>
      </c>
      <c r="J11" s="36">
        <v>0.45874175100034098</v>
      </c>
      <c r="K11" s="36">
        <v>1.19738956724904</v>
      </c>
      <c r="L11" s="36"/>
      <c r="M11" t="s">
        <v>168</v>
      </c>
      <c r="N11" t="s">
        <v>161</v>
      </c>
      <c r="O11" s="36">
        <v>1.01</v>
      </c>
      <c r="P11" s="36">
        <v>0.66</v>
      </c>
      <c r="Q11" s="36">
        <v>1.53</v>
      </c>
      <c r="S11" t="s">
        <v>181</v>
      </c>
      <c r="T11" t="s">
        <v>167</v>
      </c>
      <c r="U11" s="36">
        <v>1.41</v>
      </c>
      <c r="V11" s="36">
        <v>0.81</v>
      </c>
      <c r="W11" s="36">
        <v>2.48</v>
      </c>
      <c r="Z11" s="2" t="s">
        <v>96</v>
      </c>
      <c r="AA11" s="2" t="s">
        <v>167</v>
      </c>
      <c r="AB11" s="27">
        <v>0.9</v>
      </c>
      <c r="AC11" s="27">
        <v>0.84</v>
      </c>
      <c r="AD11" s="27">
        <v>0.96</v>
      </c>
    </row>
    <row r="12" spans="1:34" x14ac:dyDescent="0.2">
      <c r="A12" t="s">
        <v>157</v>
      </c>
      <c r="B12" t="s">
        <v>177</v>
      </c>
      <c r="C12">
        <v>0.63</v>
      </c>
      <c r="D12">
        <v>0.35</v>
      </c>
      <c r="E12">
        <v>1.1200000000000001</v>
      </c>
      <c r="G12" t="s">
        <v>170</v>
      </c>
      <c r="H12" t="s">
        <v>171</v>
      </c>
      <c r="I12" s="36">
        <v>0.83</v>
      </c>
      <c r="J12" s="36">
        <v>0.4</v>
      </c>
      <c r="K12" s="36">
        <v>1.71</v>
      </c>
      <c r="L12" s="36"/>
      <c r="M12" t="s">
        <v>156</v>
      </c>
      <c r="N12" t="s">
        <v>161</v>
      </c>
      <c r="O12" s="36">
        <v>0.92</v>
      </c>
      <c r="P12" s="36">
        <v>0.66</v>
      </c>
      <c r="Q12" s="36">
        <v>1.3</v>
      </c>
      <c r="S12" t="s">
        <v>179</v>
      </c>
      <c r="T12" t="s">
        <v>167</v>
      </c>
      <c r="U12" s="36">
        <v>1</v>
      </c>
      <c r="V12" s="36">
        <v>0.5</v>
      </c>
      <c r="W12" s="36">
        <v>2</v>
      </c>
      <c r="Z12" s="2" t="s">
        <v>97</v>
      </c>
      <c r="AA12" s="2" t="s">
        <v>167</v>
      </c>
      <c r="AB12" s="27">
        <v>0.70926100444746198</v>
      </c>
      <c r="AC12" s="27">
        <v>0.525251365920965</v>
      </c>
      <c r="AD12" s="27">
        <v>0.95773415371854098</v>
      </c>
    </row>
    <row r="13" spans="1:34" x14ac:dyDescent="0.2">
      <c r="A13" t="s">
        <v>172</v>
      </c>
      <c r="B13" t="s">
        <v>177</v>
      </c>
      <c r="C13">
        <v>0.49</v>
      </c>
      <c r="D13">
        <v>0.31</v>
      </c>
      <c r="E13">
        <v>0.78</v>
      </c>
      <c r="F13" s="36"/>
      <c r="G13" t="s">
        <v>172</v>
      </c>
      <c r="H13" t="s">
        <v>171</v>
      </c>
      <c r="I13" s="36">
        <v>0.9</v>
      </c>
      <c r="J13" s="36">
        <v>0.69</v>
      </c>
      <c r="K13" s="36">
        <v>1.17</v>
      </c>
      <c r="L13" s="36"/>
      <c r="M13" t="s">
        <v>157</v>
      </c>
      <c r="N13" t="s">
        <v>161</v>
      </c>
      <c r="O13" s="36">
        <v>0.88</v>
      </c>
      <c r="P13" s="36">
        <v>0.5</v>
      </c>
      <c r="Q13" s="36">
        <v>1.54</v>
      </c>
      <c r="S13" t="s">
        <v>187</v>
      </c>
      <c r="T13" t="s">
        <v>167</v>
      </c>
      <c r="U13">
        <v>1.1000000000000001</v>
      </c>
      <c r="V13">
        <v>0.6</v>
      </c>
      <c r="W13">
        <v>2.1</v>
      </c>
      <c r="Z13" s="2" t="s">
        <v>37</v>
      </c>
      <c r="AA13" s="2" t="s">
        <v>167</v>
      </c>
      <c r="AB13" s="27">
        <v>1.1200000000000001</v>
      </c>
      <c r="AC13" s="27">
        <v>0.74</v>
      </c>
      <c r="AD13" s="27">
        <v>1.7</v>
      </c>
    </row>
    <row r="14" spans="1:34" x14ac:dyDescent="0.2">
      <c r="A14" t="s">
        <v>184</v>
      </c>
      <c r="B14" t="s">
        <v>177</v>
      </c>
      <c r="C14" s="36">
        <v>0.51</v>
      </c>
      <c r="D14" s="36">
        <v>0.17</v>
      </c>
      <c r="E14" s="36">
        <v>1.52</v>
      </c>
      <c r="F14" s="36"/>
      <c r="G14" t="s">
        <v>196</v>
      </c>
      <c r="H14" t="s">
        <v>171</v>
      </c>
      <c r="I14" s="36">
        <v>0.57034581140456297</v>
      </c>
      <c r="J14" s="36">
        <v>0.28921243415742398</v>
      </c>
      <c r="K14" s="36">
        <v>1.12475919486112</v>
      </c>
      <c r="L14" s="36"/>
      <c r="M14" t="s">
        <v>169</v>
      </c>
      <c r="N14" t="s">
        <v>161</v>
      </c>
      <c r="O14" s="36">
        <v>0.49</v>
      </c>
      <c r="P14" s="36">
        <v>0.12</v>
      </c>
      <c r="Q14" s="36">
        <v>2.0699999999999998</v>
      </c>
      <c r="S14" t="s">
        <v>183</v>
      </c>
      <c r="T14" t="s">
        <v>167</v>
      </c>
      <c r="U14">
        <v>0.78</v>
      </c>
      <c r="V14">
        <v>0.54</v>
      </c>
      <c r="W14">
        <v>1.07</v>
      </c>
      <c r="Z14" s="2" t="s">
        <v>42</v>
      </c>
      <c r="AA14" s="2" t="s">
        <v>167</v>
      </c>
      <c r="AB14" s="2">
        <v>1.03</v>
      </c>
      <c r="AC14" s="2">
        <v>0.92</v>
      </c>
      <c r="AD14" s="2">
        <v>1.1399999999999999</v>
      </c>
    </row>
    <row r="15" spans="1:34" x14ac:dyDescent="0.2">
      <c r="A15" t="s">
        <v>165</v>
      </c>
      <c r="B15" t="s">
        <v>177</v>
      </c>
      <c r="C15" s="36">
        <v>0.91</v>
      </c>
      <c r="D15" s="36">
        <v>0.4</v>
      </c>
      <c r="E15" s="36">
        <v>1.59</v>
      </c>
      <c r="F15" s="8"/>
      <c r="G15" t="s">
        <v>197</v>
      </c>
      <c r="H15" t="s">
        <v>171</v>
      </c>
      <c r="I15" s="36">
        <v>0.56000000000000005</v>
      </c>
      <c r="J15" s="36">
        <v>0.43</v>
      </c>
      <c r="K15" s="36">
        <v>0.74</v>
      </c>
      <c r="L15" s="36"/>
      <c r="M15" t="s">
        <v>170</v>
      </c>
      <c r="N15" t="s">
        <v>161</v>
      </c>
      <c r="O15" s="36">
        <v>0.93</v>
      </c>
      <c r="P15" s="36">
        <v>0.67</v>
      </c>
      <c r="Q15" s="36">
        <v>1.3</v>
      </c>
      <c r="S15" t="s">
        <v>180</v>
      </c>
      <c r="T15" t="s">
        <v>167</v>
      </c>
      <c r="U15" s="36">
        <v>0.6</v>
      </c>
      <c r="V15" s="36">
        <v>0.3</v>
      </c>
      <c r="W15" s="36">
        <v>1.2</v>
      </c>
      <c r="Z15" s="2" t="s">
        <v>38</v>
      </c>
      <c r="AA15" s="2" t="s">
        <v>171</v>
      </c>
      <c r="AB15" s="27">
        <v>0.9</v>
      </c>
      <c r="AC15" s="27">
        <v>0.75</v>
      </c>
      <c r="AD15" s="27">
        <v>1.0900000000000001</v>
      </c>
    </row>
    <row r="16" spans="1:34" x14ac:dyDescent="0.2">
      <c r="A16" s="8" t="s">
        <v>186</v>
      </c>
      <c r="B16" s="8" t="s">
        <v>177</v>
      </c>
      <c r="C16" s="8">
        <v>1.05</v>
      </c>
      <c r="D16" s="8">
        <v>0.62</v>
      </c>
      <c r="E16" s="8">
        <v>1.79</v>
      </c>
      <c r="F16" s="26"/>
      <c r="G16" t="s">
        <v>188</v>
      </c>
      <c r="H16" t="s">
        <v>171</v>
      </c>
      <c r="I16" s="36">
        <v>1.24</v>
      </c>
      <c r="J16" s="36">
        <v>0.79</v>
      </c>
      <c r="K16" s="36">
        <v>1.94</v>
      </c>
      <c r="L16" s="36"/>
      <c r="M16" t="s">
        <v>172</v>
      </c>
      <c r="N16" t="s">
        <v>161</v>
      </c>
      <c r="O16" s="36">
        <v>0.74</v>
      </c>
      <c r="P16" s="36">
        <v>0.56999999999999995</v>
      </c>
      <c r="Q16" s="36">
        <v>0.96</v>
      </c>
      <c r="S16" s="8" t="s">
        <v>191</v>
      </c>
      <c r="T16" s="8" t="s">
        <v>167</v>
      </c>
      <c r="U16" s="8">
        <v>0.75</v>
      </c>
      <c r="V16" s="8">
        <v>0.54</v>
      </c>
      <c r="W16" s="8">
        <v>1.06</v>
      </c>
      <c r="Z16" s="2" t="s">
        <v>96</v>
      </c>
      <c r="AA16" s="2" t="s">
        <v>171</v>
      </c>
      <c r="AB16" s="27">
        <v>0.93</v>
      </c>
      <c r="AC16" s="27">
        <v>0.87</v>
      </c>
      <c r="AD16" s="27">
        <v>0.99</v>
      </c>
    </row>
    <row r="17" spans="1:30" x14ac:dyDescent="0.2">
      <c r="A17" s="8" t="s">
        <v>183</v>
      </c>
      <c r="B17" s="8" t="s">
        <v>177</v>
      </c>
      <c r="C17" s="26">
        <v>0.62</v>
      </c>
      <c r="D17" s="26">
        <v>0.41</v>
      </c>
      <c r="E17" s="26">
        <v>0.84</v>
      </c>
      <c r="G17" t="s">
        <v>173</v>
      </c>
      <c r="H17" t="s">
        <v>171</v>
      </c>
      <c r="I17" s="36">
        <v>1.1200000000000001</v>
      </c>
      <c r="J17" s="36">
        <v>0.83</v>
      </c>
      <c r="K17" s="36">
        <v>1.51</v>
      </c>
      <c r="L17" s="36"/>
      <c r="M17" t="s">
        <v>173</v>
      </c>
      <c r="N17" t="s">
        <v>161</v>
      </c>
      <c r="O17" s="36">
        <v>0.97</v>
      </c>
      <c r="P17" s="36">
        <v>0.53</v>
      </c>
      <c r="Q17" s="36">
        <v>1.77</v>
      </c>
      <c r="Z17" s="2" t="s">
        <v>37</v>
      </c>
      <c r="AA17" s="2" t="s">
        <v>171</v>
      </c>
      <c r="AB17" s="27">
        <v>0.89</v>
      </c>
      <c r="AC17" s="27">
        <v>0.6</v>
      </c>
      <c r="AD17" s="27">
        <v>1.33</v>
      </c>
    </row>
    <row r="18" spans="1:30" x14ac:dyDescent="0.2">
      <c r="A18" t="s">
        <v>185</v>
      </c>
      <c r="B18" t="s">
        <v>177</v>
      </c>
      <c r="C18">
        <v>1.03</v>
      </c>
      <c r="D18">
        <v>0.79</v>
      </c>
      <c r="E18">
        <v>1.34</v>
      </c>
      <c r="G18" t="s">
        <v>174</v>
      </c>
      <c r="H18" t="s">
        <v>171</v>
      </c>
      <c r="I18" s="36">
        <v>0.7</v>
      </c>
      <c r="J18" s="36">
        <v>0.35</v>
      </c>
      <c r="K18" s="36">
        <v>1.4</v>
      </c>
      <c r="L18" s="36"/>
      <c r="M18" t="s">
        <v>174</v>
      </c>
      <c r="N18" t="s">
        <v>161</v>
      </c>
      <c r="O18" s="36">
        <v>0.9</v>
      </c>
      <c r="P18" s="36">
        <v>0.45</v>
      </c>
      <c r="Q18" s="36">
        <v>1.8</v>
      </c>
      <c r="Z18" s="2" t="s">
        <v>42</v>
      </c>
      <c r="AA18" s="2" t="s">
        <v>171</v>
      </c>
      <c r="AB18" s="2">
        <v>1.0900000000000001</v>
      </c>
      <c r="AC18" s="2">
        <v>0.98</v>
      </c>
      <c r="AD18" s="2">
        <v>1.2</v>
      </c>
    </row>
    <row r="19" spans="1:30" x14ac:dyDescent="0.2">
      <c r="A19" t="s">
        <v>181</v>
      </c>
      <c r="B19" t="s">
        <v>177</v>
      </c>
      <c r="C19">
        <v>0.67</v>
      </c>
      <c r="D19">
        <v>0.42</v>
      </c>
      <c r="E19">
        <v>1.05</v>
      </c>
      <c r="F19" s="36"/>
      <c r="G19" t="s">
        <v>176</v>
      </c>
      <c r="H19" t="s">
        <v>171</v>
      </c>
      <c r="I19" s="36">
        <v>1.06</v>
      </c>
      <c r="J19" s="36">
        <v>0.57999999999999996</v>
      </c>
      <c r="K19" s="36">
        <v>1.92</v>
      </c>
      <c r="L19" s="36"/>
      <c r="M19" t="s">
        <v>175</v>
      </c>
      <c r="N19" t="s">
        <v>161</v>
      </c>
      <c r="O19" s="36">
        <v>1.3</v>
      </c>
      <c r="P19" s="36">
        <v>0.7</v>
      </c>
      <c r="Q19" s="36">
        <v>2.5</v>
      </c>
      <c r="Z19" s="2" t="s">
        <v>39</v>
      </c>
      <c r="AA19" s="2" t="s">
        <v>171</v>
      </c>
      <c r="AB19" s="27">
        <v>0.8</v>
      </c>
      <c r="AC19" s="27">
        <v>0.5</v>
      </c>
      <c r="AD19" s="27">
        <v>1.1000000000000001</v>
      </c>
    </row>
    <row r="20" spans="1:30" x14ac:dyDescent="0.2">
      <c r="A20" t="s">
        <v>179</v>
      </c>
      <c r="B20" t="s">
        <v>177</v>
      </c>
      <c r="C20" s="36">
        <v>0.6</v>
      </c>
      <c r="D20" s="36">
        <v>0.48</v>
      </c>
      <c r="E20" s="36">
        <v>0.76</v>
      </c>
      <c r="G20" t="s">
        <v>198</v>
      </c>
      <c r="H20" t="s">
        <v>171</v>
      </c>
      <c r="I20" s="36">
        <v>0.66100333282400703</v>
      </c>
      <c r="J20" s="36">
        <v>0.48172516630631002</v>
      </c>
      <c r="K20" s="36">
        <v>0.90700141193499895</v>
      </c>
      <c r="L20" s="36"/>
      <c r="M20" t="s">
        <v>176</v>
      </c>
      <c r="N20" t="s">
        <v>161</v>
      </c>
      <c r="O20" s="36">
        <v>0.76</v>
      </c>
      <c r="P20" s="36">
        <v>0.43</v>
      </c>
      <c r="Q20" s="36">
        <v>1.46</v>
      </c>
      <c r="Z20" s="2" t="s">
        <v>38</v>
      </c>
      <c r="AA20" s="2" t="s">
        <v>177</v>
      </c>
      <c r="AB20" s="27">
        <v>0.83</v>
      </c>
      <c r="AC20" s="27">
        <v>0.67</v>
      </c>
      <c r="AD20" s="27">
        <v>1.04</v>
      </c>
    </row>
    <row r="21" spans="1:30" x14ac:dyDescent="0.2">
      <c r="A21" t="s">
        <v>196</v>
      </c>
      <c r="B21" t="s">
        <v>177</v>
      </c>
      <c r="C21">
        <v>0.5</v>
      </c>
      <c r="D21">
        <v>0.31</v>
      </c>
      <c r="E21">
        <v>0.8</v>
      </c>
      <c r="G21" t="s">
        <v>199</v>
      </c>
      <c r="H21" t="s">
        <v>171</v>
      </c>
      <c r="I21" s="36">
        <v>0.6</v>
      </c>
      <c r="J21" s="36">
        <v>0.2</v>
      </c>
      <c r="K21" s="36">
        <v>1.4</v>
      </c>
      <c r="L21" s="36"/>
      <c r="M21" t="s">
        <v>178</v>
      </c>
      <c r="N21" t="s">
        <v>161</v>
      </c>
      <c r="O21" s="36">
        <v>0.67</v>
      </c>
      <c r="P21" s="36">
        <v>0.43</v>
      </c>
      <c r="Q21" s="36">
        <v>1.05</v>
      </c>
      <c r="Z21" s="2" t="s">
        <v>95</v>
      </c>
      <c r="AA21" s="2" t="s">
        <v>177</v>
      </c>
      <c r="AB21" s="27">
        <v>1</v>
      </c>
      <c r="AC21" s="27">
        <v>0.96</v>
      </c>
      <c r="AD21" s="27">
        <v>1.03</v>
      </c>
    </row>
    <row r="22" spans="1:30" x14ac:dyDescent="0.2">
      <c r="A22" t="s">
        <v>155</v>
      </c>
      <c r="B22" t="s">
        <v>177</v>
      </c>
      <c r="C22">
        <v>0.79</v>
      </c>
      <c r="D22">
        <v>0.73</v>
      </c>
      <c r="E22">
        <v>0.86</v>
      </c>
      <c r="G22" t="s">
        <v>200</v>
      </c>
      <c r="H22" t="s">
        <v>171</v>
      </c>
      <c r="I22" s="36">
        <v>0.56999999999999995</v>
      </c>
      <c r="J22" s="36">
        <v>0.27</v>
      </c>
      <c r="K22" s="36">
        <v>1.2</v>
      </c>
      <c r="L22" s="36"/>
      <c r="M22" t="s">
        <v>179</v>
      </c>
      <c r="N22" t="s">
        <v>161</v>
      </c>
      <c r="O22" s="36">
        <v>0.5</v>
      </c>
      <c r="P22" s="36">
        <v>0.25</v>
      </c>
      <c r="Q22" s="36">
        <v>1</v>
      </c>
      <c r="Z22" s="2" t="s">
        <v>96</v>
      </c>
      <c r="AA22" s="2" t="s">
        <v>177</v>
      </c>
      <c r="AB22" s="2">
        <v>0.95</v>
      </c>
      <c r="AC22" s="2">
        <v>0.87</v>
      </c>
      <c r="AD22" s="2">
        <v>1.03</v>
      </c>
    </row>
    <row r="23" spans="1:30" x14ac:dyDescent="0.2">
      <c r="A23" t="s">
        <v>197</v>
      </c>
      <c r="B23" t="s">
        <v>177</v>
      </c>
      <c r="C23">
        <v>0.7</v>
      </c>
      <c r="D23">
        <v>0.52</v>
      </c>
      <c r="E23">
        <v>0.94</v>
      </c>
      <c r="G23" t="s">
        <v>201</v>
      </c>
      <c r="H23" t="s">
        <v>171</v>
      </c>
      <c r="I23" s="36">
        <v>0.89</v>
      </c>
      <c r="J23" s="36">
        <v>0.71</v>
      </c>
      <c r="K23" s="36">
        <v>1.1100000000000001</v>
      </c>
      <c r="L23" s="36"/>
      <c r="M23" t="s">
        <v>179</v>
      </c>
      <c r="N23" t="s">
        <v>161</v>
      </c>
      <c r="O23" s="36">
        <v>1.1000000000000001</v>
      </c>
      <c r="P23" s="36">
        <v>0.55000000000000004</v>
      </c>
      <c r="Q23" s="36">
        <v>2.2000000000000002</v>
      </c>
      <c r="Z23" s="2" t="s">
        <v>97</v>
      </c>
      <c r="AA23" s="2" t="s">
        <v>177</v>
      </c>
      <c r="AB23" s="2">
        <v>0.81</v>
      </c>
      <c r="AC23" s="2">
        <v>0.52</v>
      </c>
      <c r="AD23" s="2">
        <v>1.28</v>
      </c>
    </row>
    <row r="24" spans="1:30" x14ac:dyDescent="0.2">
      <c r="A24" t="s">
        <v>201</v>
      </c>
      <c r="B24" t="s">
        <v>177</v>
      </c>
      <c r="C24">
        <v>0.8</v>
      </c>
      <c r="D24">
        <v>0.65</v>
      </c>
      <c r="E24">
        <v>0.99</v>
      </c>
      <c r="G24" t="s">
        <v>175</v>
      </c>
      <c r="H24" t="s">
        <v>171</v>
      </c>
      <c r="I24" s="36">
        <v>0.5</v>
      </c>
      <c r="J24" s="36">
        <v>0.2</v>
      </c>
      <c r="K24" s="36">
        <v>1.2</v>
      </c>
      <c r="L24" s="36"/>
      <c r="M24" t="s">
        <v>180</v>
      </c>
      <c r="N24" t="s">
        <v>161</v>
      </c>
      <c r="O24" s="36">
        <v>0.9</v>
      </c>
      <c r="P24" s="36">
        <v>0.45</v>
      </c>
      <c r="Q24" s="36">
        <v>1.8</v>
      </c>
      <c r="Z24" s="2" t="s">
        <v>35</v>
      </c>
      <c r="AA24" s="2" t="s">
        <v>177</v>
      </c>
      <c r="AB24" s="2">
        <v>1.06</v>
      </c>
      <c r="AC24" s="2">
        <v>0.71</v>
      </c>
      <c r="AD24" s="2">
        <v>1.58</v>
      </c>
    </row>
    <row r="25" spans="1:30" x14ac:dyDescent="0.2">
      <c r="A25" t="s">
        <v>204</v>
      </c>
      <c r="B25" t="s">
        <v>177</v>
      </c>
      <c r="C25">
        <v>0.52</v>
      </c>
      <c r="D25">
        <v>0.22</v>
      </c>
      <c r="E25">
        <v>1.21</v>
      </c>
      <c r="F25" s="8"/>
      <c r="G25" t="s">
        <v>179</v>
      </c>
      <c r="H25" t="s">
        <v>171</v>
      </c>
      <c r="I25" s="36">
        <v>0.9</v>
      </c>
      <c r="J25" s="36">
        <v>0.45</v>
      </c>
      <c r="K25" s="36">
        <v>1.8</v>
      </c>
      <c r="L25" s="36"/>
      <c r="M25" t="s">
        <v>181</v>
      </c>
      <c r="N25" t="s">
        <v>161</v>
      </c>
      <c r="O25" s="36">
        <v>0.59</v>
      </c>
      <c r="P25" s="36">
        <v>0.34</v>
      </c>
      <c r="Q25" s="36">
        <v>1.03</v>
      </c>
      <c r="Z25" s="2" t="s">
        <v>40</v>
      </c>
      <c r="AA25" s="2" t="s">
        <v>177</v>
      </c>
      <c r="AB25" s="2">
        <v>0.4</v>
      </c>
      <c r="AC25" s="2">
        <v>0.2</v>
      </c>
      <c r="AD25" s="2">
        <v>0.8</v>
      </c>
    </row>
    <row r="26" spans="1:30" x14ac:dyDescent="0.2">
      <c r="A26" s="8" t="s">
        <v>187</v>
      </c>
      <c r="B26" s="8" t="s">
        <v>177</v>
      </c>
      <c r="C26" s="8">
        <v>0.6</v>
      </c>
      <c r="D26" s="8">
        <v>0.3</v>
      </c>
      <c r="E26" s="8">
        <v>1.1000000000000001</v>
      </c>
      <c r="G26" t="s">
        <v>190</v>
      </c>
      <c r="H26" t="s">
        <v>171</v>
      </c>
      <c r="I26" s="36">
        <v>1</v>
      </c>
      <c r="J26" s="36">
        <v>0.5</v>
      </c>
      <c r="K26" s="36">
        <v>2</v>
      </c>
      <c r="L26" s="36"/>
      <c r="M26" t="s">
        <v>182</v>
      </c>
      <c r="N26" t="s">
        <v>161</v>
      </c>
      <c r="O26">
        <v>0.49</v>
      </c>
      <c r="P26">
        <v>0.22</v>
      </c>
      <c r="Q26">
        <v>1.08</v>
      </c>
      <c r="Z26" s="2" t="s">
        <v>101</v>
      </c>
      <c r="AA26" s="2" t="s">
        <v>177</v>
      </c>
      <c r="AB26" s="27">
        <v>0.8</v>
      </c>
      <c r="AC26" s="27">
        <v>0.59</v>
      </c>
      <c r="AD26" s="27">
        <v>1.02</v>
      </c>
    </row>
    <row r="27" spans="1:30" x14ac:dyDescent="0.2">
      <c r="A27" t="s">
        <v>188</v>
      </c>
      <c r="B27" t="s">
        <v>177</v>
      </c>
      <c r="C27">
        <v>0.75</v>
      </c>
      <c r="D27">
        <v>0.39</v>
      </c>
      <c r="E27">
        <v>1.44</v>
      </c>
      <c r="G27" t="s">
        <v>202</v>
      </c>
      <c r="H27" t="s">
        <v>171</v>
      </c>
      <c r="I27" s="36">
        <v>2.39</v>
      </c>
      <c r="J27" s="36">
        <v>1.28</v>
      </c>
      <c r="K27" s="36">
        <v>4.4800000000000004</v>
      </c>
      <c r="L27" s="36"/>
      <c r="M27" t="s">
        <v>183</v>
      </c>
      <c r="N27" t="s">
        <v>161</v>
      </c>
      <c r="O27">
        <v>0.77</v>
      </c>
      <c r="P27">
        <v>0.61</v>
      </c>
      <c r="Q27">
        <v>1.1499999999999999</v>
      </c>
      <c r="Z27" s="2" t="s">
        <v>37</v>
      </c>
      <c r="AA27" s="2" t="s">
        <v>177</v>
      </c>
      <c r="AB27" s="27">
        <v>1.06</v>
      </c>
      <c r="AC27" s="27">
        <v>0.74</v>
      </c>
      <c r="AD27" s="27">
        <v>1.51</v>
      </c>
    </row>
    <row r="28" spans="1:30" x14ac:dyDescent="0.2">
      <c r="A28" t="s">
        <v>173</v>
      </c>
      <c r="B28" t="s">
        <v>177</v>
      </c>
      <c r="C28">
        <v>0.55000000000000004</v>
      </c>
      <c r="D28">
        <v>0.41</v>
      </c>
      <c r="E28">
        <v>0.73</v>
      </c>
      <c r="G28" t="s">
        <v>181</v>
      </c>
      <c r="H28" t="s">
        <v>171</v>
      </c>
      <c r="I28" s="36">
        <v>0.61</v>
      </c>
      <c r="J28" s="36">
        <v>0.37</v>
      </c>
      <c r="K28" s="36">
        <v>0.98</v>
      </c>
      <c r="L28" s="36"/>
      <c r="M28" t="s">
        <v>184</v>
      </c>
      <c r="N28" t="s">
        <v>161</v>
      </c>
      <c r="O28" s="36">
        <v>0.28000000000000003</v>
      </c>
      <c r="P28" s="36">
        <v>0.14000000000000001</v>
      </c>
      <c r="Q28" s="36">
        <v>0.56000000000000005</v>
      </c>
      <c r="Z28" s="2" t="s">
        <v>42</v>
      </c>
      <c r="AA28" s="2" t="s">
        <v>177</v>
      </c>
      <c r="AB28" s="2">
        <v>0.9</v>
      </c>
      <c r="AC28" s="2">
        <v>0.81</v>
      </c>
      <c r="AD28" s="2">
        <v>1</v>
      </c>
    </row>
    <row r="29" spans="1:30" x14ac:dyDescent="0.2">
      <c r="A29" t="s">
        <v>190</v>
      </c>
      <c r="B29" t="s">
        <v>177</v>
      </c>
      <c r="C29">
        <v>1</v>
      </c>
      <c r="D29">
        <v>0.5</v>
      </c>
      <c r="E29">
        <v>2</v>
      </c>
      <c r="G29" t="s">
        <v>203</v>
      </c>
      <c r="H29" t="s">
        <v>171</v>
      </c>
      <c r="I29" s="36">
        <v>0.92</v>
      </c>
      <c r="J29" s="36">
        <v>0.32</v>
      </c>
      <c r="K29" s="36">
        <v>2.69</v>
      </c>
      <c r="L29" s="36"/>
      <c r="M29" t="s">
        <v>185</v>
      </c>
      <c r="N29" t="s">
        <v>161</v>
      </c>
      <c r="O29" s="36">
        <v>1.04</v>
      </c>
      <c r="P29" s="36">
        <v>0.79</v>
      </c>
      <c r="Q29" s="36">
        <v>1.31</v>
      </c>
      <c r="Z29" s="2" t="s">
        <v>39</v>
      </c>
      <c r="AA29" s="2" t="s">
        <v>177</v>
      </c>
      <c r="AB29" s="2">
        <v>0.8</v>
      </c>
      <c r="AC29" s="2">
        <v>0.3</v>
      </c>
      <c r="AD29" s="2">
        <v>1.8</v>
      </c>
    </row>
    <row r="30" spans="1:30" x14ac:dyDescent="0.2">
      <c r="A30" t="s">
        <v>166</v>
      </c>
      <c r="B30" t="s">
        <v>177</v>
      </c>
      <c r="C30">
        <v>0.6</v>
      </c>
      <c r="D30">
        <v>0.4</v>
      </c>
      <c r="E30">
        <v>0.7</v>
      </c>
      <c r="G30" t="s">
        <v>180</v>
      </c>
      <c r="H30" t="s">
        <v>171</v>
      </c>
      <c r="I30" s="36">
        <v>0.5</v>
      </c>
      <c r="J30" s="36">
        <v>0.25</v>
      </c>
      <c r="K30" s="36">
        <v>1</v>
      </c>
      <c r="L30" s="36"/>
      <c r="M30" t="s">
        <v>186</v>
      </c>
      <c r="N30" t="s">
        <v>161</v>
      </c>
      <c r="O30">
        <v>0.67</v>
      </c>
      <c r="P30">
        <v>0.4</v>
      </c>
      <c r="Q30">
        <v>1.1399999999999999</v>
      </c>
      <c r="Z30" s="2" t="s">
        <v>53</v>
      </c>
      <c r="AA30" s="2" t="s">
        <v>177</v>
      </c>
      <c r="AB30" s="27">
        <v>0.88</v>
      </c>
      <c r="AC30" s="27">
        <v>0.51</v>
      </c>
      <c r="AD30" s="27">
        <v>1.54</v>
      </c>
    </row>
    <row r="31" spans="1:30" x14ac:dyDescent="0.2">
      <c r="A31" t="s">
        <v>208</v>
      </c>
      <c r="B31" t="s">
        <v>177</v>
      </c>
      <c r="C31">
        <v>0.8</v>
      </c>
      <c r="D31">
        <v>0.5</v>
      </c>
      <c r="E31">
        <v>1.3</v>
      </c>
      <c r="G31" t="s">
        <v>204</v>
      </c>
      <c r="H31" t="s">
        <v>171</v>
      </c>
      <c r="I31" s="36">
        <v>1.1748697966600701</v>
      </c>
      <c r="J31" s="36">
        <v>0.74298840543205502</v>
      </c>
      <c r="K31" s="36">
        <v>1.8577935120016</v>
      </c>
      <c r="L31" s="36"/>
      <c r="M31" t="s">
        <v>187</v>
      </c>
      <c r="N31" t="s">
        <v>161</v>
      </c>
      <c r="O31">
        <v>0.7</v>
      </c>
      <c r="P31">
        <v>0.3</v>
      </c>
      <c r="Q31">
        <v>1.4</v>
      </c>
    </row>
    <row r="32" spans="1:30" x14ac:dyDescent="0.2">
      <c r="A32" t="s">
        <v>192</v>
      </c>
      <c r="B32" t="s">
        <v>177</v>
      </c>
      <c r="C32">
        <v>0.7</v>
      </c>
      <c r="D32">
        <v>0.55000000000000004</v>
      </c>
      <c r="E32">
        <v>0.91</v>
      </c>
      <c r="F32" s="36"/>
      <c r="G32" t="s">
        <v>187</v>
      </c>
      <c r="H32" t="s">
        <v>171</v>
      </c>
      <c r="I32">
        <v>0.9</v>
      </c>
      <c r="J32">
        <v>0.4</v>
      </c>
      <c r="K32">
        <v>1.9</v>
      </c>
      <c r="M32" t="s">
        <v>188</v>
      </c>
      <c r="N32" t="s">
        <v>161</v>
      </c>
      <c r="O32" s="36">
        <v>0.92</v>
      </c>
      <c r="P32" s="36">
        <v>0.59</v>
      </c>
      <c r="Q32" s="36">
        <v>1.42</v>
      </c>
    </row>
    <row r="33" spans="1:32" x14ac:dyDescent="0.2">
      <c r="A33" t="s">
        <v>194</v>
      </c>
      <c r="B33" t="s">
        <v>177</v>
      </c>
      <c r="C33" s="36">
        <v>0.4</v>
      </c>
      <c r="D33" s="36">
        <v>0.2</v>
      </c>
      <c r="E33" s="36">
        <v>0.8</v>
      </c>
      <c r="F33" s="36"/>
      <c r="G33" s="8" t="s">
        <v>205</v>
      </c>
      <c r="H33" s="8" t="s">
        <v>171</v>
      </c>
      <c r="I33" s="8">
        <v>0.44</v>
      </c>
      <c r="J33" s="8">
        <v>0.27</v>
      </c>
      <c r="K33" s="8">
        <v>0.72</v>
      </c>
      <c r="L33" s="8"/>
    </row>
    <row r="34" spans="1:32" x14ac:dyDescent="0.2">
      <c r="A34" t="s">
        <v>180</v>
      </c>
      <c r="B34" t="s">
        <v>177</v>
      </c>
      <c r="C34" s="36">
        <v>0.7</v>
      </c>
      <c r="D34" s="36">
        <v>0.35</v>
      </c>
      <c r="E34" s="36">
        <v>1.4</v>
      </c>
      <c r="G34" s="8" t="s">
        <v>206</v>
      </c>
      <c r="H34" s="8" t="s">
        <v>171</v>
      </c>
      <c r="I34" s="8">
        <v>0.64</v>
      </c>
      <c r="J34" s="8">
        <v>0.42</v>
      </c>
      <c r="K34" s="8">
        <v>0.96</v>
      </c>
      <c r="L34" s="8"/>
    </row>
    <row r="35" spans="1:32" x14ac:dyDescent="0.2">
      <c r="A35" t="s">
        <v>175</v>
      </c>
      <c r="B35" t="s">
        <v>177</v>
      </c>
      <c r="C35">
        <v>1</v>
      </c>
      <c r="D35">
        <v>0.5</v>
      </c>
      <c r="E35">
        <v>2</v>
      </c>
      <c r="F35" s="8"/>
      <c r="G35" s="8" t="s">
        <v>207</v>
      </c>
      <c r="H35" s="8" t="s">
        <v>171</v>
      </c>
      <c r="I35" s="8">
        <v>0.16</v>
      </c>
      <c r="J35" s="8">
        <v>0.09</v>
      </c>
      <c r="K35" s="8">
        <v>0.3</v>
      </c>
      <c r="L35" s="8"/>
    </row>
    <row r="36" spans="1:32" x14ac:dyDescent="0.2">
      <c r="A36" s="8" t="s">
        <v>209</v>
      </c>
      <c r="B36" s="8" t="s">
        <v>177</v>
      </c>
      <c r="C36" s="8">
        <v>0.52</v>
      </c>
      <c r="D36" s="8">
        <v>0.21</v>
      </c>
      <c r="E36" s="8">
        <v>1.26</v>
      </c>
      <c r="F36" s="8"/>
      <c r="G36" t="s">
        <v>183</v>
      </c>
      <c r="H36" t="s">
        <v>171</v>
      </c>
      <c r="I36">
        <v>0.76</v>
      </c>
      <c r="J36">
        <v>0.54</v>
      </c>
      <c r="K36">
        <v>1.07</v>
      </c>
    </row>
    <row r="37" spans="1:32" x14ac:dyDescent="0.2">
      <c r="A37" s="8" t="s">
        <v>168</v>
      </c>
      <c r="B37" s="8" t="s">
        <v>177</v>
      </c>
      <c r="C37" s="8">
        <v>1.1399999999999999</v>
      </c>
      <c r="D37" s="8">
        <v>0.74</v>
      </c>
      <c r="E37" s="8">
        <v>1.77</v>
      </c>
      <c r="F37" s="8"/>
    </row>
    <row r="38" spans="1:32" x14ac:dyDescent="0.2">
      <c r="A38" s="8" t="s">
        <v>176</v>
      </c>
      <c r="B38" s="8" t="s">
        <v>177</v>
      </c>
      <c r="C38" s="8">
        <v>0.55000000000000004</v>
      </c>
      <c r="D38" s="8">
        <v>0.27</v>
      </c>
      <c r="E38" s="8">
        <v>1.1100000000000001</v>
      </c>
      <c r="F38" s="8"/>
    </row>
    <row r="39" spans="1:32" x14ac:dyDescent="0.2">
      <c r="A39" s="8" t="s">
        <v>210</v>
      </c>
      <c r="B39" s="8" t="s">
        <v>177</v>
      </c>
      <c r="C39" s="8">
        <v>0.72</v>
      </c>
      <c r="D39" s="8">
        <v>0.46</v>
      </c>
      <c r="E39" s="8">
        <v>1.1200000000000001</v>
      </c>
      <c r="F39" s="8"/>
    </row>
    <row r="40" spans="1:32" x14ac:dyDescent="0.2">
      <c r="A40" s="8" t="s">
        <v>211</v>
      </c>
      <c r="B40" s="8" t="s">
        <v>177</v>
      </c>
      <c r="C40" s="8">
        <v>0.17</v>
      </c>
      <c r="D40" s="8">
        <v>0.1</v>
      </c>
      <c r="E40" s="8">
        <v>0.3</v>
      </c>
      <c r="F40" s="8"/>
    </row>
    <row r="41" spans="1:32" x14ac:dyDescent="0.2">
      <c r="A41" s="8" t="s">
        <v>212</v>
      </c>
      <c r="B41" s="8" t="s">
        <v>177</v>
      </c>
      <c r="C41" s="8">
        <v>0.44</v>
      </c>
      <c r="D41" s="8">
        <v>0.3</v>
      </c>
      <c r="E41" s="8">
        <v>0.67</v>
      </c>
      <c r="F41" s="8"/>
    </row>
    <row r="42" spans="1:32" x14ac:dyDescent="0.2">
      <c r="A42" s="8" t="s">
        <v>202</v>
      </c>
      <c r="B42" s="8" t="s">
        <v>177</v>
      </c>
      <c r="C42" s="8">
        <v>0.78</v>
      </c>
      <c r="D42" s="8">
        <v>0.37</v>
      </c>
      <c r="E42" s="8">
        <v>1.65</v>
      </c>
      <c r="F42" s="8"/>
    </row>
    <row r="43" spans="1:32" x14ac:dyDescent="0.2">
      <c r="A43" s="8" t="s">
        <v>198</v>
      </c>
      <c r="B43" s="8" t="s">
        <v>177</v>
      </c>
      <c r="C43" s="8">
        <v>0.85</v>
      </c>
      <c r="D43" s="8">
        <v>0.49</v>
      </c>
      <c r="E43" s="8">
        <v>1.48</v>
      </c>
      <c r="F43" s="8"/>
    </row>
    <row r="44" spans="1:32" x14ac:dyDescent="0.2">
      <c r="A44" s="8" t="s">
        <v>193</v>
      </c>
      <c r="B44" s="8" t="s">
        <v>177</v>
      </c>
      <c r="C44" s="8">
        <v>0.62</v>
      </c>
      <c r="D44" s="8">
        <v>0.43</v>
      </c>
      <c r="E44" s="8">
        <v>0.9</v>
      </c>
      <c r="F44" s="8"/>
    </row>
    <row r="45" spans="1:32" x14ac:dyDescent="0.2">
      <c r="A45" s="8" t="s">
        <v>203</v>
      </c>
      <c r="B45" s="8" t="s">
        <v>177</v>
      </c>
      <c r="C45" s="8">
        <v>1.1599999999999999</v>
      </c>
      <c r="D45" s="8">
        <v>0.66</v>
      </c>
      <c r="E45" s="8">
        <v>2.0299999999999998</v>
      </c>
      <c r="F45" s="8"/>
    </row>
    <row r="46" spans="1:32" x14ac:dyDescent="0.2">
      <c r="A46" s="8" t="s">
        <v>199</v>
      </c>
      <c r="B46" s="8" t="s">
        <v>177</v>
      </c>
      <c r="C46" s="8">
        <v>0.8</v>
      </c>
      <c r="D46" s="8">
        <v>0.4</v>
      </c>
      <c r="E46" s="8">
        <v>1.8</v>
      </c>
      <c r="F46" s="26"/>
      <c r="R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x14ac:dyDescent="0.2">
      <c r="A47" s="8" t="s">
        <v>200</v>
      </c>
      <c r="B47" s="8" t="s">
        <v>177</v>
      </c>
      <c r="C47" s="26">
        <v>0.41</v>
      </c>
      <c r="D47" s="26">
        <v>0.16</v>
      </c>
      <c r="E47" s="26">
        <v>1.01</v>
      </c>
      <c r="F47" s="26"/>
    </row>
    <row r="48" spans="1:32" x14ac:dyDescent="0.2">
      <c r="A48" s="8" t="s">
        <v>195</v>
      </c>
      <c r="B48" s="8" t="s">
        <v>177</v>
      </c>
      <c r="C48" s="26">
        <v>0.6</v>
      </c>
      <c r="D48" s="26">
        <v>0.37</v>
      </c>
      <c r="E48" s="26">
        <v>0.98</v>
      </c>
      <c r="F48" s="8"/>
    </row>
    <row r="49" spans="1:5" x14ac:dyDescent="0.2">
      <c r="A49" s="8" t="s">
        <v>182</v>
      </c>
      <c r="B49" s="8" t="s">
        <v>177</v>
      </c>
      <c r="C49" s="8">
        <v>0.54</v>
      </c>
      <c r="D49" s="8">
        <v>0.21</v>
      </c>
      <c r="E49" s="8">
        <v>1.36</v>
      </c>
    </row>
    <row r="52" spans="1:5" ht="15.75" customHeight="1" x14ac:dyDescent="0.2"/>
    <row r="75" spans="18:28" x14ac:dyDescent="0.2">
      <c r="R75" s="8"/>
      <c r="X75" s="8"/>
      <c r="Y75" s="8"/>
      <c r="Z75" s="8"/>
      <c r="AA75" s="8"/>
      <c r="AB75" s="8"/>
    </row>
    <row r="76" spans="18:28" x14ac:dyDescent="0.2">
      <c r="R76" s="8"/>
      <c r="X76" s="8"/>
      <c r="Y76" s="8"/>
      <c r="Z76" s="8"/>
      <c r="AA76" s="8"/>
      <c r="AB76" s="8"/>
    </row>
    <row r="77" spans="18:28" ht="15.75" customHeight="1" x14ac:dyDescent="0.2">
      <c r="R77" s="8"/>
      <c r="X77" s="8"/>
      <c r="Y77" s="8"/>
      <c r="Z77" s="8"/>
      <c r="AA77" s="8"/>
      <c r="AB77" s="8"/>
    </row>
    <row r="78" spans="18:28" x14ac:dyDescent="0.2">
      <c r="X78" s="8"/>
      <c r="Y78" s="8"/>
      <c r="Z78" s="8"/>
      <c r="AA78" s="8"/>
      <c r="AB78" s="8"/>
    </row>
    <row r="79" spans="18:28" x14ac:dyDescent="0.2">
      <c r="X79" s="8"/>
      <c r="Y79" s="8"/>
      <c r="Z79" s="8"/>
      <c r="AA79" s="8"/>
      <c r="AB79" s="8"/>
    </row>
    <row r="80" spans="18:28" x14ac:dyDescent="0.2">
      <c r="X80" s="8"/>
      <c r="Y80" s="8"/>
      <c r="Z80" s="8"/>
      <c r="AA80" s="8"/>
      <c r="AB80" s="8"/>
    </row>
    <row r="81" spans="18:28" x14ac:dyDescent="0.2">
      <c r="X81" s="8"/>
      <c r="Y81" s="8"/>
      <c r="Z81" s="8"/>
      <c r="AA81" s="8"/>
      <c r="AB81" s="8"/>
    </row>
    <row r="82" spans="18:28" x14ac:dyDescent="0.2">
      <c r="X82" s="8"/>
      <c r="Y82" s="8"/>
      <c r="Z82" s="8"/>
      <c r="AA82" s="8"/>
      <c r="AB82" s="8"/>
    </row>
    <row r="83" spans="18:28" x14ac:dyDescent="0.2">
      <c r="X83" s="8"/>
      <c r="Y83" s="8"/>
      <c r="Z83" s="8"/>
      <c r="AA83" s="8"/>
      <c r="AB83" s="8"/>
    </row>
    <row r="91" spans="18:28" x14ac:dyDescent="0.2">
      <c r="R91" s="8"/>
      <c r="X91" s="8"/>
      <c r="Y91" s="8"/>
      <c r="Z91" s="8"/>
      <c r="AA91" s="8"/>
      <c r="AB91" s="8"/>
    </row>
    <row r="92" spans="18:28" x14ac:dyDescent="0.2">
      <c r="R92" s="8"/>
      <c r="X92" s="8"/>
      <c r="Y92" s="8"/>
      <c r="Z92" s="8"/>
      <c r="AA92" s="8"/>
      <c r="AB92" s="8"/>
    </row>
    <row r="96" spans="18:28" x14ac:dyDescent="0.2">
      <c r="R96" s="8"/>
      <c r="X96" s="8"/>
      <c r="Y96" s="8"/>
      <c r="Z96" s="8"/>
      <c r="AA96" s="8"/>
      <c r="AB96" s="8"/>
    </row>
    <row r="99" spans="18:28" ht="15.75" customHeight="1" x14ac:dyDescent="0.2"/>
    <row r="105" spans="18:28" x14ac:dyDescent="0.2">
      <c r="R105" s="8"/>
      <c r="X105" s="8"/>
      <c r="Y105" s="8"/>
      <c r="Z105" s="8"/>
      <c r="AA105" s="8"/>
      <c r="AB105" s="8"/>
    </row>
    <row r="106" spans="18:28" x14ac:dyDescent="0.2">
      <c r="R106" s="8"/>
      <c r="X106" s="8"/>
      <c r="Y106" s="8"/>
      <c r="Z106" s="8"/>
      <c r="AA106" s="8"/>
      <c r="AB106" s="8"/>
    </row>
    <row r="107" spans="18:28" x14ac:dyDescent="0.2">
      <c r="R107" s="8"/>
      <c r="X107" s="8"/>
      <c r="Y107" s="8"/>
      <c r="Z107" s="8"/>
      <c r="AA107" s="8"/>
      <c r="AB107" s="8"/>
    </row>
    <row r="108" spans="18:28" x14ac:dyDescent="0.2">
      <c r="R108" s="8"/>
      <c r="X108" s="8"/>
      <c r="Y108" s="8"/>
      <c r="Z108" s="8"/>
      <c r="AA108" s="8"/>
      <c r="AB108" s="8"/>
    </row>
    <row r="109" spans="18:28" x14ac:dyDescent="0.2">
      <c r="R109" s="8"/>
      <c r="X109" s="8"/>
      <c r="Y109" s="8"/>
      <c r="Z109" s="8"/>
      <c r="AA109" s="8"/>
      <c r="AB109" s="8"/>
    </row>
    <row r="110" spans="18:28" x14ac:dyDescent="0.2">
      <c r="R110" s="8"/>
      <c r="X110" s="8"/>
      <c r="Y110" s="8"/>
      <c r="Z110" s="8"/>
      <c r="AA110" s="8"/>
      <c r="AB110" s="8"/>
    </row>
    <row r="111" spans="18:28" x14ac:dyDescent="0.2">
      <c r="R111" s="8"/>
      <c r="X111" s="8"/>
      <c r="Y111" s="8"/>
      <c r="Z111" s="8"/>
      <c r="AA111" s="8"/>
      <c r="AB111" s="8"/>
    </row>
    <row r="112" spans="18:28" x14ac:dyDescent="0.2">
      <c r="R112" s="8"/>
      <c r="X112" s="8"/>
      <c r="Y112" s="8"/>
      <c r="Z112" s="8"/>
      <c r="AA112" s="8"/>
      <c r="AB112" s="8"/>
    </row>
    <row r="114" spans="18:28" x14ac:dyDescent="0.2">
      <c r="R114" s="2"/>
      <c r="X114" s="2"/>
      <c r="Y114" s="2"/>
      <c r="Z114" s="2"/>
      <c r="AA114" s="2"/>
      <c r="AB114" s="2"/>
    </row>
    <row r="115" spans="18:28" x14ac:dyDescent="0.2">
      <c r="R115" s="2"/>
      <c r="X115" s="2"/>
      <c r="Y115" s="2"/>
      <c r="Z115" s="2"/>
      <c r="AA115" s="2"/>
      <c r="AB115" s="2"/>
    </row>
    <row r="116" spans="18:28" x14ac:dyDescent="0.2">
      <c r="R116" s="2"/>
      <c r="X116" s="2"/>
      <c r="Y116" s="2"/>
      <c r="Z116" s="2"/>
      <c r="AA116" s="2"/>
      <c r="AB116" s="2"/>
    </row>
    <row r="117" spans="18:28" x14ac:dyDescent="0.2">
      <c r="R117" s="2"/>
      <c r="X117" s="2"/>
      <c r="Y117" s="2"/>
      <c r="Z117" s="2"/>
      <c r="AA117" s="2"/>
      <c r="AB117" s="2"/>
    </row>
    <row r="118" spans="18:28" ht="15.75" customHeight="1" x14ac:dyDescent="0.2"/>
    <row r="137" spans="18:28" x14ac:dyDescent="0.2">
      <c r="R137" s="8"/>
      <c r="X137" s="8"/>
      <c r="Y137" s="8"/>
      <c r="Z137" s="8"/>
      <c r="AA137" s="8"/>
      <c r="AB137" s="8"/>
    </row>
    <row r="138" spans="18:28" x14ac:dyDescent="0.2">
      <c r="R138" s="8"/>
      <c r="X138" s="8"/>
      <c r="Y138" s="8"/>
      <c r="Z138" s="8"/>
      <c r="AA138" s="8"/>
      <c r="AB138" s="8"/>
    </row>
    <row r="139" spans="18:28" x14ac:dyDescent="0.2">
      <c r="R139" s="8"/>
      <c r="X139" s="8"/>
      <c r="Y139" s="8"/>
      <c r="Z139" s="8"/>
      <c r="AA139" s="8"/>
      <c r="AB139" s="8"/>
    </row>
    <row r="140" spans="18:28" x14ac:dyDescent="0.2">
      <c r="R140" s="8"/>
      <c r="X140" s="8"/>
      <c r="Y140" s="8"/>
      <c r="Z140" s="8"/>
      <c r="AA140" s="8"/>
      <c r="AB140" s="8"/>
    </row>
    <row r="141" spans="18:28" x14ac:dyDescent="0.2">
      <c r="R141" s="8"/>
      <c r="X141" s="8"/>
      <c r="Y141" s="8"/>
      <c r="Z141" s="8"/>
      <c r="AA141" s="8"/>
      <c r="AB141" s="8"/>
    </row>
    <row r="142" spans="18:28" x14ac:dyDescent="0.2">
      <c r="R142" s="8"/>
      <c r="X142" s="8"/>
      <c r="Y142" s="8"/>
      <c r="Z142" s="8"/>
      <c r="AA142" s="8"/>
      <c r="AB142" s="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tabSelected="1" workbookViewId="0">
      <selection activeCell="Z4" sqref="Z4"/>
    </sheetView>
  </sheetViews>
  <sheetFormatPr baseColWidth="10" defaultColWidth="8.83203125" defaultRowHeight="15" x14ac:dyDescent="0.2"/>
  <cols>
    <col min="1" max="1" width="22.5" bestFit="1" customWidth="1"/>
  </cols>
  <sheetData>
    <row r="1" spans="1:23" x14ac:dyDescent="0.2">
      <c r="A1" t="s">
        <v>68</v>
      </c>
      <c r="B1" t="s">
        <v>69</v>
      </c>
      <c r="D1" t="s">
        <v>71</v>
      </c>
      <c r="E1" t="s">
        <v>72</v>
      </c>
      <c r="F1" t="s">
        <v>73</v>
      </c>
      <c r="G1" t="s">
        <v>74</v>
      </c>
      <c r="H1" t="s">
        <v>9</v>
      </c>
      <c r="I1" t="s">
        <v>213</v>
      </c>
      <c r="J1" s="25" t="s">
        <v>75</v>
      </c>
      <c r="K1" s="25"/>
      <c r="L1" t="s">
        <v>313</v>
      </c>
      <c r="N1" t="s">
        <v>76</v>
      </c>
      <c r="O1" t="s">
        <v>77</v>
      </c>
      <c r="P1" t="s">
        <v>78</v>
      </c>
      <c r="Q1" t="s">
        <v>79</v>
      </c>
      <c r="R1" t="s">
        <v>80</v>
      </c>
      <c r="S1" t="s">
        <v>81</v>
      </c>
      <c r="U1" t="s">
        <v>28</v>
      </c>
      <c r="V1" t="s">
        <v>83</v>
      </c>
      <c r="W1" t="s">
        <v>84</v>
      </c>
    </row>
    <row r="2" spans="1:23" x14ac:dyDescent="0.2">
      <c r="A2" s="8" t="s">
        <v>38</v>
      </c>
      <c r="B2" s="8">
        <v>2010</v>
      </c>
      <c r="C2" s="8"/>
      <c r="D2" s="8" t="s">
        <v>86</v>
      </c>
      <c r="E2" s="8" t="s">
        <v>86</v>
      </c>
      <c r="F2" s="8" t="s">
        <v>87</v>
      </c>
      <c r="G2" s="8" t="s">
        <v>88</v>
      </c>
      <c r="H2" s="8" t="s">
        <v>89</v>
      </c>
      <c r="I2" s="8" t="s">
        <v>89</v>
      </c>
      <c r="J2" s="8">
        <v>12</v>
      </c>
      <c r="K2" s="15"/>
      <c r="L2" s="8">
        <v>8</v>
      </c>
      <c r="M2" s="8"/>
      <c r="N2" s="8" t="s">
        <v>90</v>
      </c>
      <c r="O2" s="8" t="s">
        <v>90</v>
      </c>
      <c r="P2" s="8" t="s">
        <v>90</v>
      </c>
      <c r="Q2" s="8" t="s">
        <v>90</v>
      </c>
      <c r="R2" s="8" t="s">
        <v>90</v>
      </c>
      <c r="S2" s="8" t="s">
        <v>90</v>
      </c>
      <c r="T2" s="8"/>
      <c r="U2" s="26">
        <v>0.83</v>
      </c>
      <c r="V2" s="26">
        <v>0.67</v>
      </c>
      <c r="W2" s="26">
        <v>1.04</v>
      </c>
    </row>
    <row r="3" spans="1:23" x14ac:dyDescent="0.2">
      <c r="A3" s="8" t="s">
        <v>41</v>
      </c>
      <c r="B3" s="8">
        <v>2020</v>
      </c>
      <c r="C3" s="8"/>
      <c r="D3" s="8" t="s">
        <v>92</v>
      </c>
      <c r="E3" s="8" t="s">
        <v>93</v>
      </c>
      <c r="F3" s="8" t="s">
        <v>87</v>
      </c>
      <c r="G3" s="8" t="s">
        <v>88</v>
      </c>
      <c r="H3" s="8" t="s">
        <v>89</v>
      </c>
      <c r="I3" s="8" t="s">
        <v>89</v>
      </c>
      <c r="J3" s="8">
        <v>23</v>
      </c>
      <c r="K3" s="15"/>
      <c r="L3" s="8">
        <v>9</v>
      </c>
      <c r="M3" s="8"/>
      <c r="N3" s="8" t="s">
        <v>90</v>
      </c>
      <c r="O3" s="8" t="s">
        <v>94</v>
      </c>
      <c r="P3" s="8" t="s">
        <v>90</v>
      </c>
      <c r="Q3" s="8" t="s">
        <v>90</v>
      </c>
      <c r="R3" s="8" t="s">
        <v>94</v>
      </c>
      <c r="S3" s="8" t="s">
        <v>90</v>
      </c>
      <c r="T3" s="8"/>
      <c r="U3" s="8">
        <v>0.83</v>
      </c>
      <c r="V3" s="8">
        <v>0.71</v>
      </c>
      <c r="W3" s="8">
        <v>0.98</v>
      </c>
    </row>
    <row r="4" spans="1:23" x14ac:dyDescent="0.2">
      <c r="A4" s="8" t="s">
        <v>95</v>
      </c>
      <c r="B4" s="8">
        <v>2016</v>
      </c>
      <c r="C4" s="8"/>
      <c r="D4" s="8" t="s">
        <v>86</v>
      </c>
      <c r="E4" s="8" t="s">
        <v>86</v>
      </c>
      <c r="F4" s="8" t="s">
        <v>87</v>
      </c>
      <c r="G4" s="8" t="s">
        <v>88</v>
      </c>
      <c r="H4" s="8" t="s">
        <v>89</v>
      </c>
      <c r="I4" s="8" t="s">
        <v>89</v>
      </c>
      <c r="J4" s="8">
        <v>22</v>
      </c>
      <c r="K4" s="15"/>
      <c r="L4" s="8">
        <v>7</v>
      </c>
      <c r="M4" s="8"/>
      <c r="N4" s="8" t="s">
        <v>90</v>
      </c>
      <c r="O4" s="8" t="s">
        <v>90</v>
      </c>
      <c r="P4" s="8" t="s">
        <v>90</v>
      </c>
      <c r="Q4" s="8" t="s">
        <v>90</v>
      </c>
      <c r="R4" s="8" t="s">
        <v>90</v>
      </c>
      <c r="S4" s="8" t="s">
        <v>90</v>
      </c>
      <c r="T4" s="8"/>
      <c r="U4" s="26">
        <v>1</v>
      </c>
      <c r="V4" s="26">
        <v>0.96</v>
      </c>
      <c r="W4" s="26">
        <v>1.03</v>
      </c>
    </row>
    <row r="5" spans="1:23" x14ac:dyDescent="0.2">
      <c r="A5" s="8" t="s">
        <v>96</v>
      </c>
      <c r="B5" s="8">
        <v>2019</v>
      </c>
      <c r="C5" s="8"/>
      <c r="D5" s="8" t="s">
        <v>86</v>
      </c>
      <c r="E5" s="8" t="s">
        <v>86</v>
      </c>
      <c r="F5" s="8" t="s">
        <v>87</v>
      </c>
      <c r="G5" s="8" t="s">
        <v>88</v>
      </c>
      <c r="H5" s="8" t="s">
        <v>89</v>
      </c>
      <c r="I5" s="8" t="s">
        <v>89</v>
      </c>
      <c r="J5" s="8">
        <v>33</v>
      </c>
      <c r="K5" s="15"/>
      <c r="L5" s="8">
        <v>8</v>
      </c>
      <c r="M5" s="8"/>
      <c r="N5" s="8" t="s">
        <v>90</v>
      </c>
      <c r="O5" s="8" t="s">
        <v>90</v>
      </c>
      <c r="P5" s="8" t="s">
        <v>90</v>
      </c>
      <c r="Q5" s="8" t="s">
        <v>90</v>
      </c>
      <c r="R5" s="8" t="s">
        <v>90</v>
      </c>
      <c r="S5" s="8" t="s">
        <v>90</v>
      </c>
      <c r="T5" s="8"/>
      <c r="U5" s="8">
        <v>0.95</v>
      </c>
      <c r="V5" s="8">
        <v>0.87</v>
      </c>
      <c r="W5" s="8">
        <v>1.03</v>
      </c>
    </row>
    <row r="6" spans="1:23" x14ac:dyDescent="0.2">
      <c r="A6" s="8" t="s">
        <v>97</v>
      </c>
      <c r="B6" s="8">
        <v>2007</v>
      </c>
      <c r="C6" s="8"/>
      <c r="D6" s="8" t="s">
        <v>86</v>
      </c>
      <c r="E6" s="8" t="s">
        <v>86</v>
      </c>
      <c r="F6" s="8" t="s">
        <v>87</v>
      </c>
      <c r="G6" s="8" t="s">
        <v>88</v>
      </c>
      <c r="H6" s="8" t="s">
        <v>89</v>
      </c>
      <c r="I6" s="8" t="s">
        <v>89</v>
      </c>
      <c r="J6" s="8">
        <v>5</v>
      </c>
      <c r="K6" s="15"/>
      <c r="L6" s="8">
        <v>7</v>
      </c>
      <c r="M6" s="8"/>
      <c r="N6" s="8" t="s">
        <v>90</v>
      </c>
      <c r="O6" s="8" t="s">
        <v>94</v>
      </c>
      <c r="P6" s="8" t="s">
        <v>90</v>
      </c>
      <c r="Q6" s="8" t="s">
        <v>90</v>
      </c>
      <c r="R6" s="8" t="s">
        <v>90</v>
      </c>
      <c r="S6" s="8" t="s">
        <v>90</v>
      </c>
      <c r="T6" s="8"/>
      <c r="U6" s="8">
        <v>0.81</v>
      </c>
      <c r="V6" s="8">
        <v>0.52</v>
      </c>
      <c r="W6" s="8">
        <v>1.28</v>
      </c>
    </row>
    <row r="7" spans="1:23" x14ac:dyDescent="0.2">
      <c r="A7" s="8" t="s">
        <v>98</v>
      </c>
      <c r="B7" s="8">
        <v>2008</v>
      </c>
      <c r="C7" s="8"/>
      <c r="D7" s="8" t="s">
        <v>86</v>
      </c>
      <c r="E7" s="8" t="s">
        <v>86</v>
      </c>
      <c r="F7" s="8" t="s">
        <v>87</v>
      </c>
      <c r="G7" s="8" t="s">
        <v>88</v>
      </c>
      <c r="H7" s="8" t="s">
        <v>89</v>
      </c>
      <c r="I7" s="8" t="s">
        <v>89</v>
      </c>
      <c r="J7" s="8">
        <v>5</v>
      </c>
      <c r="K7" s="15"/>
      <c r="L7" s="8">
        <v>7</v>
      </c>
      <c r="M7" s="8"/>
      <c r="N7" s="8" t="s">
        <v>90</v>
      </c>
      <c r="O7" s="8" t="s">
        <v>94</v>
      </c>
      <c r="P7" s="8" t="s">
        <v>90</v>
      </c>
      <c r="Q7" s="8" t="s">
        <v>90</v>
      </c>
      <c r="R7" s="8" t="s">
        <v>90</v>
      </c>
      <c r="S7" s="8" t="s">
        <v>90</v>
      </c>
      <c r="T7" s="24"/>
      <c r="U7" s="8">
        <v>0.73</v>
      </c>
      <c r="V7" s="8">
        <v>0.6</v>
      </c>
      <c r="W7" s="8">
        <v>0.89</v>
      </c>
    </row>
    <row r="8" spans="1:23" x14ac:dyDescent="0.2">
      <c r="A8" s="8" t="s">
        <v>35</v>
      </c>
      <c r="B8" s="8">
        <v>1995</v>
      </c>
      <c r="C8" s="8"/>
      <c r="D8" s="8" t="s">
        <v>86</v>
      </c>
      <c r="E8" s="8" t="s">
        <v>86</v>
      </c>
      <c r="F8" s="8" t="s">
        <v>87</v>
      </c>
      <c r="G8" s="8" t="s">
        <v>88</v>
      </c>
      <c r="H8" s="8" t="s">
        <v>89</v>
      </c>
      <c r="I8" s="8" t="s">
        <v>89</v>
      </c>
      <c r="J8" s="8">
        <v>6</v>
      </c>
      <c r="K8" s="15"/>
      <c r="L8" s="8">
        <v>7</v>
      </c>
      <c r="M8" s="8"/>
      <c r="N8" s="8" t="s">
        <v>94</v>
      </c>
      <c r="O8" s="8" t="s">
        <v>94</v>
      </c>
      <c r="P8" s="8" t="s">
        <v>94</v>
      </c>
      <c r="Q8" s="8" t="s">
        <v>94</v>
      </c>
      <c r="R8" s="8" t="s">
        <v>94</v>
      </c>
      <c r="S8" s="8" t="s">
        <v>90</v>
      </c>
      <c r="T8" s="8"/>
      <c r="U8" s="8">
        <v>1.06</v>
      </c>
      <c r="V8" s="8">
        <v>0.71</v>
      </c>
      <c r="W8" s="8">
        <v>1.58</v>
      </c>
    </row>
    <row r="9" spans="1:23" x14ac:dyDescent="0.2">
      <c r="A9" s="8" t="s">
        <v>40</v>
      </c>
      <c r="B9" s="8">
        <v>1999</v>
      </c>
      <c r="C9" s="8"/>
      <c r="D9" s="8" t="s">
        <v>86</v>
      </c>
      <c r="E9" s="8" t="s">
        <v>86</v>
      </c>
      <c r="F9" s="8" t="s">
        <v>87</v>
      </c>
      <c r="G9" s="8" t="s">
        <v>88</v>
      </c>
      <c r="H9" s="8" t="s">
        <v>89</v>
      </c>
      <c r="I9" s="8" t="s">
        <v>89</v>
      </c>
      <c r="J9" s="8">
        <v>12</v>
      </c>
      <c r="K9" s="15"/>
      <c r="L9" s="8">
        <v>7</v>
      </c>
      <c r="M9" s="8"/>
      <c r="N9" s="8" t="s">
        <v>90</v>
      </c>
      <c r="O9" s="8" t="s">
        <v>94</v>
      </c>
      <c r="P9" s="8" t="s">
        <v>94</v>
      </c>
      <c r="Q9" s="8" t="s">
        <v>94</v>
      </c>
      <c r="R9" s="8" t="s">
        <v>94</v>
      </c>
      <c r="S9" s="8" t="s">
        <v>90</v>
      </c>
      <c r="T9" s="8"/>
      <c r="U9" s="8">
        <v>0.4</v>
      </c>
      <c r="V9" s="8">
        <v>0.2</v>
      </c>
      <c r="W9" s="8">
        <v>0.8</v>
      </c>
    </row>
    <row r="10" spans="1:23" x14ac:dyDescent="0.2">
      <c r="A10" s="8" t="s">
        <v>101</v>
      </c>
      <c r="B10" s="8">
        <v>2011</v>
      </c>
      <c r="C10" s="8"/>
      <c r="D10" s="8" t="s">
        <v>102</v>
      </c>
      <c r="E10" s="8" t="s">
        <v>93</v>
      </c>
      <c r="F10" s="8" t="s">
        <v>87</v>
      </c>
      <c r="G10" s="8" t="s">
        <v>88</v>
      </c>
      <c r="H10" s="8" t="s">
        <v>89</v>
      </c>
      <c r="I10" s="8" t="s">
        <v>89</v>
      </c>
      <c r="J10" s="8">
        <v>16.3</v>
      </c>
      <c r="K10" s="15"/>
      <c r="L10" s="8">
        <v>8</v>
      </c>
      <c r="M10" s="8"/>
      <c r="N10" s="8" t="s">
        <v>90</v>
      </c>
      <c r="O10" s="8" t="s">
        <v>94</v>
      </c>
      <c r="P10" s="8" t="s">
        <v>94</v>
      </c>
      <c r="Q10" s="8" t="s">
        <v>90</v>
      </c>
      <c r="R10" s="8" t="s">
        <v>94</v>
      </c>
      <c r="S10" s="8" t="s">
        <v>90</v>
      </c>
      <c r="T10" s="8"/>
      <c r="U10" s="26">
        <v>0.8</v>
      </c>
      <c r="V10" s="26">
        <v>0.59</v>
      </c>
      <c r="W10" s="26">
        <v>1.02</v>
      </c>
    </row>
    <row r="11" spans="1:23" x14ac:dyDescent="0.2">
      <c r="A11" s="8" t="s">
        <v>37</v>
      </c>
      <c r="B11" s="8">
        <v>1994</v>
      </c>
      <c r="C11" s="8"/>
      <c r="D11" s="8" t="s">
        <v>86</v>
      </c>
      <c r="E11" s="8" t="s">
        <v>86</v>
      </c>
      <c r="F11" s="8" t="s">
        <v>87</v>
      </c>
      <c r="G11" s="8" t="s">
        <v>88</v>
      </c>
      <c r="H11" s="8" t="s">
        <v>89</v>
      </c>
      <c r="I11" s="8" t="s">
        <v>89</v>
      </c>
      <c r="J11" s="8">
        <v>5</v>
      </c>
      <c r="K11" s="15"/>
      <c r="L11" s="8">
        <v>8</v>
      </c>
      <c r="M11" s="8"/>
      <c r="N11" s="8" t="s">
        <v>90</v>
      </c>
      <c r="O11" s="8" t="s">
        <v>94</v>
      </c>
      <c r="P11" s="8" t="s">
        <v>94</v>
      </c>
      <c r="Q11" s="8" t="s">
        <v>94</v>
      </c>
      <c r="R11" s="8" t="s">
        <v>94</v>
      </c>
      <c r="S11" s="8" t="s">
        <v>90</v>
      </c>
      <c r="T11" s="8"/>
      <c r="U11" s="26">
        <v>1.06</v>
      </c>
      <c r="V11" s="26">
        <v>0.74</v>
      </c>
      <c r="W11" s="26">
        <v>1.51</v>
      </c>
    </row>
    <row r="12" spans="1:23" x14ac:dyDescent="0.2">
      <c r="A12" s="8" t="s">
        <v>42</v>
      </c>
      <c r="B12" s="8">
        <v>2006</v>
      </c>
      <c r="C12" s="8"/>
      <c r="D12" s="8" t="s">
        <v>86</v>
      </c>
      <c r="E12" s="8" t="s">
        <v>86</v>
      </c>
      <c r="F12" s="8" t="s">
        <v>87</v>
      </c>
      <c r="G12" s="8" t="s">
        <v>88</v>
      </c>
      <c r="H12" s="8" t="s">
        <v>89</v>
      </c>
      <c r="I12" s="8" t="s">
        <v>89</v>
      </c>
      <c r="J12" s="8">
        <v>3</v>
      </c>
      <c r="K12" s="15"/>
      <c r="L12" s="8">
        <v>7</v>
      </c>
      <c r="M12" s="8"/>
      <c r="N12" s="8" t="s">
        <v>94</v>
      </c>
      <c r="O12" s="8" t="s">
        <v>90</v>
      </c>
      <c r="P12" s="8" t="s">
        <v>90</v>
      </c>
      <c r="Q12" s="8" t="s">
        <v>94</v>
      </c>
      <c r="R12" s="8" t="s">
        <v>94</v>
      </c>
      <c r="S12" s="8" t="s">
        <v>90</v>
      </c>
      <c r="T12" s="8"/>
      <c r="U12" s="8">
        <v>0.9</v>
      </c>
      <c r="V12" s="8">
        <v>0.81</v>
      </c>
      <c r="W12" s="8">
        <v>1</v>
      </c>
    </row>
    <row r="13" spans="1:23" x14ac:dyDescent="0.2">
      <c r="A13" s="8" t="s">
        <v>39</v>
      </c>
      <c r="B13" s="8">
        <v>2000</v>
      </c>
      <c r="C13" s="8"/>
      <c r="D13" s="8" t="s">
        <v>102</v>
      </c>
      <c r="E13" s="8" t="s">
        <v>93</v>
      </c>
      <c r="F13" s="8" t="s">
        <v>87</v>
      </c>
      <c r="G13" s="8" t="s">
        <v>88</v>
      </c>
      <c r="H13" s="8" t="s">
        <v>89</v>
      </c>
      <c r="I13" s="8" t="s">
        <v>89</v>
      </c>
      <c r="J13" s="8">
        <v>6.3</v>
      </c>
      <c r="K13" s="15"/>
      <c r="L13" s="8">
        <v>8</v>
      </c>
      <c r="M13" s="8"/>
      <c r="N13" s="8" t="s">
        <v>90</v>
      </c>
      <c r="O13" s="8" t="s">
        <v>90</v>
      </c>
      <c r="P13" s="8" t="s">
        <v>94</v>
      </c>
      <c r="Q13" s="8" t="s">
        <v>94</v>
      </c>
      <c r="R13" s="8" t="s">
        <v>94</v>
      </c>
      <c r="S13" s="8" t="s">
        <v>90</v>
      </c>
      <c r="T13" s="8"/>
      <c r="U13" s="8">
        <v>0.8</v>
      </c>
      <c r="V13" s="8">
        <v>0.3</v>
      </c>
      <c r="W13" s="8">
        <v>1.8</v>
      </c>
    </row>
    <row r="14" spans="1:23" x14ac:dyDescent="0.2">
      <c r="A14" s="8" t="s">
        <v>53</v>
      </c>
      <c r="B14" s="8">
        <v>2001</v>
      </c>
      <c r="C14" s="8"/>
      <c r="D14" s="8" t="s">
        <v>102</v>
      </c>
      <c r="E14" s="8" t="s">
        <v>93</v>
      </c>
      <c r="F14" s="8" t="s">
        <v>87</v>
      </c>
      <c r="G14" s="8" t="s">
        <v>88</v>
      </c>
      <c r="H14" s="8" t="s">
        <v>89</v>
      </c>
      <c r="I14" s="8" t="s">
        <v>89</v>
      </c>
      <c r="J14" s="8">
        <v>6.3</v>
      </c>
      <c r="K14" s="15"/>
      <c r="L14" s="8">
        <v>8</v>
      </c>
      <c r="M14" s="8"/>
      <c r="N14" s="8" t="s">
        <v>90</v>
      </c>
      <c r="O14" s="8" t="s">
        <v>94</v>
      </c>
      <c r="P14" s="8" t="s">
        <v>94</v>
      </c>
      <c r="Q14" s="8" t="s">
        <v>94</v>
      </c>
      <c r="R14" s="8" t="s">
        <v>94</v>
      </c>
      <c r="S14" s="8" t="s">
        <v>90</v>
      </c>
      <c r="T14" s="8"/>
      <c r="U14" s="26">
        <v>0.88</v>
      </c>
      <c r="V14" s="26">
        <v>0.51</v>
      </c>
      <c r="W14" s="26">
        <v>1.54</v>
      </c>
    </row>
    <row r="15" spans="1:23" x14ac:dyDescent="0.2">
      <c r="A15" s="8" t="s">
        <v>103</v>
      </c>
      <c r="B15" s="8">
        <v>2002</v>
      </c>
      <c r="C15" s="8"/>
      <c r="D15" s="8" t="s">
        <v>86</v>
      </c>
      <c r="E15" s="8" t="s">
        <v>86</v>
      </c>
      <c r="F15" s="8" t="s">
        <v>87</v>
      </c>
      <c r="G15" s="8" t="s">
        <v>88</v>
      </c>
      <c r="H15" s="8" t="s">
        <v>89</v>
      </c>
      <c r="I15" s="8" t="s">
        <v>89</v>
      </c>
      <c r="J15" s="8">
        <v>11</v>
      </c>
      <c r="K15" s="15"/>
      <c r="L15" s="15">
        <v>7</v>
      </c>
      <c r="M15" s="8"/>
      <c r="N15" s="8" t="s">
        <v>90</v>
      </c>
      <c r="O15" s="8" t="s">
        <v>94</v>
      </c>
      <c r="P15" s="8" t="s">
        <v>90</v>
      </c>
      <c r="Q15" s="8" t="s">
        <v>90</v>
      </c>
      <c r="R15" s="8" t="s">
        <v>90</v>
      </c>
      <c r="S15" s="8" t="s">
        <v>94</v>
      </c>
      <c r="T15" s="8"/>
      <c r="U15" s="8">
        <v>1.08</v>
      </c>
      <c r="V15" s="8">
        <v>0.81</v>
      </c>
      <c r="W15" s="8">
        <v>1.44</v>
      </c>
    </row>
    <row r="16" spans="1:23" x14ac:dyDescent="0.2">
      <c r="A16" s="8" t="s">
        <v>104</v>
      </c>
      <c r="B16" s="8">
        <v>2021</v>
      </c>
      <c r="C16" s="8"/>
      <c r="D16" s="8" t="s">
        <v>105</v>
      </c>
      <c r="E16" s="8" t="s">
        <v>106</v>
      </c>
      <c r="F16" s="8" t="s">
        <v>87</v>
      </c>
      <c r="G16" s="8" t="s">
        <v>88</v>
      </c>
      <c r="H16" s="8" t="s">
        <v>89</v>
      </c>
      <c r="I16" s="8" t="s">
        <v>89</v>
      </c>
      <c r="J16" s="8">
        <v>12.5</v>
      </c>
      <c r="K16" s="15"/>
      <c r="L16" s="15">
        <v>8</v>
      </c>
      <c r="M16" s="8"/>
      <c r="N16" s="8" t="s">
        <v>90</v>
      </c>
      <c r="O16" s="8" t="s">
        <v>90</v>
      </c>
      <c r="P16" s="8" t="s">
        <v>90</v>
      </c>
      <c r="Q16" s="8" t="s">
        <v>90</v>
      </c>
      <c r="R16" s="8" t="s">
        <v>94</v>
      </c>
      <c r="S16" s="8" t="s">
        <v>90</v>
      </c>
      <c r="T16" s="8"/>
      <c r="U16" s="8">
        <v>0.96</v>
      </c>
      <c r="V16" s="8">
        <v>0.76</v>
      </c>
      <c r="W16" s="8">
        <v>1.22</v>
      </c>
    </row>
    <row r="17" spans="1:23" x14ac:dyDescent="0.2">
      <c r="A17" s="2" t="s">
        <v>45</v>
      </c>
      <c r="B17" s="2">
        <v>2003</v>
      </c>
      <c r="C17" s="2"/>
      <c r="D17" s="2" t="s">
        <v>86</v>
      </c>
      <c r="E17" s="2" t="s">
        <v>86</v>
      </c>
      <c r="F17" s="8" t="s">
        <v>87</v>
      </c>
      <c r="G17" s="2" t="s">
        <v>88</v>
      </c>
      <c r="H17" s="2" t="s">
        <v>44</v>
      </c>
      <c r="I17" s="8" t="s">
        <v>89</v>
      </c>
      <c r="J17" s="2">
        <v>8</v>
      </c>
      <c r="K17" s="2"/>
      <c r="L17" s="2">
        <v>8</v>
      </c>
      <c r="M17" s="2"/>
      <c r="N17" s="2" t="s">
        <v>90</v>
      </c>
      <c r="O17" s="2" t="s">
        <v>90</v>
      </c>
      <c r="P17" s="2" t="s">
        <v>90</v>
      </c>
      <c r="Q17" s="2" t="s">
        <v>90</v>
      </c>
      <c r="R17" s="2" t="s">
        <v>94</v>
      </c>
      <c r="S17" s="2" t="s">
        <v>90</v>
      </c>
      <c r="T17" s="2"/>
      <c r="U17" s="27">
        <v>0.85</v>
      </c>
      <c r="V17" s="27">
        <v>0.67</v>
      </c>
      <c r="W17" s="27">
        <v>1.08</v>
      </c>
    </row>
    <row r="18" spans="1:23" x14ac:dyDescent="0.2">
      <c r="A18" s="2" t="s">
        <v>57</v>
      </c>
      <c r="B18" s="2">
        <v>2008</v>
      </c>
      <c r="C18" s="2"/>
      <c r="D18" s="2" t="s">
        <v>86</v>
      </c>
      <c r="E18" s="2" t="s">
        <v>86</v>
      </c>
      <c r="F18" s="8" t="s">
        <v>87</v>
      </c>
      <c r="G18" s="2" t="s">
        <v>88</v>
      </c>
      <c r="H18" s="2" t="s">
        <v>44</v>
      </c>
      <c r="I18" s="8" t="s">
        <v>89</v>
      </c>
      <c r="J18" s="2">
        <v>7.6</v>
      </c>
      <c r="K18" s="2"/>
      <c r="L18" s="2">
        <v>9</v>
      </c>
      <c r="M18" s="2"/>
      <c r="N18" s="2" t="s">
        <v>90</v>
      </c>
      <c r="O18" s="2" t="s">
        <v>90</v>
      </c>
      <c r="P18" s="2" t="s">
        <v>90</v>
      </c>
      <c r="Q18" s="2" t="s">
        <v>90</v>
      </c>
      <c r="R18" s="2" t="s">
        <v>90</v>
      </c>
      <c r="S18" s="2" t="s">
        <v>90</v>
      </c>
      <c r="T18" s="2"/>
      <c r="U18" s="2">
        <v>0.89</v>
      </c>
      <c r="V18" s="2">
        <v>0.78</v>
      </c>
      <c r="W18" s="2">
        <v>1.02</v>
      </c>
    </row>
    <row r="19" spans="1:23" x14ac:dyDescent="0.2">
      <c r="A19" s="2" t="s">
        <v>107</v>
      </c>
      <c r="B19" s="2">
        <v>2006</v>
      </c>
      <c r="C19" s="2"/>
      <c r="D19" s="2" t="s">
        <v>86</v>
      </c>
      <c r="E19" s="2" t="s">
        <v>86</v>
      </c>
      <c r="F19" s="8" t="s">
        <v>87</v>
      </c>
      <c r="G19" s="2" t="s">
        <v>88</v>
      </c>
      <c r="H19" s="2" t="s">
        <v>44</v>
      </c>
      <c r="I19" s="8" t="s">
        <v>89</v>
      </c>
      <c r="J19" s="28">
        <v>6</v>
      </c>
      <c r="K19" s="28"/>
      <c r="L19" s="2">
        <v>6</v>
      </c>
      <c r="M19" s="2"/>
      <c r="N19" s="2" t="s">
        <v>94</v>
      </c>
      <c r="O19" s="2" t="s">
        <v>94</v>
      </c>
      <c r="P19" s="2" t="s">
        <v>94</v>
      </c>
      <c r="Q19" s="29" t="s">
        <v>94</v>
      </c>
      <c r="R19" s="2" t="s">
        <v>94</v>
      </c>
      <c r="S19" s="2" t="s">
        <v>90</v>
      </c>
      <c r="T19" s="28"/>
      <c r="U19" s="2">
        <v>0.98</v>
      </c>
      <c r="V19" s="2">
        <v>0.56999999999999995</v>
      </c>
      <c r="W19" s="2">
        <v>1.74</v>
      </c>
    </row>
    <row r="20" spans="1:23" x14ac:dyDescent="0.2">
      <c r="A20" s="2" t="s">
        <v>35</v>
      </c>
      <c r="B20" s="2">
        <v>1995</v>
      </c>
      <c r="C20" s="2"/>
      <c r="D20" s="2" t="s">
        <v>86</v>
      </c>
      <c r="E20" s="2" t="s">
        <v>86</v>
      </c>
      <c r="F20" s="8" t="s">
        <v>87</v>
      </c>
      <c r="G20" s="2" t="s">
        <v>88</v>
      </c>
      <c r="H20" s="2" t="s">
        <v>44</v>
      </c>
      <c r="I20" s="8" t="s">
        <v>89</v>
      </c>
      <c r="J20" s="2">
        <v>6</v>
      </c>
      <c r="K20" s="2"/>
      <c r="L20" s="2">
        <v>6</v>
      </c>
      <c r="M20" s="2"/>
      <c r="N20" s="2" t="s">
        <v>94</v>
      </c>
      <c r="O20" s="2" t="s">
        <v>94</v>
      </c>
      <c r="P20" s="2" t="s">
        <v>94</v>
      </c>
      <c r="Q20" s="2" t="s">
        <v>94</v>
      </c>
      <c r="R20" s="2" t="s">
        <v>94</v>
      </c>
      <c r="S20" s="28" t="s">
        <v>90</v>
      </c>
      <c r="T20" s="28"/>
      <c r="U20" s="27">
        <v>1.0900000000000001</v>
      </c>
      <c r="V20" s="27">
        <v>0.87</v>
      </c>
      <c r="W20" s="27">
        <v>1.36</v>
      </c>
    </row>
    <row r="21" spans="1:23" x14ac:dyDescent="0.2">
      <c r="A21" s="2" t="s">
        <v>59</v>
      </c>
      <c r="B21" s="2">
        <v>2011</v>
      </c>
      <c r="C21" s="2"/>
      <c r="D21" s="2" t="s">
        <v>102</v>
      </c>
      <c r="E21" s="2" t="s">
        <v>93</v>
      </c>
      <c r="F21" s="8" t="s">
        <v>87</v>
      </c>
      <c r="G21" s="2" t="s">
        <v>88</v>
      </c>
      <c r="H21" s="2" t="s">
        <v>44</v>
      </c>
      <c r="I21" s="8" t="s">
        <v>89</v>
      </c>
      <c r="J21" s="2">
        <v>16.3</v>
      </c>
      <c r="K21" s="2"/>
      <c r="L21" s="2">
        <v>6</v>
      </c>
      <c r="M21" s="2"/>
      <c r="N21" s="2" t="s">
        <v>94</v>
      </c>
      <c r="O21" s="2" t="s">
        <v>94</v>
      </c>
      <c r="P21" s="2" t="s">
        <v>94</v>
      </c>
      <c r="Q21" s="2" t="s">
        <v>94</v>
      </c>
      <c r="R21" s="2" t="s">
        <v>94</v>
      </c>
      <c r="S21" s="2" t="s">
        <v>90</v>
      </c>
      <c r="T21" s="28"/>
      <c r="U21" s="2">
        <v>1.21</v>
      </c>
      <c r="V21" s="2">
        <v>0.86</v>
      </c>
      <c r="W21" s="2">
        <v>1.71</v>
      </c>
    </row>
    <row r="22" spans="1:23" x14ac:dyDescent="0.2">
      <c r="A22" s="2" t="s">
        <v>43</v>
      </c>
      <c r="B22" s="2">
        <v>2002</v>
      </c>
      <c r="C22" s="2"/>
      <c r="D22" s="2" t="s">
        <v>86</v>
      </c>
      <c r="E22" s="2" t="s">
        <v>86</v>
      </c>
      <c r="F22" s="8" t="s">
        <v>87</v>
      </c>
      <c r="G22" s="2" t="s">
        <v>88</v>
      </c>
      <c r="H22" s="2" t="s">
        <v>44</v>
      </c>
      <c r="I22" s="8" t="s">
        <v>89</v>
      </c>
      <c r="J22" s="2">
        <v>11</v>
      </c>
      <c r="K22" s="2"/>
      <c r="L22" s="2">
        <v>7</v>
      </c>
      <c r="M22" s="2"/>
      <c r="N22" s="2" t="s">
        <v>90</v>
      </c>
      <c r="O22" s="2" t="s">
        <v>94</v>
      </c>
      <c r="P22" s="2" t="s">
        <v>94</v>
      </c>
      <c r="Q22" s="2" t="s">
        <v>94</v>
      </c>
      <c r="R22" s="2" t="s">
        <v>94</v>
      </c>
      <c r="S22" s="2" t="s">
        <v>90</v>
      </c>
      <c r="T22" s="2"/>
      <c r="U22" s="2">
        <v>0.94</v>
      </c>
      <c r="V22" s="2">
        <v>0.81</v>
      </c>
      <c r="W22" s="2">
        <v>1.0900000000000001</v>
      </c>
    </row>
    <row r="23" spans="1:23" x14ac:dyDescent="0.2">
      <c r="A23" s="2" t="s">
        <v>46</v>
      </c>
      <c r="B23" s="2">
        <v>2005</v>
      </c>
      <c r="C23" s="2"/>
      <c r="D23" s="2" t="s">
        <v>86</v>
      </c>
      <c r="E23" s="2" t="s">
        <v>86</v>
      </c>
      <c r="F23" s="8" t="s">
        <v>87</v>
      </c>
      <c r="G23" s="2" t="s">
        <v>88</v>
      </c>
      <c r="H23" s="2" t="s">
        <v>44</v>
      </c>
      <c r="I23" s="8" t="s">
        <v>89</v>
      </c>
      <c r="J23" s="2">
        <v>20</v>
      </c>
      <c r="K23" s="2"/>
      <c r="L23" s="2">
        <v>7</v>
      </c>
      <c r="M23" s="2"/>
      <c r="N23" s="2" t="s">
        <v>90</v>
      </c>
      <c r="O23" s="2" t="s">
        <v>94</v>
      </c>
      <c r="P23" s="2" t="s">
        <v>94</v>
      </c>
      <c r="Q23" s="2" t="s">
        <v>94</v>
      </c>
      <c r="R23" s="2" t="s">
        <v>94</v>
      </c>
      <c r="S23" s="28" t="s">
        <v>90</v>
      </c>
      <c r="T23" s="28"/>
      <c r="U23" s="27">
        <v>1.34</v>
      </c>
      <c r="V23" s="27">
        <v>0.88</v>
      </c>
      <c r="W23" s="27">
        <v>2.06</v>
      </c>
    </row>
    <row r="24" spans="1:23" x14ac:dyDescent="0.2">
      <c r="A24" s="2" t="s">
        <v>108</v>
      </c>
      <c r="B24" s="2">
        <v>2002</v>
      </c>
      <c r="C24" s="2"/>
      <c r="D24" s="2" t="s">
        <v>86</v>
      </c>
      <c r="E24" s="2" t="s">
        <v>86</v>
      </c>
      <c r="F24" s="8" t="s">
        <v>87</v>
      </c>
      <c r="G24" s="2" t="s">
        <v>88</v>
      </c>
      <c r="H24" s="2" t="s">
        <v>44</v>
      </c>
      <c r="I24" s="8" t="s">
        <v>89</v>
      </c>
      <c r="J24" s="2">
        <v>2</v>
      </c>
      <c r="K24" s="2"/>
      <c r="L24" s="2">
        <v>8</v>
      </c>
      <c r="M24" s="2"/>
      <c r="N24" s="2" t="s">
        <v>94</v>
      </c>
      <c r="O24" s="2" t="s">
        <v>90</v>
      </c>
      <c r="P24" s="2" t="s">
        <v>90</v>
      </c>
      <c r="Q24" s="2" t="s">
        <v>94</v>
      </c>
      <c r="R24" s="2" t="s">
        <v>90</v>
      </c>
      <c r="S24" s="2" t="s">
        <v>90</v>
      </c>
      <c r="T24" s="2"/>
      <c r="U24" s="2">
        <v>1.2</v>
      </c>
      <c r="V24" s="2">
        <v>0.9</v>
      </c>
      <c r="W24" s="2">
        <v>1.5</v>
      </c>
    </row>
    <row r="25" spans="1:23" x14ac:dyDescent="0.2">
      <c r="A25" s="2" t="s">
        <v>62</v>
      </c>
      <c r="B25" s="2">
        <v>2006</v>
      </c>
      <c r="C25" s="2"/>
      <c r="D25" s="2" t="s">
        <v>86</v>
      </c>
      <c r="E25" s="2" t="s">
        <v>86</v>
      </c>
      <c r="F25" s="8" t="s">
        <v>87</v>
      </c>
      <c r="G25" s="2" t="s">
        <v>88</v>
      </c>
      <c r="H25" s="2" t="s">
        <v>44</v>
      </c>
      <c r="I25" s="8" t="s">
        <v>89</v>
      </c>
      <c r="J25" s="2">
        <v>8</v>
      </c>
      <c r="K25" s="2"/>
      <c r="L25" s="2">
        <v>8</v>
      </c>
      <c r="M25" s="2"/>
      <c r="N25" s="2" t="s">
        <v>90</v>
      </c>
      <c r="O25" s="2" t="s">
        <v>90</v>
      </c>
      <c r="P25" s="2" t="s">
        <v>90</v>
      </c>
      <c r="Q25" s="2" t="s">
        <v>94</v>
      </c>
      <c r="R25" s="2" t="s">
        <v>90</v>
      </c>
      <c r="S25" s="2" t="s">
        <v>90</v>
      </c>
      <c r="T25" s="2"/>
      <c r="U25" s="2">
        <v>0.92</v>
      </c>
      <c r="V25" s="2">
        <v>0.76</v>
      </c>
      <c r="W25" s="2">
        <v>1.1000000000000001</v>
      </c>
    </row>
    <row r="26" spans="1:23" x14ac:dyDescent="0.2">
      <c r="A26" s="2" t="s">
        <v>109</v>
      </c>
      <c r="B26" s="2">
        <v>2009</v>
      </c>
      <c r="C26" s="2"/>
      <c r="D26" s="2" t="s">
        <v>110</v>
      </c>
      <c r="E26" s="2" t="s">
        <v>106</v>
      </c>
      <c r="F26" s="8" t="s">
        <v>87</v>
      </c>
      <c r="G26" s="2" t="s">
        <v>88</v>
      </c>
      <c r="H26" s="2" t="s">
        <v>44</v>
      </c>
      <c r="I26" s="8" t="s">
        <v>89</v>
      </c>
      <c r="J26" s="2">
        <v>12</v>
      </c>
      <c r="K26" s="2"/>
      <c r="L26" s="2">
        <v>7</v>
      </c>
      <c r="M26" s="2"/>
      <c r="N26" s="2" t="s">
        <v>90</v>
      </c>
      <c r="O26" s="2" t="s">
        <v>94</v>
      </c>
      <c r="P26" s="2" t="s">
        <v>90</v>
      </c>
      <c r="Q26" s="2" t="s">
        <v>90</v>
      </c>
      <c r="R26" s="2" t="s">
        <v>94</v>
      </c>
      <c r="S26" s="28" t="s">
        <v>90</v>
      </c>
      <c r="T26" s="2"/>
      <c r="U26" s="27">
        <v>0.69</v>
      </c>
      <c r="V26" s="27">
        <v>0.42</v>
      </c>
      <c r="W26" s="27">
        <v>1.1499999999999999</v>
      </c>
    </row>
    <row r="27" spans="1:23" x14ac:dyDescent="0.2">
      <c r="A27" s="2" t="s">
        <v>47</v>
      </c>
      <c r="B27" s="2">
        <v>2007</v>
      </c>
      <c r="C27" s="2"/>
      <c r="D27" s="2" t="s">
        <v>111</v>
      </c>
      <c r="E27" s="2" t="s">
        <v>93</v>
      </c>
      <c r="F27" s="8" t="s">
        <v>87</v>
      </c>
      <c r="G27" s="2" t="s">
        <v>88</v>
      </c>
      <c r="H27" s="2" t="s">
        <v>44</v>
      </c>
      <c r="I27" s="8" t="s">
        <v>89</v>
      </c>
      <c r="J27" s="2">
        <v>7.2</v>
      </c>
      <c r="K27" s="2"/>
      <c r="L27" s="2">
        <v>7</v>
      </c>
      <c r="M27" s="2"/>
      <c r="N27" s="2" t="s">
        <v>90</v>
      </c>
      <c r="O27" s="2" t="s">
        <v>94</v>
      </c>
      <c r="P27" s="2" t="s">
        <v>94</v>
      </c>
      <c r="Q27" s="2" t="s">
        <v>94</v>
      </c>
      <c r="R27" s="2" t="s">
        <v>94</v>
      </c>
      <c r="S27" s="28" t="s">
        <v>90</v>
      </c>
      <c r="T27" s="2"/>
      <c r="U27" s="27">
        <v>0.5</v>
      </c>
      <c r="V27" s="27">
        <v>0.3</v>
      </c>
      <c r="W27" s="27">
        <v>0.83</v>
      </c>
    </row>
    <row r="28" spans="1:23" x14ac:dyDescent="0.2">
      <c r="A28" s="2" t="s">
        <v>64</v>
      </c>
      <c r="B28" s="2">
        <v>2010</v>
      </c>
      <c r="C28" s="2"/>
      <c r="D28" s="2" t="s">
        <v>111</v>
      </c>
      <c r="E28" s="2" t="s">
        <v>93</v>
      </c>
      <c r="F28" s="8" t="s">
        <v>87</v>
      </c>
      <c r="G28" s="2" t="s">
        <v>88</v>
      </c>
      <c r="H28" s="2" t="s">
        <v>44</v>
      </c>
      <c r="I28" s="8" t="s">
        <v>89</v>
      </c>
      <c r="J28" s="2">
        <v>4</v>
      </c>
      <c r="K28" s="2"/>
      <c r="L28" s="2">
        <v>9</v>
      </c>
      <c r="M28" s="2"/>
      <c r="N28" s="2" t="s">
        <v>90</v>
      </c>
      <c r="O28" s="2" t="s">
        <v>90</v>
      </c>
      <c r="P28" s="2" t="s">
        <v>90</v>
      </c>
      <c r="Q28" s="2" t="s">
        <v>90</v>
      </c>
      <c r="R28" s="2" t="s">
        <v>90</v>
      </c>
      <c r="S28" s="2" t="s">
        <v>90</v>
      </c>
      <c r="T28" s="2"/>
      <c r="U28" s="2">
        <v>0.86</v>
      </c>
      <c r="V28" s="2">
        <v>0.71</v>
      </c>
      <c r="W28" s="2">
        <v>1.06</v>
      </c>
    </row>
    <row r="29" spans="1:23" x14ac:dyDescent="0.2">
      <c r="A29" s="2" t="s">
        <v>65</v>
      </c>
      <c r="B29" s="2">
        <v>2002</v>
      </c>
      <c r="C29" s="2"/>
      <c r="D29" s="2" t="s">
        <v>112</v>
      </c>
      <c r="E29" s="2" t="s">
        <v>93</v>
      </c>
      <c r="F29" s="8" t="s">
        <v>87</v>
      </c>
      <c r="G29" s="2" t="s">
        <v>88</v>
      </c>
      <c r="H29" s="2" t="s">
        <v>44</v>
      </c>
      <c r="I29" s="8" t="s">
        <v>89</v>
      </c>
      <c r="J29" s="2">
        <v>8</v>
      </c>
      <c r="K29" s="2"/>
      <c r="L29" s="2">
        <v>8</v>
      </c>
      <c r="M29" s="2"/>
      <c r="N29" s="2" t="s">
        <v>90</v>
      </c>
      <c r="O29" s="2" t="s">
        <v>94</v>
      </c>
      <c r="P29" s="2" t="s">
        <v>90</v>
      </c>
      <c r="Q29" s="2" t="s">
        <v>90</v>
      </c>
      <c r="R29" s="2" t="s">
        <v>90</v>
      </c>
      <c r="S29" s="2" t="s">
        <v>90</v>
      </c>
      <c r="T29" s="2"/>
      <c r="U29" s="2">
        <v>1.1100000000000001</v>
      </c>
      <c r="V29" s="2">
        <v>0.73</v>
      </c>
      <c r="W29" s="2">
        <v>1.69</v>
      </c>
    </row>
    <row r="30" spans="1:23" x14ac:dyDescent="0.2">
      <c r="A30" s="2" t="s">
        <v>48</v>
      </c>
      <c r="B30" s="2">
        <v>2006</v>
      </c>
      <c r="C30" s="2"/>
      <c r="D30" s="2" t="s">
        <v>86</v>
      </c>
      <c r="E30" s="2" t="s">
        <v>86</v>
      </c>
      <c r="F30" s="8" t="s">
        <v>87</v>
      </c>
      <c r="G30" s="2" t="s">
        <v>88</v>
      </c>
      <c r="H30" s="2" t="s">
        <v>44</v>
      </c>
      <c r="I30" s="8" t="s">
        <v>89</v>
      </c>
      <c r="J30" s="2">
        <v>6.7</v>
      </c>
      <c r="K30" s="2"/>
      <c r="L30" s="2">
        <v>7</v>
      </c>
      <c r="M30" s="2"/>
      <c r="N30" s="2" t="s">
        <v>94</v>
      </c>
      <c r="O30" s="2" t="s">
        <v>94</v>
      </c>
      <c r="P30" s="2" t="s">
        <v>90</v>
      </c>
      <c r="Q30" s="2" t="s">
        <v>90</v>
      </c>
      <c r="R30" s="2" t="s">
        <v>94</v>
      </c>
      <c r="S30" s="28" t="s">
        <v>90</v>
      </c>
      <c r="T30" s="2"/>
      <c r="U30" s="27">
        <v>0.77</v>
      </c>
      <c r="V30" s="27">
        <v>0.45</v>
      </c>
      <c r="W30" s="27">
        <v>1.3</v>
      </c>
    </row>
    <row r="31" spans="1:23" x14ac:dyDescent="0.2">
      <c r="A31" s="2" t="s">
        <v>60</v>
      </c>
      <c r="B31" s="2">
        <v>1999</v>
      </c>
      <c r="C31" s="2"/>
      <c r="D31" s="2" t="s">
        <v>86</v>
      </c>
      <c r="E31" s="2" t="s">
        <v>86</v>
      </c>
      <c r="F31" s="8" t="s">
        <v>87</v>
      </c>
      <c r="G31" s="2" t="s">
        <v>88</v>
      </c>
      <c r="H31" s="2" t="s">
        <v>44</v>
      </c>
      <c r="I31" s="8" t="s">
        <v>89</v>
      </c>
      <c r="J31" s="2">
        <v>10</v>
      </c>
      <c r="K31" s="2"/>
      <c r="L31" s="2">
        <v>7</v>
      </c>
      <c r="M31" s="2"/>
      <c r="N31" s="2" t="s">
        <v>90</v>
      </c>
      <c r="O31" s="2" t="s">
        <v>94</v>
      </c>
      <c r="P31" s="2" t="s">
        <v>94</v>
      </c>
      <c r="Q31" s="2" t="s">
        <v>94</v>
      </c>
      <c r="R31" s="2" t="s">
        <v>94</v>
      </c>
      <c r="S31" s="2" t="s">
        <v>90</v>
      </c>
      <c r="T31" s="2"/>
      <c r="U31" s="2">
        <v>1.1299999999999999</v>
      </c>
      <c r="V31" s="2">
        <v>0.76</v>
      </c>
      <c r="W31" s="2">
        <v>1.66</v>
      </c>
    </row>
    <row r="32" spans="1:23" x14ac:dyDescent="0.2">
      <c r="A32" s="2" t="s">
        <v>113</v>
      </c>
      <c r="B32" s="2">
        <v>2000</v>
      </c>
      <c r="C32" s="2"/>
      <c r="D32" s="2" t="s">
        <v>86</v>
      </c>
      <c r="E32" s="2" t="s">
        <v>86</v>
      </c>
      <c r="F32" s="8" t="s">
        <v>87</v>
      </c>
      <c r="G32" s="2" t="s">
        <v>88</v>
      </c>
      <c r="H32" s="2" t="s">
        <v>44</v>
      </c>
      <c r="I32" s="8" t="s">
        <v>89</v>
      </c>
      <c r="J32" s="2">
        <v>12</v>
      </c>
      <c r="K32" s="2"/>
      <c r="L32" s="2">
        <v>7</v>
      </c>
      <c r="M32" s="2"/>
      <c r="N32" s="2" t="s">
        <v>90</v>
      </c>
      <c r="O32" s="2" t="s">
        <v>94</v>
      </c>
      <c r="P32" s="2" t="s">
        <v>94</v>
      </c>
      <c r="Q32" s="2" t="s">
        <v>94</v>
      </c>
      <c r="R32" s="2" t="s">
        <v>94</v>
      </c>
      <c r="S32" s="28" t="s">
        <v>90</v>
      </c>
      <c r="T32" s="28"/>
      <c r="U32" s="27">
        <v>0.75</v>
      </c>
      <c r="V32" s="27">
        <v>0.59</v>
      </c>
      <c r="W32" s="27">
        <v>0.96</v>
      </c>
    </row>
    <row r="33" spans="1:23" x14ac:dyDescent="0.2">
      <c r="A33" s="2" t="s">
        <v>56</v>
      </c>
      <c r="B33" s="2">
        <v>2002</v>
      </c>
      <c r="C33" s="2"/>
      <c r="D33" s="2" t="s">
        <v>86</v>
      </c>
      <c r="E33" s="2" t="s">
        <v>86</v>
      </c>
      <c r="F33" s="8" t="s">
        <v>87</v>
      </c>
      <c r="G33" s="2" t="s">
        <v>88</v>
      </c>
      <c r="H33" s="2" t="s">
        <v>44</v>
      </c>
      <c r="I33" s="8" t="s">
        <v>89</v>
      </c>
      <c r="J33" s="2">
        <v>11</v>
      </c>
      <c r="K33" s="2"/>
      <c r="L33" s="2">
        <v>7</v>
      </c>
      <c r="M33" s="2"/>
      <c r="N33" s="2" t="s">
        <v>90</v>
      </c>
      <c r="O33" s="2" t="s">
        <v>94</v>
      </c>
      <c r="P33" s="2" t="s">
        <v>94</v>
      </c>
      <c r="Q33" s="2" t="s">
        <v>94</v>
      </c>
      <c r="R33" s="2" t="s">
        <v>94</v>
      </c>
      <c r="S33" s="2" t="s">
        <v>90</v>
      </c>
      <c r="T33" s="2"/>
      <c r="U33" s="2">
        <v>1.02</v>
      </c>
      <c r="V33" s="2">
        <v>0.74</v>
      </c>
      <c r="W33" s="2">
        <v>1.41</v>
      </c>
    </row>
    <row r="34" spans="1:23" x14ac:dyDescent="0.2">
      <c r="A34" s="2" t="s">
        <v>114</v>
      </c>
      <c r="B34" s="2">
        <v>2018</v>
      </c>
      <c r="C34" s="2"/>
      <c r="D34" s="2" t="s">
        <v>110</v>
      </c>
      <c r="E34" s="2" t="s">
        <v>106</v>
      </c>
      <c r="F34" s="8" t="s">
        <v>87</v>
      </c>
      <c r="G34" s="2" t="s">
        <v>88</v>
      </c>
      <c r="H34" s="2" t="s">
        <v>44</v>
      </c>
      <c r="I34" s="8" t="s">
        <v>89</v>
      </c>
      <c r="J34" s="2">
        <v>18</v>
      </c>
      <c r="K34" s="2"/>
      <c r="L34" s="2">
        <v>7</v>
      </c>
      <c r="M34" s="2"/>
      <c r="N34" s="2" t="s">
        <v>90</v>
      </c>
      <c r="O34" s="2" t="s">
        <v>94</v>
      </c>
      <c r="P34" s="2" t="s">
        <v>94</v>
      </c>
      <c r="Q34" s="2" t="s">
        <v>90</v>
      </c>
      <c r="R34" s="29" t="s">
        <v>94</v>
      </c>
      <c r="S34" s="2" t="s">
        <v>94</v>
      </c>
      <c r="T34" s="2"/>
      <c r="U34" s="2">
        <v>0.98</v>
      </c>
      <c r="V34" s="2">
        <v>0.78</v>
      </c>
      <c r="W34" s="2">
        <v>1.23</v>
      </c>
    </row>
    <row r="35" spans="1:23" x14ac:dyDescent="0.2">
      <c r="A35" s="2" t="s">
        <v>115</v>
      </c>
      <c r="B35" s="2">
        <v>2003</v>
      </c>
      <c r="C35" s="2"/>
      <c r="D35" s="2" t="s">
        <v>86</v>
      </c>
      <c r="E35" s="2" t="s">
        <v>86</v>
      </c>
      <c r="F35" s="8" t="s">
        <v>87</v>
      </c>
      <c r="G35" s="2" t="s">
        <v>88</v>
      </c>
      <c r="H35" s="2" t="s">
        <v>44</v>
      </c>
      <c r="I35" s="8" t="s">
        <v>89</v>
      </c>
      <c r="J35" s="2">
        <v>12</v>
      </c>
      <c r="K35" s="2"/>
      <c r="L35" s="2">
        <v>7</v>
      </c>
      <c r="M35" s="2"/>
      <c r="N35" s="2" t="s">
        <v>90</v>
      </c>
      <c r="O35" s="2" t="s">
        <v>94</v>
      </c>
      <c r="P35" s="2" t="s">
        <v>94</v>
      </c>
      <c r="Q35" s="2" t="s">
        <v>94</v>
      </c>
      <c r="R35" s="2" t="s">
        <v>94</v>
      </c>
      <c r="S35" s="2" t="s">
        <v>90</v>
      </c>
      <c r="T35" s="2"/>
      <c r="U35" s="2">
        <v>0.87</v>
      </c>
      <c r="V35" s="2">
        <v>0.64</v>
      </c>
      <c r="W35" s="2">
        <v>1.19</v>
      </c>
    </row>
    <row r="36" spans="1:23" x14ac:dyDescent="0.2">
      <c r="A36" s="2" t="s">
        <v>61</v>
      </c>
      <c r="B36" s="2">
        <v>2013</v>
      </c>
      <c r="C36" s="2"/>
      <c r="D36" s="2" t="s">
        <v>86</v>
      </c>
      <c r="E36" s="2" t="s">
        <v>86</v>
      </c>
      <c r="F36" s="8" t="s">
        <v>87</v>
      </c>
      <c r="G36" s="2" t="s">
        <v>88</v>
      </c>
      <c r="H36" s="2" t="s">
        <v>44</v>
      </c>
      <c r="I36" s="8" t="s">
        <v>89</v>
      </c>
      <c r="J36" s="2">
        <v>14</v>
      </c>
      <c r="K36" s="2"/>
      <c r="L36" s="2">
        <v>8</v>
      </c>
      <c r="M36" s="2"/>
      <c r="N36" s="2" t="s">
        <v>90</v>
      </c>
      <c r="O36" s="2" t="s">
        <v>90</v>
      </c>
      <c r="P36" s="2" t="s">
        <v>94</v>
      </c>
      <c r="Q36" s="2" t="s">
        <v>94</v>
      </c>
      <c r="R36" s="2" t="s">
        <v>94</v>
      </c>
      <c r="S36" s="2" t="s">
        <v>90</v>
      </c>
      <c r="T36" s="2"/>
      <c r="U36" s="2">
        <v>0.72</v>
      </c>
      <c r="V36" s="2">
        <v>0.51</v>
      </c>
      <c r="W36" s="2">
        <v>1.03</v>
      </c>
    </row>
    <row r="37" spans="1:23" x14ac:dyDescent="0.2">
      <c r="A37" s="2" t="s">
        <v>63</v>
      </c>
      <c r="B37" s="2">
        <v>2002</v>
      </c>
      <c r="C37" s="2"/>
      <c r="D37" s="2" t="s">
        <v>116</v>
      </c>
      <c r="E37" s="2" t="s">
        <v>117</v>
      </c>
      <c r="F37" s="8" t="s">
        <v>87</v>
      </c>
      <c r="G37" s="2" t="s">
        <v>88</v>
      </c>
      <c r="H37" s="2" t="s">
        <v>44</v>
      </c>
      <c r="I37" s="8" t="s">
        <v>89</v>
      </c>
      <c r="J37" s="2">
        <v>10.3</v>
      </c>
      <c r="K37" s="2"/>
      <c r="L37" s="2">
        <v>7</v>
      </c>
      <c r="M37" s="2"/>
      <c r="N37" s="2" t="s">
        <v>90</v>
      </c>
      <c r="O37" s="2" t="s">
        <v>94</v>
      </c>
      <c r="P37" s="2" t="s">
        <v>94</v>
      </c>
      <c r="Q37" s="2" t="s">
        <v>94</v>
      </c>
      <c r="R37" s="2" t="s">
        <v>94</v>
      </c>
      <c r="S37" s="2" t="s">
        <v>90</v>
      </c>
      <c r="T37" s="2"/>
      <c r="U37" s="2">
        <v>0.9</v>
      </c>
      <c r="V37" s="2">
        <v>0.51</v>
      </c>
      <c r="W37" s="2">
        <v>1.58</v>
      </c>
    </row>
    <row r="38" spans="1:23" x14ac:dyDescent="0.2">
      <c r="A38" s="2" t="s">
        <v>49</v>
      </c>
      <c r="B38" s="2">
        <v>2002</v>
      </c>
      <c r="C38" s="2"/>
      <c r="D38" s="2" t="s">
        <v>102</v>
      </c>
      <c r="E38" s="2" t="s">
        <v>93</v>
      </c>
      <c r="F38" s="8" t="s">
        <v>87</v>
      </c>
      <c r="G38" s="2" t="s">
        <v>88</v>
      </c>
      <c r="H38" s="2" t="s">
        <v>44</v>
      </c>
      <c r="I38" s="8" t="s">
        <v>89</v>
      </c>
      <c r="J38" s="2">
        <v>6.3</v>
      </c>
      <c r="K38" s="2"/>
      <c r="L38" s="2">
        <v>7</v>
      </c>
      <c r="M38" s="2"/>
      <c r="N38" s="2" t="s">
        <v>94</v>
      </c>
      <c r="O38" s="2" t="s">
        <v>90</v>
      </c>
      <c r="P38" s="2" t="s">
        <v>94</v>
      </c>
      <c r="Q38" s="2" t="s">
        <v>90</v>
      </c>
      <c r="R38" s="2" t="s">
        <v>94</v>
      </c>
      <c r="S38" s="2" t="s">
        <v>90</v>
      </c>
      <c r="T38" s="2"/>
      <c r="U38" s="27">
        <v>0.85</v>
      </c>
      <c r="V38" s="27">
        <v>0.62</v>
      </c>
      <c r="W38" s="27">
        <v>1.17</v>
      </c>
    </row>
    <row r="39" spans="1:23" x14ac:dyDescent="0.2">
      <c r="A39" s="2" t="s">
        <v>118</v>
      </c>
      <c r="B39" s="2">
        <v>2006</v>
      </c>
      <c r="C39" s="2"/>
      <c r="D39" s="2" t="s">
        <v>116</v>
      </c>
      <c r="E39" s="2" t="s">
        <v>117</v>
      </c>
      <c r="F39" s="8" t="s">
        <v>87</v>
      </c>
      <c r="G39" s="2" t="s">
        <v>88</v>
      </c>
      <c r="H39" s="2" t="s">
        <v>44</v>
      </c>
      <c r="I39" s="8" t="s">
        <v>89</v>
      </c>
      <c r="J39" s="2">
        <v>16.399999999999999</v>
      </c>
      <c r="K39" s="2"/>
      <c r="L39" s="2">
        <v>8</v>
      </c>
      <c r="M39" s="2"/>
      <c r="N39" s="2" t="s">
        <v>90</v>
      </c>
      <c r="O39" s="2" t="s">
        <v>94</v>
      </c>
      <c r="P39" s="2" t="s">
        <v>90</v>
      </c>
      <c r="Q39" s="2" t="s">
        <v>94</v>
      </c>
      <c r="R39" s="2" t="s">
        <v>90</v>
      </c>
      <c r="S39" s="2" t="s">
        <v>90</v>
      </c>
      <c r="T39" s="2"/>
      <c r="U39" s="27">
        <v>0.94</v>
      </c>
      <c r="V39" s="27">
        <v>0.64</v>
      </c>
      <c r="W39" s="27">
        <v>1.38</v>
      </c>
    </row>
    <row r="40" spans="1:23" x14ac:dyDescent="0.2">
      <c r="A40" s="2" t="s">
        <v>40</v>
      </c>
      <c r="B40" s="2">
        <v>1999</v>
      </c>
      <c r="C40" s="2"/>
      <c r="D40" s="2" t="s">
        <v>86</v>
      </c>
      <c r="E40" s="2" t="s">
        <v>86</v>
      </c>
      <c r="F40" s="8" t="s">
        <v>87</v>
      </c>
      <c r="G40" s="2" t="s">
        <v>88</v>
      </c>
      <c r="H40" s="2" t="s">
        <v>44</v>
      </c>
      <c r="I40" s="8" t="s">
        <v>89</v>
      </c>
      <c r="J40" s="2">
        <v>12</v>
      </c>
      <c r="K40" s="2"/>
      <c r="L40" s="2">
        <v>8</v>
      </c>
      <c r="M40" s="2"/>
      <c r="N40" s="2" t="s">
        <v>90</v>
      </c>
      <c r="O40" s="2" t="s">
        <v>94</v>
      </c>
      <c r="P40" s="2" t="s">
        <v>94</v>
      </c>
      <c r="Q40" s="2" t="s">
        <v>94</v>
      </c>
      <c r="R40" s="2" t="s">
        <v>94</v>
      </c>
      <c r="S40" s="2" t="s">
        <v>90</v>
      </c>
      <c r="T40" s="28"/>
      <c r="U40" s="27">
        <v>0.6</v>
      </c>
      <c r="V40" s="27">
        <v>0.4</v>
      </c>
      <c r="W40" s="27">
        <v>0.8</v>
      </c>
    </row>
    <row r="41" spans="1:23" x14ac:dyDescent="0.2">
      <c r="A41" s="30" t="s">
        <v>119</v>
      </c>
      <c r="B41" s="30">
        <v>2004</v>
      </c>
      <c r="C41" s="2"/>
      <c r="D41" s="2" t="s">
        <v>86</v>
      </c>
      <c r="E41" s="2" t="s">
        <v>86</v>
      </c>
      <c r="F41" s="8" t="s">
        <v>87</v>
      </c>
      <c r="G41" s="2" t="s">
        <v>88</v>
      </c>
      <c r="H41" s="2" t="s">
        <v>44</v>
      </c>
      <c r="I41" s="8" t="s">
        <v>89</v>
      </c>
      <c r="J41" s="28">
        <v>4</v>
      </c>
      <c r="K41" s="28"/>
      <c r="L41" s="2">
        <v>6</v>
      </c>
      <c r="M41" s="2"/>
      <c r="N41" s="2" t="s">
        <v>94</v>
      </c>
      <c r="O41" s="2" t="s">
        <v>94</v>
      </c>
      <c r="P41" s="2" t="s">
        <v>94</v>
      </c>
      <c r="Q41" s="2" t="s">
        <v>94</v>
      </c>
      <c r="R41" s="2" t="s">
        <v>94</v>
      </c>
      <c r="S41" s="28" t="s">
        <v>90</v>
      </c>
      <c r="T41" s="28"/>
      <c r="U41" s="2">
        <v>0.69</v>
      </c>
      <c r="V41" s="2">
        <v>0.45</v>
      </c>
      <c r="W41" s="2">
        <v>1.06</v>
      </c>
    </row>
    <row r="42" spans="1:23" x14ac:dyDescent="0.2">
      <c r="A42" s="2" t="s">
        <v>58</v>
      </c>
      <c r="B42" s="2">
        <v>2002</v>
      </c>
      <c r="C42" s="2"/>
      <c r="D42" s="2" t="s">
        <v>116</v>
      </c>
      <c r="E42" s="2" t="s">
        <v>117</v>
      </c>
      <c r="F42" s="8" t="s">
        <v>87</v>
      </c>
      <c r="G42" s="2" t="s">
        <v>88</v>
      </c>
      <c r="H42" s="2" t="s">
        <v>44</v>
      </c>
      <c r="I42" s="8" t="s">
        <v>89</v>
      </c>
      <c r="J42" s="2">
        <v>9.5</v>
      </c>
      <c r="K42" s="2"/>
      <c r="L42" s="2">
        <v>9</v>
      </c>
      <c r="M42" s="2"/>
      <c r="N42" s="2" t="s">
        <v>90</v>
      </c>
      <c r="O42" s="2" t="s">
        <v>90</v>
      </c>
      <c r="P42" s="2" t="s">
        <v>90</v>
      </c>
      <c r="Q42" s="2" t="s">
        <v>90</v>
      </c>
      <c r="R42" s="2" t="s">
        <v>90</v>
      </c>
      <c r="S42" s="2" t="s">
        <v>90</v>
      </c>
      <c r="T42" s="2"/>
      <c r="U42" s="2">
        <v>1.01</v>
      </c>
      <c r="V42" s="2">
        <v>0.8</v>
      </c>
      <c r="W42" s="2">
        <v>1.25</v>
      </c>
    </row>
    <row r="43" spans="1:23" x14ac:dyDescent="0.2">
      <c r="A43" s="2" t="s">
        <v>50</v>
      </c>
      <c r="B43" s="2">
        <v>2010</v>
      </c>
      <c r="C43" s="2"/>
      <c r="D43" s="2" t="s">
        <v>86</v>
      </c>
      <c r="E43" s="2" t="s">
        <v>86</v>
      </c>
      <c r="F43" s="8" t="s">
        <v>87</v>
      </c>
      <c r="G43" s="2" t="s">
        <v>88</v>
      </c>
      <c r="H43" s="2" t="s">
        <v>44</v>
      </c>
      <c r="I43" s="8" t="s">
        <v>89</v>
      </c>
      <c r="J43" s="2">
        <v>19</v>
      </c>
      <c r="K43" s="2"/>
      <c r="L43" s="2">
        <v>6</v>
      </c>
      <c r="M43" s="2"/>
      <c r="N43" s="2" t="s">
        <v>94</v>
      </c>
      <c r="O43" s="2" t="s">
        <v>94</v>
      </c>
      <c r="P43" s="2" t="s">
        <v>94</v>
      </c>
      <c r="Q43" s="2" t="s">
        <v>94</v>
      </c>
      <c r="R43" s="2" t="s">
        <v>94</v>
      </c>
      <c r="S43" s="2" t="s">
        <v>90</v>
      </c>
      <c r="T43" s="28"/>
      <c r="U43" s="27">
        <v>0.71</v>
      </c>
      <c r="V43" s="27">
        <v>0.53</v>
      </c>
      <c r="W43" s="27">
        <v>0.95</v>
      </c>
    </row>
    <row r="44" spans="1:23" x14ac:dyDescent="0.2">
      <c r="A44" s="2" t="s">
        <v>51</v>
      </c>
      <c r="B44" s="2">
        <v>2014</v>
      </c>
      <c r="C44" s="2"/>
      <c r="D44" s="2" t="s">
        <v>110</v>
      </c>
      <c r="E44" s="2" t="s">
        <v>106</v>
      </c>
      <c r="F44" s="8" t="s">
        <v>87</v>
      </c>
      <c r="G44" s="2" t="s">
        <v>88</v>
      </c>
      <c r="H44" s="2" t="s">
        <v>44</v>
      </c>
      <c r="I44" s="8" t="s">
        <v>89</v>
      </c>
      <c r="J44" s="2">
        <v>20</v>
      </c>
      <c r="K44" s="2"/>
      <c r="L44" s="2">
        <v>7</v>
      </c>
      <c r="M44" s="2"/>
      <c r="N44" s="2" t="s">
        <v>90</v>
      </c>
      <c r="O44" s="2" t="s">
        <v>94</v>
      </c>
      <c r="P44" s="2" t="s">
        <v>90</v>
      </c>
      <c r="Q44" s="2" t="s">
        <v>90</v>
      </c>
      <c r="R44" s="2" t="s">
        <v>94</v>
      </c>
      <c r="S44" s="2" t="s">
        <v>90</v>
      </c>
      <c r="T44" s="2"/>
      <c r="U44" s="27">
        <v>0.46</v>
      </c>
      <c r="V44" s="27">
        <v>0.22</v>
      </c>
      <c r="W44" s="27">
        <v>0.97</v>
      </c>
    </row>
    <row r="45" spans="1:23" x14ac:dyDescent="0.2">
      <c r="A45" s="2" t="s">
        <v>52</v>
      </c>
      <c r="B45" s="2">
        <v>2008</v>
      </c>
      <c r="C45" s="2"/>
      <c r="D45" s="2" t="s">
        <v>102</v>
      </c>
      <c r="E45" s="2" t="s">
        <v>93</v>
      </c>
      <c r="F45" s="8" t="s">
        <v>87</v>
      </c>
      <c r="G45" s="2" t="s">
        <v>88</v>
      </c>
      <c r="H45" s="2" t="s">
        <v>44</v>
      </c>
      <c r="I45" s="8" t="s">
        <v>89</v>
      </c>
      <c r="J45" s="2">
        <v>11.3</v>
      </c>
      <c r="K45" s="2"/>
      <c r="L45" s="2">
        <v>7</v>
      </c>
      <c r="M45" s="2"/>
      <c r="N45" s="2" t="s">
        <v>90</v>
      </c>
      <c r="O45" s="2" t="s">
        <v>94</v>
      </c>
      <c r="P45" s="2" t="s">
        <v>90</v>
      </c>
      <c r="Q45" s="2" t="s">
        <v>94</v>
      </c>
      <c r="R45" s="2" t="s">
        <v>94</v>
      </c>
      <c r="S45" s="2" t="s">
        <v>90</v>
      </c>
      <c r="T45" s="2"/>
      <c r="U45" s="27">
        <v>0.9</v>
      </c>
      <c r="V45" s="27">
        <v>0.62</v>
      </c>
      <c r="W45" s="27">
        <v>1.31</v>
      </c>
    </row>
    <row r="46" spans="1:23" x14ac:dyDescent="0.2">
      <c r="A46" s="31" t="s">
        <v>39</v>
      </c>
      <c r="B46" s="31">
        <v>2000</v>
      </c>
      <c r="C46" s="2"/>
      <c r="D46" s="31" t="s">
        <v>102</v>
      </c>
      <c r="E46" s="31" t="s">
        <v>93</v>
      </c>
      <c r="F46" s="8" t="s">
        <v>87</v>
      </c>
      <c r="G46" s="2" t="s">
        <v>88</v>
      </c>
      <c r="H46" s="2" t="s">
        <v>44</v>
      </c>
      <c r="I46" s="8" t="s">
        <v>89</v>
      </c>
      <c r="J46" s="31">
        <v>6.3</v>
      </c>
      <c r="K46" s="31"/>
      <c r="L46" s="31">
        <v>7</v>
      </c>
      <c r="M46" s="31"/>
      <c r="N46" s="31" t="s">
        <v>90</v>
      </c>
      <c r="O46" s="31" t="s">
        <v>90</v>
      </c>
      <c r="P46" s="31" t="s">
        <v>94</v>
      </c>
      <c r="Q46" s="31" t="s">
        <v>94</v>
      </c>
      <c r="R46" s="31" t="s">
        <v>94</v>
      </c>
      <c r="S46" s="31" t="s">
        <v>90</v>
      </c>
      <c r="T46" s="2"/>
      <c r="U46" s="27">
        <v>0.82302245087126702</v>
      </c>
      <c r="V46" s="27">
        <v>0.62380321087309298</v>
      </c>
      <c r="W46" s="27">
        <v>1.0858648093364001</v>
      </c>
    </row>
    <row r="47" spans="1:23" x14ac:dyDescent="0.2">
      <c r="A47" s="2" t="s">
        <v>66</v>
      </c>
      <c r="B47" s="2">
        <v>2021</v>
      </c>
      <c r="C47" s="2"/>
      <c r="D47" s="2" t="s">
        <v>86</v>
      </c>
      <c r="E47" s="2" t="s">
        <v>86</v>
      </c>
      <c r="F47" s="8" t="s">
        <v>87</v>
      </c>
      <c r="G47" s="2" t="s">
        <v>88</v>
      </c>
      <c r="H47" s="2" t="s">
        <v>44</v>
      </c>
      <c r="I47" s="8" t="s">
        <v>89</v>
      </c>
      <c r="J47" s="2">
        <v>5</v>
      </c>
      <c r="K47" s="2"/>
      <c r="L47" s="2">
        <v>8</v>
      </c>
      <c r="M47" s="2"/>
      <c r="N47" s="2" t="s">
        <v>90</v>
      </c>
      <c r="O47" s="2" t="s">
        <v>94</v>
      </c>
      <c r="P47" s="2" t="s">
        <v>90</v>
      </c>
      <c r="Q47" s="2" t="s">
        <v>90</v>
      </c>
      <c r="R47" s="2" t="s">
        <v>94</v>
      </c>
      <c r="S47" s="2" t="s">
        <v>94</v>
      </c>
      <c r="T47" s="2"/>
      <c r="U47" s="2">
        <v>1.07</v>
      </c>
      <c r="V47" s="2">
        <v>0.69</v>
      </c>
      <c r="W47" s="2">
        <v>1.65</v>
      </c>
    </row>
    <row r="48" spans="1:23" x14ac:dyDescent="0.2">
      <c r="A48" s="2" t="s">
        <v>104</v>
      </c>
      <c r="B48" s="2">
        <v>2021</v>
      </c>
      <c r="C48" s="2"/>
      <c r="D48" s="2" t="s">
        <v>105</v>
      </c>
      <c r="E48" s="2" t="s">
        <v>106</v>
      </c>
      <c r="F48" s="8" t="s">
        <v>87</v>
      </c>
      <c r="G48" s="2" t="s">
        <v>88</v>
      </c>
      <c r="H48" s="2" t="s">
        <v>44</v>
      </c>
      <c r="I48" s="8" t="s">
        <v>89</v>
      </c>
      <c r="J48" s="2">
        <v>12.5</v>
      </c>
      <c r="K48" s="2"/>
      <c r="L48" s="2">
        <v>8</v>
      </c>
      <c r="M48" s="2"/>
      <c r="N48" s="2" t="s">
        <v>90</v>
      </c>
      <c r="O48" s="2" t="s">
        <v>90</v>
      </c>
      <c r="P48" s="2" t="s">
        <v>90</v>
      </c>
      <c r="Q48" s="2" t="s">
        <v>90</v>
      </c>
      <c r="R48" s="2" t="s">
        <v>94</v>
      </c>
      <c r="S48" s="29" t="s">
        <v>90</v>
      </c>
      <c r="T48" s="2"/>
      <c r="U48" s="2">
        <v>0.92</v>
      </c>
      <c r="V48" s="2">
        <v>0.73</v>
      </c>
      <c r="W48" s="2">
        <v>1.1599999999999999</v>
      </c>
    </row>
    <row r="49" spans="1:23" x14ac:dyDescent="0.2">
      <c r="A49" s="2" t="s">
        <v>53</v>
      </c>
      <c r="B49" s="2">
        <v>2001</v>
      </c>
      <c r="C49" s="2"/>
      <c r="D49" s="2" t="s">
        <v>102</v>
      </c>
      <c r="E49" s="2" t="s">
        <v>93</v>
      </c>
      <c r="F49" s="8" t="s">
        <v>87</v>
      </c>
      <c r="G49" s="2" t="s">
        <v>88</v>
      </c>
      <c r="H49" s="2" t="s">
        <v>44</v>
      </c>
      <c r="I49" s="8" t="s">
        <v>89</v>
      </c>
      <c r="J49" s="2">
        <v>6.3</v>
      </c>
      <c r="K49" s="2"/>
      <c r="L49" s="2">
        <v>7</v>
      </c>
      <c r="M49" s="2"/>
      <c r="N49" s="2" t="s">
        <v>90</v>
      </c>
      <c r="O49" s="2" t="s">
        <v>94</v>
      </c>
      <c r="P49" s="2" t="s">
        <v>94</v>
      </c>
      <c r="Q49" s="2" t="s">
        <v>94</v>
      </c>
      <c r="R49" s="2" t="s">
        <v>94</v>
      </c>
      <c r="S49" s="2" t="s">
        <v>90</v>
      </c>
      <c r="T49" s="28"/>
      <c r="U49" s="27">
        <v>0.99</v>
      </c>
      <c r="V49" s="27">
        <v>0.71</v>
      </c>
      <c r="W49" s="27">
        <v>1.39</v>
      </c>
    </row>
    <row r="50" spans="1:23" x14ac:dyDescent="0.2">
      <c r="A50" s="2" t="s">
        <v>54</v>
      </c>
      <c r="B50" s="2">
        <v>1999</v>
      </c>
      <c r="C50" s="2"/>
      <c r="D50" s="2" t="s">
        <v>86</v>
      </c>
      <c r="E50" s="2" t="s">
        <v>86</v>
      </c>
      <c r="F50" s="8" t="s">
        <v>87</v>
      </c>
      <c r="G50" s="2" t="s">
        <v>88</v>
      </c>
      <c r="H50" s="2" t="s">
        <v>44</v>
      </c>
      <c r="I50" s="8" t="s">
        <v>89</v>
      </c>
      <c r="J50" s="2">
        <v>14</v>
      </c>
      <c r="K50" s="2"/>
      <c r="L50" s="2">
        <v>8</v>
      </c>
      <c r="M50" s="2"/>
      <c r="N50" s="2" t="s">
        <v>90</v>
      </c>
      <c r="O50" s="2" t="s">
        <v>90</v>
      </c>
      <c r="P50" s="2" t="s">
        <v>90</v>
      </c>
      <c r="Q50" s="2" t="s">
        <v>90</v>
      </c>
      <c r="R50" s="2" t="s">
        <v>94</v>
      </c>
      <c r="S50" s="28" t="s">
        <v>90</v>
      </c>
      <c r="T50" s="2"/>
      <c r="U50" s="2">
        <v>0.93</v>
      </c>
      <c r="V50" s="2">
        <v>0.76</v>
      </c>
      <c r="W50" s="2">
        <v>1.1000000000000001</v>
      </c>
    </row>
    <row r="51" spans="1:23" x14ac:dyDescent="0.2">
      <c r="A51" s="2" t="s">
        <v>55</v>
      </c>
      <c r="B51" s="2">
        <v>2000</v>
      </c>
      <c r="C51" s="2"/>
      <c r="D51" s="2" t="s">
        <v>86</v>
      </c>
      <c r="E51" s="2" t="s">
        <v>86</v>
      </c>
      <c r="F51" s="8" t="s">
        <v>87</v>
      </c>
      <c r="G51" s="2" t="s">
        <v>88</v>
      </c>
      <c r="H51" s="2" t="s">
        <v>44</v>
      </c>
      <c r="I51" s="8" t="s">
        <v>89</v>
      </c>
      <c r="J51" s="2">
        <v>14</v>
      </c>
      <c r="K51" s="2"/>
      <c r="L51" s="2">
        <v>7</v>
      </c>
      <c r="M51" s="2"/>
      <c r="N51" s="2" t="s">
        <v>90</v>
      </c>
      <c r="O51" s="2" t="s">
        <v>94</v>
      </c>
      <c r="P51" s="2" t="s">
        <v>94</v>
      </c>
      <c r="Q51" s="2" t="s">
        <v>94</v>
      </c>
      <c r="R51" s="2" t="s">
        <v>94</v>
      </c>
      <c r="S51" s="28" t="s">
        <v>90</v>
      </c>
      <c r="T51" s="2"/>
      <c r="U51" s="27">
        <v>0.8</v>
      </c>
      <c r="V51" s="27">
        <v>0.5</v>
      </c>
      <c r="W51" s="27">
        <v>1.28</v>
      </c>
    </row>
    <row r="52" spans="1:23" x14ac:dyDescent="0.2">
      <c r="A52" s="1" t="s">
        <v>10</v>
      </c>
      <c r="B52" s="1"/>
      <c r="C52" s="1"/>
      <c r="D52" s="1" t="s">
        <v>86</v>
      </c>
      <c r="E52" s="1" t="s">
        <v>86</v>
      </c>
      <c r="F52" s="8" t="s">
        <v>87</v>
      </c>
      <c r="G52" s="1" t="s">
        <v>132</v>
      </c>
      <c r="H52" s="1" t="s">
        <v>134</v>
      </c>
      <c r="I52" s="1" t="s">
        <v>134</v>
      </c>
      <c r="J52" s="1">
        <v>4</v>
      </c>
      <c r="K52" s="1"/>
      <c r="L52" s="1">
        <v>8</v>
      </c>
      <c r="M52" s="1"/>
      <c r="N52" s="1" t="s">
        <v>90</v>
      </c>
      <c r="O52" s="1" t="s">
        <v>90</v>
      </c>
      <c r="P52" s="1" t="s">
        <v>90</v>
      </c>
      <c r="Q52" s="1" t="s">
        <v>94</v>
      </c>
      <c r="R52" s="1" t="s">
        <v>94</v>
      </c>
      <c r="S52" s="1" t="s">
        <v>90</v>
      </c>
      <c r="T52" s="1"/>
      <c r="U52" s="32">
        <v>0.68</v>
      </c>
      <c r="V52" s="32">
        <v>0.37</v>
      </c>
      <c r="W52" s="32">
        <v>1.27</v>
      </c>
    </row>
    <row r="53" spans="1:23" x14ac:dyDescent="0.2">
      <c r="A53" s="1" t="s">
        <v>23</v>
      </c>
      <c r="B53" s="1"/>
      <c r="C53" s="1"/>
      <c r="D53" s="1" t="s">
        <v>86</v>
      </c>
      <c r="E53" s="1" t="s">
        <v>86</v>
      </c>
      <c r="F53" s="8" t="s">
        <v>87</v>
      </c>
      <c r="G53" s="1" t="s">
        <v>132</v>
      </c>
      <c r="H53" s="1" t="s">
        <v>134</v>
      </c>
      <c r="I53" s="1" t="s">
        <v>134</v>
      </c>
      <c r="J53" s="1">
        <v>2.7</v>
      </c>
      <c r="K53" s="1"/>
      <c r="L53" s="1">
        <v>7</v>
      </c>
      <c r="M53" s="1"/>
      <c r="N53" s="1" t="s">
        <v>90</v>
      </c>
      <c r="O53" s="1" t="s">
        <v>94</v>
      </c>
      <c r="P53" s="1" t="s">
        <v>90</v>
      </c>
      <c r="Q53" s="1" t="s">
        <v>94</v>
      </c>
      <c r="R53" s="1" t="s">
        <v>94</v>
      </c>
      <c r="S53" s="1" t="s">
        <v>90</v>
      </c>
      <c r="T53" s="1"/>
      <c r="U53" s="1">
        <v>1.8</v>
      </c>
      <c r="V53" s="1">
        <v>0.8</v>
      </c>
      <c r="W53" s="1">
        <v>4.0999999999999996</v>
      </c>
    </row>
    <row r="54" spans="1:23" x14ac:dyDescent="0.2">
      <c r="A54" s="1" t="s">
        <v>135</v>
      </c>
      <c r="B54" s="1"/>
      <c r="C54" s="1"/>
      <c r="D54" s="1" t="s">
        <v>105</v>
      </c>
      <c r="E54" s="1" t="s">
        <v>106</v>
      </c>
      <c r="F54" s="8" t="s">
        <v>87</v>
      </c>
      <c r="G54" s="1" t="s">
        <v>132</v>
      </c>
      <c r="H54" s="1" t="s">
        <v>134</v>
      </c>
      <c r="I54" s="1" t="s">
        <v>134</v>
      </c>
      <c r="J54" s="1">
        <v>7.5</v>
      </c>
      <c r="K54" s="1"/>
      <c r="L54" s="1">
        <v>7</v>
      </c>
      <c r="M54" s="1"/>
      <c r="N54" s="1" t="s">
        <v>90</v>
      </c>
      <c r="O54" s="1" t="s">
        <v>90</v>
      </c>
      <c r="P54" s="1" t="s">
        <v>94</v>
      </c>
      <c r="Q54" s="1" t="s">
        <v>94</v>
      </c>
      <c r="R54" s="1" t="s">
        <v>94</v>
      </c>
      <c r="S54" s="1" t="s">
        <v>90</v>
      </c>
      <c r="T54" s="1"/>
      <c r="U54" s="1">
        <v>0.98</v>
      </c>
      <c r="V54" s="1">
        <v>0.62</v>
      </c>
      <c r="W54" s="1">
        <v>1.54</v>
      </c>
    </row>
    <row r="55" spans="1:23" x14ac:dyDescent="0.2">
      <c r="A55" s="1" t="s">
        <v>21</v>
      </c>
      <c r="B55" s="1"/>
      <c r="C55" s="1"/>
      <c r="D55" s="1" t="s">
        <v>136</v>
      </c>
      <c r="E55" s="1" t="s">
        <v>86</v>
      </c>
      <c r="F55" s="8" t="s">
        <v>87</v>
      </c>
      <c r="G55" s="1" t="s">
        <v>132</v>
      </c>
      <c r="H55" s="1" t="s">
        <v>134</v>
      </c>
      <c r="I55" s="1" t="s">
        <v>134</v>
      </c>
      <c r="J55" s="1">
        <v>6</v>
      </c>
      <c r="K55" s="1"/>
      <c r="L55" s="1">
        <v>7</v>
      </c>
      <c r="M55" s="1"/>
      <c r="N55" s="1" t="s">
        <v>94</v>
      </c>
      <c r="O55" s="1" t="s">
        <v>94</v>
      </c>
      <c r="P55" s="1" t="s">
        <v>90</v>
      </c>
      <c r="Q55" s="1" t="s">
        <v>90</v>
      </c>
      <c r="R55" s="1" t="s">
        <v>94</v>
      </c>
      <c r="S55" s="1" t="s">
        <v>90</v>
      </c>
      <c r="T55" s="1"/>
      <c r="U55" s="1">
        <v>0.88</v>
      </c>
      <c r="V55" s="1">
        <v>0.56000000000000005</v>
      </c>
      <c r="W55" s="1">
        <v>1.39</v>
      </c>
    </row>
    <row r="56" spans="1:23" x14ac:dyDescent="0.2">
      <c r="A56" s="1" t="s">
        <v>137</v>
      </c>
      <c r="B56" s="1"/>
      <c r="C56" s="1"/>
      <c r="D56" s="1" t="s">
        <v>86</v>
      </c>
      <c r="E56" s="1" t="s">
        <v>86</v>
      </c>
      <c r="F56" s="8" t="s">
        <v>87</v>
      </c>
      <c r="G56" s="1" t="s">
        <v>132</v>
      </c>
      <c r="H56" s="1" t="s">
        <v>134</v>
      </c>
      <c r="I56" s="1" t="s">
        <v>134</v>
      </c>
      <c r="J56" s="1">
        <v>13</v>
      </c>
      <c r="K56" s="1"/>
      <c r="L56" s="1">
        <v>7</v>
      </c>
      <c r="M56" s="1"/>
      <c r="N56" s="1" t="s">
        <v>94</v>
      </c>
      <c r="O56" s="1" t="s">
        <v>94</v>
      </c>
      <c r="P56" s="1" t="s">
        <v>90</v>
      </c>
      <c r="Q56" s="1" t="s">
        <v>90</v>
      </c>
      <c r="R56" s="1" t="s">
        <v>90</v>
      </c>
      <c r="S56" s="1" t="s">
        <v>94</v>
      </c>
      <c r="T56" s="1"/>
      <c r="U56" s="1">
        <v>0.77</v>
      </c>
      <c r="V56" s="1">
        <v>0.54</v>
      </c>
      <c r="W56" s="1">
        <v>1.1000000000000001</v>
      </c>
    </row>
    <row r="57" spans="1:23" x14ac:dyDescent="0.2">
      <c r="A57" s="1" t="s">
        <v>138</v>
      </c>
      <c r="B57" s="1"/>
      <c r="C57" s="1"/>
      <c r="D57" s="1" t="s">
        <v>86</v>
      </c>
      <c r="E57" s="1" t="s">
        <v>86</v>
      </c>
      <c r="F57" s="8" t="s">
        <v>87</v>
      </c>
      <c r="G57" s="1" t="s">
        <v>132</v>
      </c>
      <c r="H57" s="1" t="s">
        <v>134</v>
      </c>
      <c r="I57" s="1" t="s">
        <v>134</v>
      </c>
      <c r="J57" s="1">
        <v>4</v>
      </c>
      <c r="K57" s="1"/>
      <c r="L57" s="1">
        <v>7</v>
      </c>
      <c r="M57" s="1"/>
      <c r="N57" s="1" t="s">
        <v>90</v>
      </c>
      <c r="O57" s="1" t="s">
        <v>94</v>
      </c>
      <c r="P57" s="1" t="s">
        <v>94</v>
      </c>
      <c r="Q57" s="1" t="s">
        <v>94</v>
      </c>
      <c r="R57" s="1" t="s">
        <v>94</v>
      </c>
      <c r="S57" s="1" t="s">
        <v>90</v>
      </c>
      <c r="T57" s="1"/>
      <c r="U57" s="1">
        <v>0.72</v>
      </c>
      <c r="V57" s="1">
        <v>0.45</v>
      </c>
      <c r="W57" s="1">
        <v>1.32</v>
      </c>
    </row>
    <row r="58" spans="1:23" x14ac:dyDescent="0.2">
      <c r="A58" s="1" t="s">
        <v>139</v>
      </c>
      <c r="B58" s="1"/>
      <c r="C58" s="1"/>
      <c r="D58" s="1" t="s">
        <v>86</v>
      </c>
      <c r="E58" s="1" t="s">
        <v>86</v>
      </c>
      <c r="F58" s="8" t="s">
        <v>87</v>
      </c>
      <c r="G58" s="1" t="s">
        <v>132</v>
      </c>
      <c r="H58" s="1" t="s">
        <v>134</v>
      </c>
      <c r="I58" s="1" t="s">
        <v>134</v>
      </c>
      <c r="J58" s="1">
        <v>7</v>
      </c>
      <c r="K58" s="1"/>
      <c r="L58" s="1">
        <v>7</v>
      </c>
      <c r="M58" s="1"/>
      <c r="N58" s="1" t="s">
        <v>90</v>
      </c>
      <c r="O58" s="1" t="s">
        <v>94</v>
      </c>
      <c r="P58" s="1" t="s">
        <v>90</v>
      </c>
      <c r="Q58" s="1" t="s">
        <v>94</v>
      </c>
      <c r="R58" s="1" t="s">
        <v>94</v>
      </c>
      <c r="S58" s="1" t="s">
        <v>90</v>
      </c>
      <c r="T58" s="1"/>
      <c r="U58" s="1">
        <v>1</v>
      </c>
      <c r="V58" s="1">
        <v>0.61</v>
      </c>
      <c r="W58" s="1">
        <v>1.64</v>
      </c>
    </row>
    <row r="59" spans="1:23" x14ac:dyDescent="0.2">
      <c r="A59" s="1" t="s">
        <v>140</v>
      </c>
      <c r="B59" s="1"/>
      <c r="C59" s="1"/>
      <c r="D59" s="1" t="s">
        <v>111</v>
      </c>
      <c r="E59" s="1" t="s">
        <v>93</v>
      </c>
      <c r="F59" s="8" t="s">
        <v>87</v>
      </c>
      <c r="G59" s="1" t="s">
        <v>132</v>
      </c>
      <c r="H59" s="1" t="s">
        <v>134</v>
      </c>
      <c r="I59" s="1" t="s">
        <v>134</v>
      </c>
      <c r="J59" s="1">
        <v>12</v>
      </c>
      <c r="K59" s="1"/>
      <c r="L59" s="1">
        <v>5</v>
      </c>
      <c r="M59" s="1"/>
      <c r="N59" s="1" t="s">
        <v>94</v>
      </c>
      <c r="O59" s="1" t="s">
        <v>94</v>
      </c>
      <c r="P59" s="1" t="s">
        <v>90</v>
      </c>
      <c r="Q59" s="1" t="s">
        <v>94</v>
      </c>
      <c r="R59" s="1" t="s">
        <v>94</v>
      </c>
      <c r="S59" s="1" t="s">
        <v>94</v>
      </c>
      <c r="T59" s="33"/>
      <c r="U59" s="32">
        <v>0.7</v>
      </c>
      <c r="V59" s="32">
        <v>0.4</v>
      </c>
      <c r="W59" s="32">
        <v>1.2</v>
      </c>
    </row>
    <row r="60" spans="1:23" x14ac:dyDescent="0.2">
      <c r="A60" s="1" t="s">
        <v>12</v>
      </c>
      <c r="B60" s="1"/>
      <c r="C60" s="1"/>
      <c r="D60" s="1" t="s">
        <v>110</v>
      </c>
      <c r="E60" s="1" t="s">
        <v>106</v>
      </c>
      <c r="F60" s="8" t="s">
        <v>87</v>
      </c>
      <c r="G60" s="1" t="s">
        <v>132</v>
      </c>
      <c r="H60" s="1" t="s">
        <v>134</v>
      </c>
      <c r="I60" s="1" t="s">
        <v>134</v>
      </c>
      <c r="J60" s="1">
        <v>8</v>
      </c>
      <c r="K60" s="1"/>
      <c r="L60" s="1">
        <v>8</v>
      </c>
      <c r="M60" s="1"/>
      <c r="N60" s="1" t="s">
        <v>90</v>
      </c>
      <c r="O60" s="1" t="s">
        <v>94</v>
      </c>
      <c r="P60" s="1" t="s">
        <v>90</v>
      </c>
      <c r="Q60" s="1" t="s">
        <v>90</v>
      </c>
      <c r="R60" s="1" t="s">
        <v>94</v>
      </c>
      <c r="S60" s="1" t="s">
        <v>90</v>
      </c>
      <c r="T60" s="1"/>
      <c r="U60" s="32">
        <v>0.35</v>
      </c>
      <c r="V60" s="32">
        <v>0.14000000000000001</v>
      </c>
      <c r="W60" s="32">
        <v>0.88</v>
      </c>
    </row>
    <row r="61" spans="1:23" x14ac:dyDescent="0.2">
      <c r="A61" s="1" t="s">
        <v>24</v>
      </c>
      <c r="B61" s="1"/>
      <c r="C61" s="1"/>
      <c r="D61" s="1" t="s">
        <v>110</v>
      </c>
      <c r="E61" s="1" t="s">
        <v>106</v>
      </c>
      <c r="F61" s="8" t="s">
        <v>87</v>
      </c>
      <c r="G61" s="1" t="s">
        <v>132</v>
      </c>
      <c r="H61" s="1" t="s">
        <v>134</v>
      </c>
      <c r="I61" s="1" t="s">
        <v>134</v>
      </c>
      <c r="J61" s="1">
        <v>10</v>
      </c>
      <c r="K61" s="1"/>
      <c r="L61" s="1">
        <v>8</v>
      </c>
      <c r="M61" s="1"/>
      <c r="N61" s="1" t="s">
        <v>90</v>
      </c>
      <c r="O61" s="1" t="s">
        <v>94</v>
      </c>
      <c r="P61" s="1" t="s">
        <v>94</v>
      </c>
      <c r="Q61" s="1" t="s">
        <v>90</v>
      </c>
      <c r="R61" s="1" t="s">
        <v>94</v>
      </c>
      <c r="S61" s="1" t="s">
        <v>90</v>
      </c>
      <c r="T61" s="1"/>
      <c r="U61" s="1">
        <v>0.4</v>
      </c>
      <c r="V61" s="1">
        <v>0.2</v>
      </c>
      <c r="W61" s="1">
        <v>0.81</v>
      </c>
    </row>
    <row r="62" spans="1:23" x14ac:dyDescent="0.2">
      <c r="A62" s="1" t="s">
        <v>141</v>
      </c>
      <c r="B62" s="1"/>
      <c r="C62" s="1"/>
      <c r="D62" s="1" t="s">
        <v>110</v>
      </c>
      <c r="E62" s="1" t="s">
        <v>106</v>
      </c>
      <c r="F62" s="8" t="s">
        <v>87</v>
      </c>
      <c r="G62" s="1" t="s">
        <v>132</v>
      </c>
      <c r="H62" s="1" t="s">
        <v>134</v>
      </c>
      <c r="I62" s="1" t="s">
        <v>134</v>
      </c>
      <c r="J62" s="1">
        <v>10.5</v>
      </c>
      <c r="K62" s="1"/>
      <c r="L62" s="1">
        <v>7</v>
      </c>
      <c r="M62" s="1"/>
      <c r="N62" s="1" t="s">
        <v>90</v>
      </c>
      <c r="O62" s="1" t="s">
        <v>94</v>
      </c>
      <c r="P62" s="1" t="s">
        <v>94</v>
      </c>
      <c r="Q62" s="1" t="s">
        <v>94</v>
      </c>
      <c r="R62" s="1" t="s">
        <v>94</v>
      </c>
      <c r="S62" s="1" t="s">
        <v>90</v>
      </c>
      <c r="T62" s="1"/>
      <c r="U62" s="1">
        <v>0.55000000000000004</v>
      </c>
      <c r="V62" s="1">
        <v>0.24</v>
      </c>
      <c r="W62" s="1">
        <v>1.23</v>
      </c>
    </row>
    <row r="63" spans="1:23" x14ac:dyDescent="0.2">
      <c r="A63" s="1" t="s">
        <v>142</v>
      </c>
      <c r="B63" s="1"/>
      <c r="C63" s="1"/>
      <c r="D63" s="1" t="s">
        <v>143</v>
      </c>
      <c r="E63" s="1" t="s">
        <v>93</v>
      </c>
      <c r="F63" s="8" t="s">
        <v>87</v>
      </c>
      <c r="G63" s="1" t="s">
        <v>132</v>
      </c>
      <c r="H63" s="1" t="s">
        <v>134</v>
      </c>
      <c r="I63" s="1" t="s">
        <v>134</v>
      </c>
      <c r="J63" s="1">
        <v>3.2</v>
      </c>
      <c r="K63" s="1"/>
      <c r="L63" s="1">
        <v>7</v>
      </c>
      <c r="M63" s="1"/>
      <c r="N63" s="1" t="s">
        <v>94</v>
      </c>
      <c r="O63" s="1" t="s">
        <v>94</v>
      </c>
      <c r="P63" s="1" t="s">
        <v>90</v>
      </c>
      <c r="Q63" s="1" t="s">
        <v>94</v>
      </c>
      <c r="R63" s="1" t="s">
        <v>94</v>
      </c>
      <c r="S63" s="1" t="s">
        <v>94</v>
      </c>
      <c r="T63" s="1"/>
      <c r="U63" s="1">
        <v>1.19</v>
      </c>
      <c r="V63" s="1">
        <v>0.71</v>
      </c>
      <c r="W63" s="1">
        <v>1.99</v>
      </c>
    </row>
    <row r="64" spans="1:23" x14ac:dyDescent="0.2">
      <c r="A64" s="1" t="s">
        <v>13</v>
      </c>
      <c r="B64" s="1"/>
      <c r="C64" s="1"/>
      <c r="D64" s="1" t="s">
        <v>144</v>
      </c>
      <c r="E64" s="1" t="s">
        <v>93</v>
      </c>
      <c r="F64" s="8" t="s">
        <v>87</v>
      </c>
      <c r="G64" s="1" t="s">
        <v>132</v>
      </c>
      <c r="H64" s="1" t="s">
        <v>134</v>
      </c>
      <c r="I64" s="1" t="s">
        <v>134</v>
      </c>
      <c r="J64" s="1">
        <v>5.25</v>
      </c>
      <c r="K64" s="1"/>
      <c r="L64" s="1">
        <v>7</v>
      </c>
      <c r="M64" s="1"/>
      <c r="N64" s="1" t="s">
        <v>90</v>
      </c>
      <c r="O64" s="1" t="s">
        <v>94</v>
      </c>
      <c r="P64" s="1" t="s">
        <v>94</v>
      </c>
      <c r="Q64" s="1" t="s">
        <v>94</v>
      </c>
      <c r="R64" s="1" t="s">
        <v>94</v>
      </c>
      <c r="S64" s="1" t="s">
        <v>90</v>
      </c>
      <c r="T64" s="1"/>
      <c r="U64" s="32">
        <v>1.1399999999999999</v>
      </c>
      <c r="V64" s="32">
        <v>0.71</v>
      </c>
      <c r="W64" s="32">
        <v>1.85</v>
      </c>
    </row>
    <row r="65" spans="1:23" x14ac:dyDescent="0.2">
      <c r="A65" s="1" t="s">
        <v>14</v>
      </c>
      <c r="B65" s="1"/>
      <c r="C65" s="1"/>
      <c r="D65" s="1" t="s">
        <v>86</v>
      </c>
      <c r="E65" s="1" t="s">
        <v>86</v>
      </c>
      <c r="F65" s="8" t="s">
        <v>87</v>
      </c>
      <c r="G65" s="1" t="s">
        <v>132</v>
      </c>
      <c r="H65" s="1" t="s">
        <v>134</v>
      </c>
      <c r="I65" s="1" t="s">
        <v>134</v>
      </c>
      <c r="J65" s="1">
        <v>8</v>
      </c>
      <c r="K65" s="1"/>
      <c r="L65" s="1">
        <v>9</v>
      </c>
      <c r="M65" s="1"/>
      <c r="N65" s="1" t="s">
        <v>90</v>
      </c>
      <c r="O65" s="1" t="s">
        <v>90</v>
      </c>
      <c r="P65" s="1" t="s">
        <v>90</v>
      </c>
      <c r="Q65" s="1" t="s">
        <v>90</v>
      </c>
      <c r="R65" s="1" t="s">
        <v>90</v>
      </c>
      <c r="S65" s="1" t="s">
        <v>90</v>
      </c>
      <c r="T65" s="1"/>
      <c r="U65" s="1">
        <v>0.75</v>
      </c>
      <c r="V65" s="1">
        <v>0.49</v>
      </c>
      <c r="W65" s="1">
        <v>1.1499999999999999</v>
      </c>
    </row>
    <row r="66" spans="1:23" x14ac:dyDescent="0.2">
      <c r="A66" s="1" t="s">
        <v>15</v>
      </c>
      <c r="B66" s="1"/>
      <c r="C66" s="1"/>
      <c r="D66" s="1" t="s">
        <v>86</v>
      </c>
      <c r="E66" s="1" t="s">
        <v>86</v>
      </c>
      <c r="F66" s="8" t="s">
        <v>87</v>
      </c>
      <c r="G66" s="1" t="s">
        <v>132</v>
      </c>
      <c r="H66" s="1" t="s">
        <v>134</v>
      </c>
      <c r="I66" s="1" t="s">
        <v>134</v>
      </c>
      <c r="J66" s="1">
        <v>12</v>
      </c>
      <c r="K66" s="1"/>
      <c r="L66" s="1">
        <v>9</v>
      </c>
      <c r="M66" s="1"/>
      <c r="N66" s="1" t="s">
        <v>90</v>
      </c>
      <c r="O66" s="1" t="s">
        <v>90</v>
      </c>
      <c r="P66" s="1" t="s">
        <v>90</v>
      </c>
      <c r="Q66" s="1" t="s">
        <v>90</v>
      </c>
      <c r="R66" s="1" t="s">
        <v>90</v>
      </c>
      <c r="S66" s="1" t="s">
        <v>90</v>
      </c>
      <c r="T66" s="1"/>
      <c r="U66" s="1">
        <v>0.81</v>
      </c>
      <c r="V66" s="1">
        <v>0.48</v>
      </c>
      <c r="W66" s="1">
        <v>1.37</v>
      </c>
    </row>
    <row r="67" spans="1:23" x14ac:dyDescent="0.2">
      <c r="A67" s="1" t="s">
        <v>145</v>
      </c>
      <c r="B67" s="1"/>
      <c r="C67" s="1"/>
      <c r="D67" s="1" t="s">
        <v>144</v>
      </c>
      <c r="E67" s="1" t="s">
        <v>93</v>
      </c>
      <c r="F67" s="8" t="s">
        <v>87</v>
      </c>
      <c r="G67" s="1" t="s">
        <v>132</v>
      </c>
      <c r="H67" s="1" t="s">
        <v>134</v>
      </c>
      <c r="I67" s="1" t="s">
        <v>134</v>
      </c>
      <c r="J67" s="1">
        <v>7</v>
      </c>
      <c r="K67" s="1"/>
      <c r="L67" s="1">
        <v>8</v>
      </c>
      <c r="M67" s="1"/>
      <c r="N67" s="1" t="s">
        <v>90</v>
      </c>
      <c r="O67" s="1" t="s">
        <v>94</v>
      </c>
      <c r="P67" s="1" t="s">
        <v>94</v>
      </c>
      <c r="Q67" s="1" t="s">
        <v>90</v>
      </c>
      <c r="R67" s="1" t="s">
        <v>90</v>
      </c>
      <c r="S67" s="1" t="s">
        <v>90</v>
      </c>
      <c r="T67" s="1"/>
      <c r="U67" s="32">
        <v>0.99</v>
      </c>
      <c r="V67" s="32">
        <v>0.62</v>
      </c>
      <c r="W67" s="32">
        <v>1.56</v>
      </c>
    </row>
    <row r="68" spans="1:23" x14ac:dyDescent="0.2">
      <c r="A68" s="1" t="s">
        <v>16</v>
      </c>
      <c r="B68" s="1"/>
      <c r="C68" s="1"/>
      <c r="D68" s="1" t="s">
        <v>86</v>
      </c>
      <c r="E68" s="1" t="s">
        <v>86</v>
      </c>
      <c r="F68" s="8" t="s">
        <v>87</v>
      </c>
      <c r="G68" s="1" t="s">
        <v>132</v>
      </c>
      <c r="H68" s="1" t="s">
        <v>134</v>
      </c>
      <c r="I68" s="1" t="s">
        <v>134</v>
      </c>
      <c r="J68" s="1">
        <v>12</v>
      </c>
      <c r="K68" s="1"/>
      <c r="L68" s="1">
        <v>7</v>
      </c>
      <c r="M68" s="1"/>
      <c r="N68" s="1" t="s">
        <v>90</v>
      </c>
      <c r="O68" s="1" t="s">
        <v>94</v>
      </c>
      <c r="P68" s="1" t="s">
        <v>90</v>
      </c>
      <c r="Q68" s="1" t="s">
        <v>90</v>
      </c>
      <c r="R68" s="1" t="s">
        <v>90</v>
      </c>
      <c r="S68" s="1" t="s">
        <v>90</v>
      </c>
      <c r="T68" s="1"/>
      <c r="U68" s="32">
        <v>0.53</v>
      </c>
      <c r="V68" s="32">
        <v>0.32</v>
      </c>
      <c r="W68" s="32">
        <v>0.88</v>
      </c>
    </row>
    <row r="69" spans="1:23" x14ac:dyDescent="0.2">
      <c r="A69" s="1" t="s">
        <v>146</v>
      </c>
      <c r="B69" s="1"/>
      <c r="C69" s="1"/>
      <c r="D69" s="1" t="s">
        <v>86</v>
      </c>
      <c r="E69" s="1" t="s">
        <v>86</v>
      </c>
      <c r="F69" s="8" t="s">
        <v>87</v>
      </c>
      <c r="G69" s="1" t="s">
        <v>132</v>
      </c>
      <c r="H69" s="1" t="s">
        <v>134</v>
      </c>
      <c r="I69" s="1" t="s">
        <v>134</v>
      </c>
      <c r="J69" s="1">
        <v>24</v>
      </c>
      <c r="K69" s="1"/>
      <c r="L69" s="1">
        <v>7</v>
      </c>
      <c r="M69" s="1"/>
      <c r="N69" s="1" t="s">
        <v>90</v>
      </c>
      <c r="O69" s="1" t="s">
        <v>94</v>
      </c>
      <c r="P69" s="1" t="s">
        <v>94</v>
      </c>
      <c r="Q69" s="1" t="s">
        <v>94</v>
      </c>
      <c r="R69" s="1" t="s">
        <v>94</v>
      </c>
      <c r="S69" s="1" t="s">
        <v>90</v>
      </c>
      <c r="T69" s="33"/>
      <c r="U69" s="1">
        <v>0.44</v>
      </c>
      <c r="V69" s="1">
        <v>0.2</v>
      </c>
      <c r="W69" s="1">
        <v>0.98</v>
      </c>
    </row>
    <row r="70" spans="1:23" x14ac:dyDescent="0.2">
      <c r="A70" s="1" t="s">
        <v>17</v>
      </c>
      <c r="B70" s="1"/>
      <c r="C70" s="1"/>
      <c r="D70" s="1" t="s">
        <v>147</v>
      </c>
      <c r="E70" s="1" t="s">
        <v>86</v>
      </c>
      <c r="F70" s="8" t="s">
        <v>87</v>
      </c>
      <c r="G70" s="1" t="s">
        <v>132</v>
      </c>
      <c r="H70" s="1" t="s">
        <v>134</v>
      </c>
      <c r="I70" s="1" t="s">
        <v>134</v>
      </c>
      <c r="J70" s="1">
        <v>5</v>
      </c>
      <c r="K70" s="1"/>
      <c r="L70" s="1">
        <v>6</v>
      </c>
      <c r="M70" s="1"/>
      <c r="N70" s="1" t="s">
        <v>94</v>
      </c>
      <c r="O70" s="1" t="s">
        <v>94</v>
      </c>
      <c r="P70" s="1" t="s">
        <v>94</v>
      </c>
      <c r="Q70" s="1" t="s">
        <v>94</v>
      </c>
      <c r="R70" s="1" t="s">
        <v>94</v>
      </c>
      <c r="S70" s="1" t="s">
        <v>90</v>
      </c>
      <c r="T70" s="33"/>
      <c r="U70" s="32">
        <v>0.81</v>
      </c>
      <c r="V70" s="32">
        <v>0.56000000000000005</v>
      </c>
      <c r="W70" s="32">
        <v>1.17</v>
      </c>
    </row>
    <row r="71" spans="1:23" x14ac:dyDescent="0.2">
      <c r="A71" s="1" t="s">
        <v>18</v>
      </c>
      <c r="B71" s="1"/>
      <c r="C71" s="1"/>
      <c r="D71" s="1" t="s">
        <v>110</v>
      </c>
      <c r="E71" s="1" t="s">
        <v>106</v>
      </c>
      <c r="F71" s="8" t="s">
        <v>87</v>
      </c>
      <c r="G71" s="1" t="s">
        <v>132</v>
      </c>
      <c r="H71" s="1" t="s">
        <v>134</v>
      </c>
      <c r="I71" s="1" t="s">
        <v>134</v>
      </c>
      <c r="J71" s="1">
        <v>15</v>
      </c>
      <c r="K71" s="1"/>
      <c r="L71" s="1">
        <v>8</v>
      </c>
      <c r="M71" s="1"/>
      <c r="N71" s="1" t="s">
        <v>90</v>
      </c>
      <c r="O71" s="1" t="s">
        <v>90</v>
      </c>
      <c r="P71" s="1" t="s">
        <v>90</v>
      </c>
      <c r="Q71" s="1" t="s">
        <v>94</v>
      </c>
      <c r="R71" s="1" t="s">
        <v>94</v>
      </c>
      <c r="S71" s="1" t="s">
        <v>94</v>
      </c>
      <c r="T71" s="1"/>
      <c r="U71" s="32">
        <v>0.71</v>
      </c>
      <c r="V71" s="32">
        <v>0.47</v>
      </c>
      <c r="W71" s="32">
        <v>1.0900000000000001</v>
      </c>
    </row>
    <row r="72" spans="1:23" x14ac:dyDescent="0.2">
      <c r="A72" s="1" t="s">
        <v>19</v>
      </c>
      <c r="B72" s="1"/>
      <c r="C72" s="1"/>
      <c r="D72" s="1" t="s">
        <v>86</v>
      </c>
      <c r="E72" s="1" t="s">
        <v>86</v>
      </c>
      <c r="F72" s="8" t="s">
        <v>87</v>
      </c>
      <c r="G72" s="1" t="s">
        <v>132</v>
      </c>
      <c r="H72" s="1" t="s">
        <v>134</v>
      </c>
      <c r="I72" s="1" t="s">
        <v>134</v>
      </c>
      <c r="J72" s="1">
        <v>8</v>
      </c>
      <c r="K72" s="1"/>
      <c r="L72" s="1">
        <v>6</v>
      </c>
      <c r="M72" s="1"/>
      <c r="N72" s="1" t="s">
        <v>94</v>
      </c>
      <c r="O72" s="1" t="s">
        <v>94</v>
      </c>
      <c r="P72" s="1" t="s">
        <v>94</v>
      </c>
      <c r="Q72" s="1" t="s">
        <v>94</v>
      </c>
      <c r="R72" s="1" t="s">
        <v>94</v>
      </c>
      <c r="S72" s="1" t="s">
        <v>90</v>
      </c>
      <c r="T72" s="1"/>
      <c r="U72" s="32">
        <v>1.18</v>
      </c>
      <c r="V72" s="32">
        <v>0.85</v>
      </c>
      <c r="W72" s="32">
        <v>1.64</v>
      </c>
    </row>
    <row r="73" spans="1:23" x14ac:dyDescent="0.2">
      <c r="A73" s="1" t="s">
        <v>148</v>
      </c>
      <c r="B73" s="1"/>
      <c r="C73" s="1"/>
      <c r="D73" s="1" t="s">
        <v>105</v>
      </c>
      <c r="E73" s="1" t="s">
        <v>106</v>
      </c>
      <c r="F73" s="8" t="s">
        <v>87</v>
      </c>
      <c r="G73" s="1" t="s">
        <v>132</v>
      </c>
      <c r="H73" s="1" t="s">
        <v>134</v>
      </c>
      <c r="I73" s="1" t="s">
        <v>134</v>
      </c>
      <c r="J73" s="1">
        <v>6</v>
      </c>
      <c r="K73" s="1"/>
      <c r="L73" s="1">
        <v>6</v>
      </c>
      <c r="M73" s="1"/>
      <c r="N73" s="1" t="s">
        <v>90</v>
      </c>
      <c r="O73" s="1" t="s">
        <v>94</v>
      </c>
      <c r="P73" s="1" t="s">
        <v>94</v>
      </c>
      <c r="Q73" s="1" t="s">
        <v>94</v>
      </c>
      <c r="R73" s="1" t="s">
        <v>94</v>
      </c>
      <c r="S73" s="1" t="s">
        <v>90</v>
      </c>
      <c r="T73" s="33"/>
      <c r="U73" s="1">
        <v>1.2</v>
      </c>
      <c r="V73" s="1">
        <v>0.7</v>
      </c>
      <c r="W73" s="1">
        <v>2</v>
      </c>
    </row>
    <row r="74" spans="1:23" x14ac:dyDescent="0.2">
      <c r="A74" s="1" t="s">
        <v>20</v>
      </c>
      <c r="B74" s="1"/>
      <c r="C74" s="1"/>
      <c r="D74" s="1" t="s">
        <v>144</v>
      </c>
      <c r="E74" s="1" t="s">
        <v>93</v>
      </c>
      <c r="F74" s="8" t="s">
        <v>87</v>
      </c>
      <c r="G74" s="1" t="s">
        <v>132</v>
      </c>
      <c r="H74" s="1" t="s">
        <v>134</v>
      </c>
      <c r="I74" s="1" t="s">
        <v>134</v>
      </c>
      <c r="J74" s="1">
        <v>13</v>
      </c>
      <c r="K74" s="1"/>
      <c r="L74" s="1">
        <v>7</v>
      </c>
      <c r="M74" s="1"/>
      <c r="N74" s="1" t="s">
        <v>90</v>
      </c>
      <c r="O74" s="1" t="s">
        <v>94</v>
      </c>
      <c r="P74" s="1" t="s">
        <v>94</v>
      </c>
      <c r="Q74" s="1" t="s">
        <v>94</v>
      </c>
      <c r="R74" s="1" t="s">
        <v>94</v>
      </c>
      <c r="S74" s="1" t="s">
        <v>90</v>
      </c>
      <c r="T74" s="1"/>
      <c r="U74" s="32">
        <v>0.76</v>
      </c>
      <c r="V74" s="32">
        <v>0.54</v>
      </c>
      <c r="W74" s="32">
        <v>1.06</v>
      </c>
    </row>
    <row r="75" spans="1:23" x14ac:dyDescent="0.2">
      <c r="A75" s="1" t="s">
        <v>22</v>
      </c>
      <c r="B75" s="1"/>
      <c r="C75" s="1"/>
      <c r="D75" s="1" t="s">
        <v>86</v>
      </c>
      <c r="E75" s="1" t="s">
        <v>86</v>
      </c>
      <c r="F75" s="8" t="s">
        <v>87</v>
      </c>
      <c r="G75" s="1" t="s">
        <v>132</v>
      </c>
      <c r="H75" s="1" t="s">
        <v>134</v>
      </c>
      <c r="I75" s="1" t="s">
        <v>134</v>
      </c>
      <c r="J75" s="1">
        <v>19</v>
      </c>
      <c r="K75" s="1"/>
      <c r="L75" s="1">
        <v>6</v>
      </c>
      <c r="M75" s="1"/>
      <c r="N75" s="1" t="s">
        <v>94</v>
      </c>
      <c r="O75" s="1" t="s">
        <v>94</v>
      </c>
      <c r="P75" s="1" t="s">
        <v>94</v>
      </c>
      <c r="Q75" s="1" t="s">
        <v>94</v>
      </c>
      <c r="R75" s="1" t="s">
        <v>94</v>
      </c>
      <c r="S75" s="1" t="s">
        <v>90</v>
      </c>
      <c r="T75" s="1"/>
      <c r="U75" s="1">
        <v>0.69</v>
      </c>
      <c r="V75" s="1">
        <v>0.36</v>
      </c>
      <c r="W75" s="1">
        <v>1.34</v>
      </c>
    </row>
    <row r="76" spans="1:23" x14ac:dyDescent="0.2">
      <c r="A76" s="1" t="s">
        <v>149</v>
      </c>
      <c r="B76" s="1"/>
      <c r="C76" s="1"/>
      <c r="D76" s="1" t="s">
        <v>86</v>
      </c>
      <c r="E76" s="1" t="s">
        <v>86</v>
      </c>
      <c r="F76" s="8" t="s">
        <v>87</v>
      </c>
      <c r="G76" s="1" t="s">
        <v>132</v>
      </c>
      <c r="H76" s="1" t="s">
        <v>134</v>
      </c>
      <c r="I76" s="1" t="s">
        <v>134</v>
      </c>
      <c r="J76" s="1">
        <v>7</v>
      </c>
      <c r="K76" s="1"/>
      <c r="L76" s="1">
        <v>9</v>
      </c>
      <c r="M76" s="1"/>
      <c r="N76" s="1" t="s">
        <v>90</v>
      </c>
      <c r="O76" s="1" t="s">
        <v>90</v>
      </c>
      <c r="P76" s="1" t="s">
        <v>90</v>
      </c>
      <c r="Q76" s="1" t="s">
        <v>90</v>
      </c>
      <c r="R76" s="1" t="s">
        <v>90</v>
      </c>
      <c r="S76" s="1" t="s">
        <v>90</v>
      </c>
      <c r="T76" s="1"/>
      <c r="U76" s="1">
        <v>1.06</v>
      </c>
      <c r="V76" s="1">
        <v>0.61</v>
      </c>
      <c r="W76" s="1">
        <v>1.84</v>
      </c>
    </row>
    <row r="77" spans="1:23" x14ac:dyDescent="0.2">
      <c r="A77" s="34" t="s">
        <v>119</v>
      </c>
      <c r="B77" s="34"/>
      <c r="C77" s="1"/>
      <c r="D77" s="1" t="s">
        <v>86</v>
      </c>
      <c r="E77" s="1" t="s">
        <v>86</v>
      </c>
      <c r="F77" s="8" t="s">
        <v>87</v>
      </c>
      <c r="G77" s="1" t="s">
        <v>132</v>
      </c>
      <c r="H77" s="1" t="s">
        <v>134</v>
      </c>
      <c r="I77" s="1" t="s">
        <v>134</v>
      </c>
      <c r="J77" s="1">
        <v>4</v>
      </c>
      <c r="K77" s="1"/>
      <c r="L77" s="1">
        <v>6</v>
      </c>
      <c r="M77" s="1"/>
      <c r="N77" s="1" t="s">
        <v>94</v>
      </c>
      <c r="O77" s="1" t="s">
        <v>94</v>
      </c>
      <c r="P77" s="33" t="s">
        <v>94</v>
      </c>
      <c r="Q77" s="33" t="s">
        <v>94</v>
      </c>
      <c r="R77" s="33" t="s">
        <v>94</v>
      </c>
      <c r="S77" s="33" t="s">
        <v>90</v>
      </c>
      <c r="T77" s="33"/>
      <c r="U77" s="1">
        <v>0.66</v>
      </c>
      <c r="V77" s="1">
        <v>0.43</v>
      </c>
      <c r="W77" s="1">
        <v>1.02</v>
      </c>
    </row>
    <row r="78" spans="1:23" x14ac:dyDescent="0.2">
      <c r="A78" s="1" t="s">
        <v>150</v>
      </c>
      <c r="B78" s="1"/>
      <c r="C78" s="1"/>
      <c r="D78" s="1" t="s">
        <v>86</v>
      </c>
      <c r="E78" s="1" t="s">
        <v>86</v>
      </c>
      <c r="F78" s="8" t="s">
        <v>87</v>
      </c>
      <c r="G78" s="1" t="s">
        <v>132</v>
      </c>
      <c r="H78" s="1" t="s">
        <v>134</v>
      </c>
      <c r="I78" s="1" t="s">
        <v>134</v>
      </c>
      <c r="J78" s="1">
        <v>9</v>
      </c>
      <c r="K78" s="1"/>
      <c r="L78" s="1">
        <v>7</v>
      </c>
      <c r="M78" s="1"/>
      <c r="N78" s="1" t="s">
        <v>94</v>
      </c>
      <c r="O78" s="1" t="s">
        <v>90</v>
      </c>
      <c r="P78" s="1" t="s">
        <v>90</v>
      </c>
      <c r="Q78" s="1" t="s">
        <v>94</v>
      </c>
      <c r="R78" s="1" t="s">
        <v>94</v>
      </c>
      <c r="S78" s="1" t="s">
        <v>90</v>
      </c>
      <c r="T78" s="1"/>
      <c r="U78" s="32">
        <v>0.7</v>
      </c>
      <c r="V78" s="32">
        <v>0.4</v>
      </c>
      <c r="W78" s="32">
        <v>1</v>
      </c>
    </row>
    <row r="79" spans="1:23" x14ac:dyDescent="0.2">
      <c r="A79" s="1" t="s">
        <v>151</v>
      </c>
      <c r="B79" s="1"/>
      <c r="C79" s="1"/>
      <c r="D79" s="1" t="s">
        <v>86</v>
      </c>
      <c r="E79" s="1" t="s">
        <v>86</v>
      </c>
      <c r="F79" s="8" t="s">
        <v>87</v>
      </c>
      <c r="G79" s="1" t="s">
        <v>132</v>
      </c>
      <c r="H79" s="1" t="s">
        <v>134</v>
      </c>
      <c r="I79" s="1" t="s">
        <v>134</v>
      </c>
      <c r="J79" s="1">
        <v>9</v>
      </c>
      <c r="K79" s="1"/>
      <c r="L79" s="1">
        <v>7</v>
      </c>
      <c r="M79" s="1"/>
      <c r="N79" s="1" t="s">
        <v>94</v>
      </c>
      <c r="O79" s="1" t="s">
        <v>90</v>
      </c>
      <c r="P79" s="1" t="s">
        <v>94</v>
      </c>
      <c r="Q79" s="1" t="s">
        <v>94</v>
      </c>
      <c r="R79" s="1" t="s">
        <v>94</v>
      </c>
      <c r="S79" s="1" t="s">
        <v>90</v>
      </c>
      <c r="T79" s="1"/>
      <c r="U79" s="1">
        <v>0.5</v>
      </c>
      <c r="V79" s="1">
        <v>0.3</v>
      </c>
      <c r="W79" s="1">
        <v>0.85</v>
      </c>
    </row>
    <row r="80" spans="1:23" x14ac:dyDescent="0.2">
      <c r="A80" s="1" t="s">
        <v>152</v>
      </c>
      <c r="B80" s="1"/>
      <c r="C80" s="1"/>
      <c r="D80" s="1" t="s">
        <v>86</v>
      </c>
      <c r="E80" s="1" t="s">
        <v>86</v>
      </c>
      <c r="F80" s="8" t="s">
        <v>87</v>
      </c>
      <c r="G80" s="1" t="s">
        <v>132</v>
      </c>
      <c r="H80" s="1" t="s">
        <v>134</v>
      </c>
      <c r="I80" s="1" t="s">
        <v>134</v>
      </c>
      <c r="J80" s="1">
        <v>5</v>
      </c>
      <c r="K80" s="1"/>
      <c r="L80" s="1">
        <v>8</v>
      </c>
      <c r="M80" s="1"/>
      <c r="N80" s="1" t="s">
        <v>90</v>
      </c>
      <c r="O80" s="1" t="s">
        <v>90</v>
      </c>
      <c r="P80" s="1" t="s">
        <v>90</v>
      </c>
      <c r="Q80" s="1" t="s">
        <v>94</v>
      </c>
      <c r="R80" s="1" t="s">
        <v>90</v>
      </c>
      <c r="S80" s="1" t="s">
        <v>94</v>
      </c>
      <c r="T80" s="1"/>
      <c r="U80" s="32">
        <v>0.67</v>
      </c>
      <c r="V80" s="32">
        <v>0.4</v>
      </c>
      <c r="W80" s="32">
        <v>1.0900000000000001</v>
      </c>
    </row>
    <row r="81" spans="1:23" x14ac:dyDescent="0.2">
      <c r="A81" s="1" t="s">
        <v>153</v>
      </c>
      <c r="B81" s="1"/>
      <c r="C81" s="1"/>
      <c r="D81" s="1" t="s">
        <v>105</v>
      </c>
      <c r="E81" s="1" t="s">
        <v>106</v>
      </c>
      <c r="F81" s="8" t="s">
        <v>87</v>
      </c>
      <c r="G81" s="1" t="s">
        <v>132</v>
      </c>
      <c r="H81" s="1" t="s">
        <v>134</v>
      </c>
      <c r="I81" s="1" t="s">
        <v>134</v>
      </c>
      <c r="J81" s="1">
        <v>12</v>
      </c>
      <c r="K81" s="1"/>
      <c r="L81" s="1">
        <v>6</v>
      </c>
      <c r="M81" s="1"/>
      <c r="N81" s="1" t="s">
        <v>90</v>
      </c>
      <c r="O81" s="1" t="s">
        <v>94</v>
      </c>
      <c r="P81" s="1" t="s">
        <v>94</v>
      </c>
      <c r="Q81" s="1" t="s">
        <v>94</v>
      </c>
      <c r="R81" s="1" t="s">
        <v>94</v>
      </c>
      <c r="S81" s="1" t="s">
        <v>94</v>
      </c>
      <c r="T81" s="33"/>
      <c r="U81" s="1">
        <v>1.1499999999999999</v>
      </c>
      <c r="V81" s="1">
        <v>0.62</v>
      </c>
      <c r="W81" s="1">
        <v>2.15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9"/>
  <sheetViews>
    <sheetView topLeftCell="A99" workbookViewId="0">
      <selection activeCell="B13" sqref="B13"/>
    </sheetView>
  </sheetViews>
  <sheetFormatPr baseColWidth="10" defaultColWidth="8.83203125" defaultRowHeight="15" x14ac:dyDescent="0.2"/>
  <cols>
    <col min="2" max="2" width="15.83203125" bestFit="1" customWidth="1"/>
    <col min="6" max="6" width="27.1640625" bestFit="1" customWidth="1"/>
    <col min="7" max="7" width="28.5" bestFit="1" customWidth="1"/>
  </cols>
  <sheetData>
    <row r="1" spans="1:18" x14ac:dyDescent="0.2">
      <c r="A1" t="s">
        <v>68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9</v>
      </c>
      <c r="H1" s="25" t="s">
        <v>75</v>
      </c>
      <c r="I1" t="s">
        <v>76</v>
      </c>
      <c r="J1" t="s">
        <v>77</v>
      </c>
      <c r="K1" t="s">
        <v>78</v>
      </c>
      <c r="L1" t="s">
        <v>79</v>
      </c>
      <c r="M1" t="s">
        <v>80</v>
      </c>
      <c r="N1" t="s">
        <v>81</v>
      </c>
      <c r="O1" t="s">
        <v>82</v>
      </c>
      <c r="P1" t="s">
        <v>28</v>
      </c>
      <c r="Q1" t="s">
        <v>83</v>
      </c>
      <c r="R1" t="s">
        <v>84</v>
      </c>
    </row>
    <row r="2" spans="1:18" x14ac:dyDescent="0.2">
      <c r="A2" t="s">
        <v>160</v>
      </c>
      <c r="B2" t="s">
        <v>99</v>
      </c>
      <c r="C2" t="s">
        <v>214</v>
      </c>
      <c r="D2" t="s">
        <v>93</v>
      </c>
      <c r="E2" t="s">
        <v>250</v>
      </c>
      <c r="F2" t="s">
        <v>88</v>
      </c>
      <c r="G2" t="s">
        <v>89</v>
      </c>
      <c r="H2">
        <v>3</v>
      </c>
      <c r="I2" t="s">
        <v>90</v>
      </c>
      <c r="J2" t="s">
        <v>94</v>
      </c>
      <c r="K2" t="s">
        <v>94</v>
      </c>
      <c r="L2" t="s">
        <v>94</v>
      </c>
      <c r="M2" t="s">
        <v>94</v>
      </c>
      <c r="N2" t="s">
        <v>90</v>
      </c>
      <c r="O2" t="s">
        <v>100</v>
      </c>
      <c r="P2" s="36">
        <v>0.35</v>
      </c>
      <c r="Q2" s="36">
        <v>0.16</v>
      </c>
      <c r="R2" s="36">
        <v>0.74</v>
      </c>
    </row>
    <row r="3" spans="1:18" x14ac:dyDescent="0.2">
      <c r="A3" t="s">
        <v>178</v>
      </c>
      <c r="B3" t="s">
        <v>99</v>
      </c>
      <c r="C3" t="s">
        <v>111</v>
      </c>
      <c r="D3" t="s">
        <v>93</v>
      </c>
      <c r="E3" t="s">
        <v>250</v>
      </c>
      <c r="F3" t="s">
        <v>241</v>
      </c>
      <c r="G3" t="s">
        <v>89</v>
      </c>
      <c r="H3">
        <v>3</v>
      </c>
      <c r="I3" t="s">
        <v>90</v>
      </c>
      <c r="J3" t="s">
        <v>94</v>
      </c>
      <c r="K3" t="s">
        <v>94</v>
      </c>
      <c r="L3" t="s">
        <v>94</v>
      </c>
      <c r="M3" t="s">
        <v>94</v>
      </c>
      <c r="N3" t="s">
        <v>90</v>
      </c>
      <c r="O3" t="s">
        <v>91</v>
      </c>
      <c r="P3" s="36">
        <v>0.67</v>
      </c>
      <c r="Q3" s="36">
        <v>0.43</v>
      </c>
      <c r="R3" s="36">
        <v>1.05</v>
      </c>
    </row>
    <row r="4" spans="1:18" x14ac:dyDescent="0.2">
      <c r="A4" s="40" t="s">
        <v>154</v>
      </c>
      <c r="B4" s="40" t="s">
        <v>85</v>
      </c>
      <c r="C4" s="40" t="s">
        <v>215</v>
      </c>
      <c r="D4" s="40" t="s">
        <v>93</v>
      </c>
      <c r="E4" t="s">
        <v>250</v>
      </c>
      <c r="F4" s="40" t="s">
        <v>241</v>
      </c>
      <c r="G4" t="s">
        <v>89</v>
      </c>
      <c r="H4" s="40">
        <v>3</v>
      </c>
      <c r="I4" s="40" t="s">
        <v>94</v>
      </c>
      <c r="J4" s="40" t="s">
        <v>94</v>
      </c>
      <c r="K4" s="40" t="s">
        <v>94</v>
      </c>
      <c r="L4" s="40" t="s">
        <v>94</v>
      </c>
      <c r="M4" s="40" t="s">
        <v>94</v>
      </c>
      <c r="N4" s="40" t="s">
        <v>94</v>
      </c>
      <c r="O4" s="40" t="s">
        <v>100</v>
      </c>
      <c r="P4" s="40">
        <v>0.34</v>
      </c>
      <c r="Q4" s="40">
        <v>0.23</v>
      </c>
      <c r="R4" s="40">
        <v>0.5</v>
      </c>
    </row>
    <row r="5" spans="1:18" x14ac:dyDescent="0.2">
      <c r="A5" t="s">
        <v>156</v>
      </c>
      <c r="B5" t="s">
        <v>85</v>
      </c>
      <c r="C5" t="s">
        <v>86</v>
      </c>
      <c r="D5" t="s">
        <v>86</v>
      </c>
      <c r="E5" t="s">
        <v>250</v>
      </c>
      <c r="F5" t="s">
        <v>88</v>
      </c>
      <c r="G5" t="s">
        <v>89</v>
      </c>
      <c r="H5">
        <v>3</v>
      </c>
      <c r="I5" t="s">
        <v>94</v>
      </c>
      <c r="J5" t="s">
        <v>90</v>
      </c>
      <c r="K5" t="s">
        <v>94</v>
      </c>
      <c r="L5" t="s">
        <v>94</v>
      </c>
      <c r="M5" t="s">
        <v>94</v>
      </c>
      <c r="N5" t="s">
        <v>90</v>
      </c>
      <c r="O5" t="s">
        <v>100</v>
      </c>
      <c r="P5" s="36">
        <v>0.88</v>
      </c>
      <c r="Q5" s="36">
        <v>0.48</v>
      </c>
      <c r="R5" s="36">
        <v>1.6</v>
      </c>
    </row>
    <row r="6" spans="1:18" x14ac:dyDescent="0.2">
      <c r="A6" t="s">
        <v>162</v>
      </c>
      <c r="B6" t="s">
        <v>99</v>
      </c>
      <c r="C6" t="s">
        <v>216</v>
      </c>
      <c r="D6" t="s">
        <v>93</v>
      </c>
      <c r="E6" t="s">
        <v>250</v>
      </c>
      <c r="F6" t="s">
        <v>241</v>
      </c>
      <c r="G6" t="s">
        <v>89</v>
      </c>
      <c r="H6">
        <v>5</v>
      </c>
      <c r="I6" t="s">
        <v>94</v>
      </c>
      <c r="J6" t="s">
        <v>94</v>
      </c>
      <c r="K6" t="s">
        <v>94</v>
      </c>
      <c r="L6" t="s">
        <v>94</v>
      </c>
      <c r="M6" t="s">
        <v>94</v>
      </c>
      <c r="N6" t="s">
        <v>94</v>
      </c>
      <c r="O6" s="42" t="s">
        <v>100</v>
      </c>
      <c r="P6">
        <v>0.77</v>
      </c>
      <c r="Q6">
        <v>0.4</v>
      </c>
      <c r="R6">
        <v>1.5</v>
      </c>
    </row>
    <row r="7" spans="1:18" x14ac:dyDescent="0.2">
      <c r="A7" t="s">
        <v>163</v>
      </c>
      <c r="B7" t="s">
        <v>99</v>
      </c>
      <c r="C7" t="s">
        <v>144</v>
      </c>
      <c r="D7" t="s">
        <v>93</v>
      </c>
      <c r="E7" t="s">
        <v>250</v>
      </c>
      <c r="F7" t="s">
        <v>88</v>
      </c>
      <c r="G7" t="s">
        <v>89</v>
      </c>
      <c r="H7">
        <v>5</v>
      </c>
      <c r="I7" t="s">
        <v>94</v>
      </c>
      <c r="J7" t="s">
        <v>94</v>
      </c>
      <c r="K7" t="s">
        <v>94</v>
      </c>
      <c r="L7" t="s">
        <v>94</v>
      </c>
      <c r="M7" t="s">
        <v>94</v>
      </c>
      <c r="N7" t="s">
        <v>90</v>
      </c>
      <c r="O7" s="42" t="s">
        <v>100</v>
      </c>
      <c r="P7">
        <v>0.8</v>
      </c>
      <c r="Q7">
        <v>0.5</v>
      </c>
      <c r="R7">
        <v>1.1000000000000001</v>
      </c>
    </row>
    <row r="8" spans="1:18" x14ac:dyDescent="0.2">
      <c r="A8" t="s">
        <v>164</v>
      </c>
      <c r="B8" t="s">
        <v>85</v>
      </c>
      <c r="C8" t="s">
        <v>86</v>
      </c>
      <c r="D8" t="s">
        <v>86</v>
      </c>
      <c r="E8" t="s">
        <v>250</v>
      </c>
      <c r="F8" t="s">
        <v>241</v>
      </c>
      <c r="G8" t="s">
        <v>89</v>
      </c>
      <c r="H8">
        <v>5</v>
      </c>
      <c r="I8" t="s">
        <v>94</v>
      </c>
      <c r="J8" t="s">
        <v>94</v>
      </c>
      <c r="K8" t="s">
        <v>94</v>
      </c>
      <c r="L8" t="s">
        <v>94</v>
      </c>
      <c r="M8" t="s">
        <v>94</v>
      </c>
      <c r="N8" t="s">
        <v>90</v>
      </c>
      <c r="O8" s="42" t="s">
        <v>100</v>
      </c>
      <c r="P8">
        <v>0.56000000000000005</v>
      </c>
      <c r="Q8">
        <v>0.41</v>
      </c>
      <c r="R8">
        <v>0.76</v>
      </c>
    </row>
    <row r="9" spans="1:18" x14ac:dyDescent="0.2">
      <c r="A9" s="40" t="s">
        <v>169</v>
      </c>
      <c r="B9" s="40" t="s">
        <v>99</v>
      </c>
      <c r="C9" s="40" t="s">
        <v>217</v>
      </c>
      <c r="D9" s="40" t="s">
        <v>106</v>
      </c>
      <c r="E9" t="s">
        <v>250</v>
      </c>
      <c r="F9" s="40" t="s">
        <v>88</v>
      </c>
      <c r="G9" t="s">
        <v>89</v>
      </c>
      <c r="H9" s="40">
        <v>1</v>
      </c>
      <c r="I9" t="s">
        <v>94</v>
      </c>
      <c r="J9" t="s">
        <v>94</v>
      </c>
      <c r="K9" t="s">
        <v>94</v>
      </c>
      <c r="L9" t="s">
        <v>94</v>
      </c>
      <c r="M9" t="s">
        <v>94</v>
      </c>
      <c r="N9" t="s">
        <v>90</v>
      </c>
      <c r="O9" t="s">
        <v>100</v>
      </c>
      <c r="P9" s="40">
        <v>0.35</v>
      </c>
      <c r="Q9" s="40">
        <v>5.8999999999999997E-2</v>
      </c>
      <c r="R9" s="40">
        <v>2.11</v>
      </c>
    </row>
    <row r="10" spans="1:18" x14ac:dyDescent="0.2">
      <c r="A10" t="s">
        <v>170</v>
      </c>
      <c r="B10" t="s">
        <v>99</v>
      </c>
      <c r="C10" t="s">
        <v>86</v>
      </c>
      <c r="D10" t="s">
        <v>86</v>
      </c>
      <c r="E10" t="s">
        <v>250</v>
      </c>
      <c r="F10" t="s">
        <v>88</v>
      </c>
      <c r="G10" t="s">
        <v>89</v>
      </c>
      <c r="H10">
        <v>4</v>
      </c>
      <c r="I10" t="s">
        <v>94</v>
      </c>
      <c r="J10" t="s">
        <v>90</v>
      </c>
      <c r="K10" t="s">
        <v>90</v>
      </c>
      <c r="L10" t="s">
        <v>94</v>
      </c>
      <c r="M10" t="s">
        <v>94</v>
      </c>
      <c r="N10" t="s">
        <v>90</v>
      </c>
      <c r="O10" t="s">
        <v>91</v>
      </c>
      <c r="P10">
        <v>0.66</v>
      </c>
      <c r="Q10">
        <v>0.45</v>
      </c>
      <c r="R10">
        <v>0.96</v>
      </c>
    </row>
    <row r="11" spans="1:18" x14ac:dyDescent="0.2">
      <c r="A11" t="s">
        <v>157</v>
      </c>
      <c r="B11" t="s">
        <v>85</v>
      </c>
      <c r="C11" t="s">
        <v>86</v>
      </c>
      <c r="D11" t="s">
        <v>86</v>
      </c>
      <c r="E11" t="s">
        <v>250</v>
      </c>
      <c r="F11" t="s">
        <v>88</v>
      </c>
      <c r="G11" t="s">
        <v>89</v>
      </c>
      <c r="H11">
        <v>5</v>
      </c>
      <c r="I11" t="s">
        <v>94</v>
      </c>
      <c r="J11" t="s">
        <v>90</v>
      </c>
      <c r="K11" t="s">
        <v>90</v>
      </c>
      <c r="L11" t="s">
        <v>94</v>
      </c>
      <c r="M11" t="s">
        <v>94</v>
      </c>
      <c r="N11" t="s">
        <v>90</v>
      </c>
      <c r="O11" t="s">
        <v>91</v>
      </c>
      <c r="P11">
        <v>0.63</v>
      </c>
      <c r="Q11">
        <v>0.35</v>
      </c>
      <c r="R11">
        <v>1.1200000000000001</v>
      </c>
    </row>
    <row r="12" spans="1:18" x14ac:dyDescent="0.2">
      <c r="A12" s="40" t="s">
        <v>218</v>
      </c>
      <c r="B12" s="40" t="s">
        <v>99</v>
      </c>
      <c r="C12" s="40" t="s">
        <v>105</v>
      </c>
      <c r="D12" s="40" t="s">
        <v>106</v>
      </c>
      <c r="E12" t="s">
        <v>250</v>
      </c>
      <c r="F12" s="40" t="s">
        <v>241</v>
      </c>
      <c r="G12" t="s">
        <v>89</v>
      </c>
      <c r="H12" s="40">
        <v>2</v>
      </c>
      <c r="I12" s="1" t="s">
        <v>94</v>
      </c>
      <c r="J12" s="1" t="s">
        <v>90</v>
      </c>
      <c r="K12" s="1" t="s">
        <v>94</v>
      </c>
      <c r="L12" s="1" t="s">
        <v>94</v>
      </c>
      <c r="M12" s="1" t="s">
        <v>94</v>
      </c>
      <c r="N12" s="1" t="s">
        <v>94</v>
      </c>
      <c r="O12" s="1" t="s">
        <v>91</v>
      </c>
      <c r="P12" s="40">
        <v>7.0000000000000007E-2</v>
      </c>
      <c r="Q12" s="40">
        <v>0.02</v>
      </c>
      <c r="R12" s="40">
        <v>0.31</v>
      </c>
    </row>
    <row r="13" spans="1:18" x14ac:dyDescent="0.2">
      <c r="A13" t="s">
        <v>172</v>
      </c>
      <c r="B13" t="s">
        <v>85</v>
      </c>
      <c r="C13" t="s">
        <v>219</v>
      </c>
      <c r="D13" t="s">
        <v>93</v>
      </c>
      <c r="E13" t="s">
        <v>250</v>
      </c>
      <c r="F13" t="s">
        <v>241</v>
      </c>
      <c r="G13" t="s">
        <v>89</v>
      </c>
      <c r="H13">
        <v>5</v>
      </c>
      <c r="I13" t="s">
        <v>90</v>
      </c>
      <c r="J13" t="s">
        <v>94</v>
      </c>
      <c r="K13" t="s">
        <v>94</v>
      </c>
      <c r="L13" t="s">
        <v>94</v>
      </c>
      <c r="M13" t="s">
        <v>94</v>
      </c>
      <c r="N13" t="s">
        <v>90</v>
      </c>
      <c r="O13" t="s">
        <v>91</v>
      </c>
      <c r="P13">
        <v>0.49</v>
      </c>
      <c r="Q13">
        <v>0.31</v>
      </c>
      <c r="R13">
        <v>0.78</v>
      </c>
    </row>
    <row r="14" spans="1:18" x14ac:dyDescent="0.2">
      <c r="A14" t="s">
        <v>184</v>
      </c>
      <c r="B14" t="s">
        <v>85</v>
      </c>
      <c r="C14" t="s">
        <v>220</v>
      </c>
      <c r="D14" t="s">
        <v>117</v>
      </c>
      <c r="E14" t="s">
        <v>250</v>
      </c>
      <c r="F14" t="s">
        <v>88</v>
      </c>
      <c r="G14" t="s">
        <v>89</v>
      </c>
      <c r="H14">
        <v>6</v>
      </c>
      <c r="I14" t="s">
        <v>94</v>
      </c>
      <c r="J14" t="s">
        <v>94</v>
      </c>
      <c r="K14" t="s">
        <v>90</v>
      </c>
      <c r="L14" t="s">
        <v>94</v>
      </c>
      <c r="M14" t="s">
        <v>94</v>
      </c>
      <c r="N14" t="s">
        <v>94</v>
      </c>
      <c r="O14" t="s">
        <v>100</v>
      </c>
      <c r="P14" s="36">
        <v>0.51</v>
      </c>
      <c r="Q14" s="36">
        <v>0.17</v>
      </c>
      <c r="R14" s="36">
        <v>1.52</v>
      </c>
    </row>
    <row r="15" spans="1:18" x14ac:dyDescent="0.2">
      <c r="A15" t="s">
        <v>165</v>
      </c>
      <c r="B15" t="s">
        <v>85</v>
      </c>
      <c r="C15" t="s">
        <v>221</v>
      </c>
      <c r="D15" t="s">
        <v>106</v>
      </c>
      <c r="E15" t="s">
        <v>250</v>
      </c>
      <c r="F15" t="s">
        <v>241</v>
      </c>
      <c r="G15" t="s">
        <v>89</v>
      </c>
      <c r="H15">
        <v>4</v>
      </c>
      <c r="I15" t="s">
        <v>90</v>
      </c>
      <c r="J15" t="s">
        <v>90</v>
      </c>
      <c r="K15" t="s">
        <v>94</v>
      </c>
      <c r="L15" t="s">
        <v>90</v>
      </c>
      <c r="M15" t="s">
        <v>90</v>
      </c>
      <c r="N15" t="s">
        <v>90</v>
      </c>
      <c r="O15" s="42" t="s">
        <v>91</v>
      </c>
      <c r="P15" s="36">
        <v>0.91</v>
      </c>
      <c r="Q15" s="36">
        <v>0.4</v>
      </c>
      <c r="R15" s="36">
        <v>1.59</v>
      </c>
    </row>
    <row r="16" spans="1:18" x14ac:dyDescent="0.2">
      <c r="A16" s="1" t="s">
        <v>186</v>
      </c>
      <c r="B16" s="1" t="s">
        <v>85</v>
      </c>
      <c r="C16" s="1" t="s">
        <v>214</v>
      </c>
      <c r="D16" s="1" t="s">
        <v>93</v>
      </c>
      <c r="E16" t="s">
        <v>250</v>
      </c>
      <c r="F16" s="1" t="s">
        <v>88</v>
      </c>
      <c r="G16" t="s">
        <v>89</v>
      </c>
      <c r="H16" s="1">
        <v>8</v>
      </c>
      <c r="I16" t="s">
        <v>90</v>
      </c>
      <c r="J16" t="s">
        <v>94</v>
      </c>
      <c r="K16" t="s">
        <v>94</v>
      </c>
      <c r="L16" t="s">
        <v>94</v>
      </c>
      <c r="M16" t="s">
        <v>94</v>
      </c>
      <c r="N16" t="s">
        <v>90</v>
      </c>
      <c r="O16" t="s">
        <v>91</v>
      </c>
      <c r="P16" s="1">
        <v>1.05</v>
      </c>
      <c r="Q16" s="1">
        <v>0.62</v>
      </c>
      <c r="R16" s="1">
        <v>1.79</v>
      </c>
    </row>
    <row r="17" spans="1:18" x14ac:dyDescent="0.2">
      <c r="A17" s="1" t="s">
        <v>183</v>
      </c>
      <c r="B17" s="1" t="s">
        <v>99</v>
      </c>
      <c r="C17" s="1" t="s">
        <v>111</v>
      </c>
      <c r="D17" s="1" t="s">
        <v>93</v>
      </c>
      <c r="E17" t="s">
        <v>250</v>
      </c>
      <c r="F17" s="1" t="s">
        <v>88</v>
      </c>
      <c r="G17" t="s">
        <v>89</v>
      </c>
      <c r="H17" s="1">
        <v>6</v>
      </c>
      <c r="I17" t="s">
        <v>90</v>
      </c>
      <c r="J17" t="s">
        <v>94</v>
      </c>
      <c r="K17" t="s">
        <v>90</v>
      </c>
      <c r="L17" t="s">
        <v>94</v>
      </c>
      <c r="M17" t="s">
        <v>94</v>
      </c>
      <c r="N17" t="s">
        <v>90</v>
      </c>
      <c r="O17" t="s">
        <v>91</v>
      </c>
      <c r="P17" s="32">
        <v>0.62</v>
      </c>
      <c r="Q17" s="32">
        <v>0.41</v>
      </c>
      <c r="R17" s="32">
        <v>0.84</v>
      </c>
    </row>
    <row r="18" spans="1:18" x14ac:dyDescent="0.2">
      <c r="A18" t="s">
        <v>185</v>
      </c>
      <c r="B18" t="s">
        <v>99</v>
      </c>
      <c r="C18" t="s">
        <v>219</v>
      </c>
      <c r="D18" t="s">
        <v>93</v>
      </c>
      <c r="E18" t="s">
        <v>250</v>
      </c>
      <c r="F18" t="s">
        <v>88</v>
      </c>
      <c r="G18" t="s">
        <v>89</v>
      </c>
      <c r="H18">
        <v>1</v>
      </c>
      <c r="I18" t="s">
        <v>94</v>
      </c>
      <c r="J18" t="s">
        <v>94</v>
      </c>
      <c r="K18" t="s">
        <v>94</v>
      </c>
      <c r="L18" t="s">
        <v>94</v>
      </c>
      <c r="M18" t="s">
        <v>94</v>
      </c>
      <c r="N18" t="s">
        <v>90</v>
      </c>
      <c r="O18" t="s">
        <v>100</v>
      </c>
      <c r="P18">
        <v>1.03</v>
      </c>
      <c r="Q18">
        <v>0.79</v>
      </c>
      <c r="R18">
        <v>1.34</v>
      </c>
    </row>
    <row r="19" spans="1:18" x14ac:dyDescent="0.2">
      <c r="A19" t="s">
        <v>222</v>
      </c>
      <c r="B19" t="s">
        <v>99</v>
      </c>
      <c r="C19" t="s">
        <v>223</v>
      </c>
      <c r="D19" t="s">
        <v>93</v>
      </c>
      <c r="E19" t="s">
        <v>250</v>
      </c>
      <c r="F19" t="s">
        <v>241</v>
      </c>
      <c r="G19" t="s">
        <v>89</v>
      </c>
      <c r="H19">
        <v>8</v>
      </c>
      <c r="I19" t="s">
        <v>90</v>
      </c>
      <c r="J19" t="s">
        <v>94</v>
      </c>
      <c r="K19" t="s">
        <v>90</v>
      </c>
      <c r="L19" t="s">
        <v>90</v>
      </c>
      <c r="M19" t="s">
        <v>94</v>
      </c>
      <c r="N19" t="s">
        <v>90</v>
      </c>
      <c r="O19" t="s">
        <v>91</v>
      </c>
      <c r="P19" s="36">
        <v>0.6</v>
      </c>
      <c r="Q19" s="36">
        <v>0.3</v>
      </c>
      <c r="R19" s="36">
        <v>1.3</v>
      </c>
    </row>
    <row r="20" spans="1:18" x14ac:dyDescent="0.2">
      <c r="A20" t="s">
        <v>181</v>
      </c>
      <c r="B20" t="s">
        <v>85</v>
      </c>
      <c r="C20" t="s">
        <v>223</v>
      </c>
      <c r="D20" t="s">
        <v>93</v>
      </c>
      <c r="E20" t="s">
        <v>250</v>
      </c>
      <c r="F20" t="s">
        <v>88</v>
      </c>
      <c r="G20" t="s">
        <v>89</v>
      </c>
      <c r="H20">
        <v>3</v>
      </c>
      <c r="I20" t="s">
        <v>90</v>
      </c>
      <c r="J20" t="s">
        <v>94</v>
      </c>
      <c r="K20" t="s">
        <v>94</v>
      </c>
      <c r="L20" t="s">
        <v>94</v>
      </c>
      <c r="M20" t="s">
        <v>94</v>
      </c>
      <c r="N20" t="s">
        <v>90</v>
      </c>
      <c r="O20" t="s">
        <v>91</v>
      </c>
      <c r="P20">
        <v>0.67</v>
      </c>
      <c r="Q20">
        <v>0.42</v>
      </c>
      <c r="R20">
        <v>1.05</v>
      </c>
    </row>
    <row r="21" spans="1:18" x14ac:dyDescent="0.2">
      <c r="A21" t="s">
        <v>179</v>
      </c>
      <c r="B21" t="s">
        <v>99</v>
      </c>
      <c r="C21" t="s">
        <v>223</v>
      </c>
      <c r="D21" t="s">
        <v>93</v>
      </c>
      <c r="E21" t="s">
        <v>250</v>
      </c>
      <c r="F21" t="s">
        <v>88</v>
      </c>
      <c r="G21" t="s">
        <v>89</v>
      </c>
      <c r="H21">
        <v>5</v>
      </c>
      <c r="I21" t="s">
        <v>90</v>
      </c>
      <c r="J21" t="s">
        <v>94</v>
      </c>
      <c r="K21" t="s">
        <v>94</v>
      </c>
      <c r="L21" t="s">
        <v>90</v>
      </c>
      <c r="M21" t="s">
        <v>94</v>
      </c>
      <c r="N21" t="s">
        <v>90</v>
      </c>
      <c r="O21" t="s">
        <v>91</v>
      </c>
      <c r="P21" s="36">
        <v>0.6</v>
      </c>
      <c r="Q21" s="36">
        <v>0.48</v>
      </c>
      <c r="R21" s="36">
        <v>0.76</v>
      </c>
    </row>
    <row r="22" spans="1:18" x14ac:dyDescent="0.2">
      <c r="A22" t="s">
        <v>196</v>
      </c>
      <c r="B22" t="s">
        <v>99</v>
      </c>
      <c r="C22" t="s">
        <v>223</v>
      </c>
      <c r="D22" t="s">
        <v>93</v>
      </c>
      <c r="E22" t="s">
        <v>250</v>
      </c>
      <c r="F22" t="s">
        <v>241</v>
      </c>
      <c r="G22" t="s">
        <v>89</v>
      </c>
      <c r="H22">
        <v>4</v>
      </c>
      <c r="I22" t="s">
        <v>90</v>
      </c>
      <c r="J22" t="s">
        <v>94</v>
      </c>
      <c r="K22" t="s">
        <v>94</v>
      </c>
      <c r="L22" t="s">
        <v>90</v>
      </c>
      <c r="M22" t="s">
        <v>94</v>
      </c>
      <c r="N22" t="s">
        <v>90</v>
      </c>
      <c r="O22" t="s">
        <v>91</v>
      </c>
      <c r="P22">
        <v>0.5</v>
      </c>
      <c r="Q22">
        <v>0.31</v>
      </c>
      <c r="R22">
        <v>0.8</v>
      </c>
    </row>
    <row r="23" spans="1:18" x14ac:dyDescent="0.2">
      <c r="A23" s="40" t="s">
        <v>155</v>
      </c>
      <c r="B23" s="40" t="s">
        <v>99</v>
      </c>
      <c r="C23" s="40" t="s">
        <v>223</v>
      </c>
      <c r="D23" s="40" t="s">
        <v>93</v>
      </c>
      <c r="E23" t="s">
        <v>250</v>
      </c>
      <c r="F23" s="40" t="s">
        <v>88</v>
      </c>
      <c r="G23" t="s">
        <v>89</v>
      </c>
      <c r="H23" s="40">
        <v>6</v>
      </c>
      <c r="I23" t="s">
        <v>94</v>
      </c>
      <c r="J23" t="s">
        <v>94</v>
      </c>
      <c r="K23" t="s">
        <v>94</v>
      </c>
      <c r="L23" t="s">
        <v>90</v>
      </c>
      <c r="M23" t="s">
        <v>90</v>
      </c>
      <c r="N23" t="s">
        <v>90</v>
      </c>
      <c r="O23" t="s">
        <v>91</v>
      </c>
      <c r="P23" s="40">
        <v>0.79</v>
      </c>
      <c r="Q23" s="40">
        <v>0.73</v>
      </c>
      <c r="R23" s="40">
        <v>0.86</v>
      </c>
    </row>
    <row r="24" spans="1:18" x14ac:dyDescent="0.2">
      <c r="A24" s="1" t="s">
        <v>224</v>
      </c>
      <c r="B24" s="1" t="s">
        <v>85</v>
      </c>
      <c r="C24" s="1" t="s">
        <v>105</v>
      </c>
      <c r="D24" s="1" t="s">
        <v>106</v>
      </c>
      <c r="E24" t="s">
        <v>250</v>
      </c>
      <c r="F24" s="1" t="s">
        <v>241</v>
      </c>
      <c r="G24" t="s">
        <v>89</v>
      </c>
      <c r="H24" s="1">
        <v>3</v>
      </c>
      <c r="I24" t="s">
        <v>90</v>
      </c>
      <c r="J24" t="s">
        <v>90</v>
      </c>
      <c r="K24" t="s">
        <v>94</v>
      </c>
      <c r="L24" t="s">
        <v>94</v>
      </c>
      <c r="M24" t="s">
        <v>94</v>
      </c>
      <c r="N24" t="s">
        <v>90</v>
      </c>
      <c r="O24" t="s">
        <v>91</v>
      </c>
      <c r="P24" s="1">
        <v>0.51</v>
      </c>
      <c r="Q24" s="1">
        <v>0.33</v>
      </c>
      <c r="R24" s="1">
        <v>0.8</v>
      </c>
    </row>
    <row r="25" spans="1:18" x14ac:dyDescent="0.2">
      <c r="A25" t="s">
        <v>197</v>
      </c>
      <c r="B25" t="s">
        <v>99</v>
      </c>
      <c r="C25" t="s">
        <v>110</v>
      </c>
      <c r="D25" t="s">
        <v>106</v>
      </c>
      <c r="E25" t="s">
        <v>250</v>
      </c>
      <c r="F25" t="s">
        <v>88</v>
      </c>
      <c r="G25" t="s">
        <v>89</v>
      </c>
      <c r="H25">
        <v>5</v>
      </c>
      <c r="I25" t="s">
        <v>90</v>
      </c>
      <c r="J25" t="s">
        <v>94</v>
      </c>
      <c r="K25" t="s">
        <v>94</v>
      </c>
      <c r="L25" t="s">
        <v>94</v>
      </c>
      <c r="M25" t="s">
        <v>94</v>
      </c>
      <c r="N25" t="s">
        <v>90</v>
      </c>
      <c r="O25" t="s">
        <v>91</v>
      </c>
      <c r="P25">
        <v>0.7</v>
      </c>
      <c r="Q25">
        <v>0.52</v>
      </c>
      <c r="R25">
        <v>0.94</v>
      </c>
    </row>
    <row r="26" spans="1:18" x14ac:dyDescent="0.2">
      <c r="A26" t="s">
        <v>201</v>
      </c>
      <c r="B26" t="s">
        <v>85</v>
      </c>
      <c r="C26" t="s">
        <v>110</v>
      </c>
      <c r="D26" t="s">
        <v>106</v>
      </c>
      <c r="E26" t="s">
        <v>250</v>
      </c>
      <c r="F26" t="s">
        <v>88</v>
      </c>
      <c r="G26" t="s">
        <v>89</v>
      </c>
      <c r="H26">
        <v>11</v>
      </c>
      <c r="I26" t="s">
        <v>94</v>
      </c>
      <c r="J26" t="s">
        <v>90</v>
      </c>
      <c r="K26" t="s">
        <v>90</v>
      </c>
      <c r="L26" t="s">
        <v>94</v>
      </c>
      <c r="M26" t="s">
        <v>94</v>
      </c>
      <c r="N26" t="s">
        <v>90</v>
      </c>
      <c r="O26" t="s">
        <v>91</v>
      </c>
      <c r="P26">
        <v>0.8</v>
      </c>
      <c r="Q26">
        <v>0.65</v>
      </c>
      <c r="R26">
        <v>0.99</v>
      </c>
    </row>
    <row r="27" spans="1:18" x14ac:dyDescent="0.2">
      <c r="A27" t="s">
        <v>204</v>
      </c>
      <c r="B27" t="s">
        <v>99</v>
      </c>
      <c r="C27" t="s">
        <v>242</v>
      </c>
      <c r="D27" t="s">
        <v>117</v>
      </c>
      <c r="E27" t="s">
        <v>250</v>
      </c>
      <c r="F27" t="s">
        <v>88</v>
      </c>
      <c r="G27" t="s">
        <v>89</v>
      </c>
      <c r="H27">
        <v>2</v>
      </c>
      <c r="I27" t="s">
        <v>94</v>
      </c>
      <c r="J27" t="s">
        <v>90</v>
      </c>
      <c r="K27" t="s">
        <v>94</v>
      </c>
      <c r="L27" t="s">
        <v>94</v>
      </c>
      <c r="M27" t="s">
        <v>94</v>
      </c>
      <c r="N27" t="s">
        <v>90</v>
      </c>
      <c r="O27" t="s">
        <v>91</v>
      </c>
      <c r="P27">
        <v>0.52</v>
      </c>
      <c r="Q27">
        <v>0.22</v>
      </c>
      <c r="R27">
        <v>1.21</v>
      </c>
    </row>
    <row r="28" spans="1:18" x14ac:dyDescent="0.2">
      <c r="A28" s="1" t="s">
        <v>187</v>
      </c>
      <c r="B28" s="1" t="s">
        <v>85</v>
      </c>
      <c r="C28" s="1" t="s">
        <v>116</v>
      </c>
      <c r="D28" s="1" t="s">
        <v>117</v>
      </c>
      <c r="E28" t="s">
        <v>250</v>
      </c>
      <c r="F28" s="1" t="s">
        <v>88</v>
      </c>
      <c r="G28" t="s">
        <v>89</v>
      </c>
      <c r="H28" s="1">
        <v>3</v>
      </c>
      <c r="I28" t="s">
        <v>94</v>
      </c>
      <c r="J28" t="s">
        <v>94</v>
      </c>
      <c r="K28" t="s">
        <v>90</v>
      </c>
      <c r="L28" t="s">
        <v>94</v>
      </c>
      <c r="M28" t="s">
        <v>94</v>
      </c>
      <c r="N28" t="s">
        <v>90</v>
      </c>
      <c r="O28" t="s">
        <v>91</v>
      </c>
      <c r="P28" s="1">
        <v>0.6</v>
      </c>
      <c r="Q28" s="1">
        <v>0.3</v>
      </c>
      <c r="R28" s="1">
        <v>1.1000000000000001</v>
      </c>
    </row>
    <row r="29" spans="1:18" x14ac:dyDescent="0.2">
      <c r="A29" s="40" t="s">
        <v>225</v>
      </c>
      <c r="B29" s="40" t="s">
        <v>85</v>
      </c>
      <c r="C29" s="40" t="s">
        <v>105</v>
      </c>
      <c r="D29" s="40" t="s">
        <v>106</v>
      </c>
      <c r="E29" t="s">
        <v>250</v>
      </c>
      <c r="F29" s="40" t="s">
        <v>88</v>
      </c>
      <c r="G29" t="s">
        <v>89</v>
      </c>
      <c r="H29" s="40">
        <v>10</v>
      </c>
      <c r="I29" t="s">
        <v>94</v>
      </c>
      <c r="J29" t="s">
        <v>94</v>
      </c>
      <c r="K29" t="s">
        <v>94</v>
      </c>
      <c r="L29" t="s">
        <v>94</v>
      </c>
      <c r="M29" t="s">
        <v>94</v>
      </c>
      <c r="N29" t="s">
        <v>90</v>
      </c>
      <c r="O29" t="s">
        <v>100</v>
      </c>
      <c r="P29" s="40">
        <v>0.83</v>
      </c>
      <c r="Q29" s="40">
        <v>0.78</v>
      </c>
      <c r="R29" s="40">
        <v>0.9</v>
      </c>
    </row>
    <row r="30" spans="1:18" x14ac:dyDescent="0.2">
      <c r="A30" t="s">
        <v>226</v>
      </c>
      <c r="B30" t="s">
        <v>99</v>
      </c>
      <c r="C30" t="s">
        <v>227</v>
      </c>
      <c r="D30" t="s">
        <v>93</v>
      </c>
      <c r="E30" t="s">
        <v>250</v>
      </c>
      <c r="F30" t="s">
        <v>241</v>
      </c>
      <c r="G30" t="s">
        <v>89</v>
      </c>
      <c r="H30">
        <v>1</v>
      </c>
      <c r="I30" t="s">
        <v>90</v>
      </c>
      <c r="J30" t="s">
        <v>94</v>
      </c>
      <c r="K30" t="s">
        <v>94</v>
      </c>
      <c r="L30" t="s">
        <v>94</v>
      </c>
      <c r="M30" t="s">
        <v>94</v>
      </c>
      <c r="N30" t="s">
        <v>90</v>
      </c>
      <c r="O30" t="s">
        <v>91</v>
      </c>
      <c r="P30" s="36">
        <v>0.81</v>
      </c>
      <c r="Q30" s="36">
        <v>0.62</v>
      </c>
      <c r="R30" s="36">
        <v>1.04</v>
      </c>
    </row>
    <row r="31" spans="1:18" x14ac:dyDescent="0.2">
      <c r="A31" t="s">
        <v>188</v>
      </c>
      <c r="B31" t="s">
        <v>99</v>
      </c>
      <c r="C31" t="s">
        <v>219</v>
      </c>
      <c r="D31" t="s">
        <v>93</v>
      </c>
      <c r="E31" t="s">
        <v>250</v>
      </c>
      <c r="F31" t="s">
        <v>241</v>
      </c>
      <c r="G31" t="s">
        <v>89</v>
      </c>
      <c r="H31">
        <v>4</v>
      </c>
      <c r="I31" t="s">
        <v>94</v>
      </c>
      <c r="J31" t="s">
        <v>94</v>
      </c>
      <c r="K31" t="s">
        <v>94</v>
      </c>
      <c r="L31" t="s">
        <v>94</v>
      </c>
      <c r="M31" t="s">
        <v>94</v>
      </c>
      <c r="N31" t="s">
        <v>90</v>
      </c>
      <c r="O31" t="s">
        <v>100</v>
      </c>
      <c r="P31">
        <v>0.75</v>
      </c>
      <c r="Q31">
        <v>0.39</v>
      </c>
      <c r="R31">
        <v>1.44</v>
      </c>
    </row>
    <row r="32" spans="1:18" x14ac:dyDescent="0.2">
      <c r="A32" t="s">
        <v>173</v>
      </c>
      <c r="B32" t="s">
        <v>99</v>
      </c>
      <c r="C32" t="s">
        <v>228</v>
      </c>
      <c r="D32" t="s">
        <v>86</v>
      </c>
      <c r="E32" t="s">
        <v>250</v>
      </c>
      <c r="F32" t="s">
        <v>241</v>
      </c>
      <c r="G32" t="s">
        <v>89</v>
      </c>
      <c r="H32">
        <v>4</v>
      </c>
      <c r="I32" t="s">
        <v>94</v>
      </c>
      <c r="J32" t="s">
        <v>94</v>
      </c>
      <c r="K32" t="s">
        <v>94</v>
      </c>
      <c r="L32" t="s">
        <v>94</v>
      </c>
      <c r="M32" t="s">
        <v>94</v>
      </c>
      <c r="N32" t="s">
        <v>90</v>
      </c>
      <c r="O32" t="s">
        <v>91</v>
      </c>
      <c r="P32">
        <v>0.55000000000000004</v>
      </c>
      <c r="Q32">
        <v>0.41</v>
      </c>
      <c r="R32">
        <v>0.73</v>
      </c>
    </row>
    <row r="33" spans="1:18" x14ac:dyDescent="0.2">
      <c r="A33" t="s">
        <v>190</v>
      </c>
      <c r="B33" t="s">
        <v>99</v>
      </c>
      <c r="C33" t="s">
        <v>217</v>
      </c>
      <c r="D33" t="s">
        <v>106</v>
      </c>
      <c r="E33" t="s">
        <v>250</v>
      </c>
      <c r="F33" t="s">
        <v>88</v>
      </c>
      <c r="G33" t="s">
        <v>89</v>
      </c>
      <c r="H33">
        <v>2</v>
      </c>
      <c r="I33" t="s">
        <v>94</v>
      </c>
      <c r="J33" t="s">
        <v>94</v>
      </c>
      <c r="K33" t="s">
        <v>94</v>
      </c>
      <c r="L33" t="s">
        <v>94</v>
      </c>
      <c r="M33" t="s">
        <v>94</v>
      </c>
      <c r="N33" t="s">
        <v>94</v>
      </c>
      <c r="O33" t="s">
        <v>100</v>
      </c>
      <c r="P33">
        <v>0.67</v>
      </c>
      <c r="Q33">
        <v>0.25</v>
      </c>
      <c r="R33">
        <v>1.82</v>
      </c>
    </row>
    <row r="34" spans="1:18" x14ac:dyDescent="0.2">
      <c r="A34" t="s">
        <v>166</v>
      </c>
      <c r="B34" t="s">
        <v>85</v>
      </c>
      <c r="C34" t="s">
        <v>229</v>
      </c>
      <c r="D34" t="s">
        <v>117</v>
      </c>
      <c r="E34" t="s">
        <v>250</v>
      </c>
      <c r="F34" t="s">
        <v>241</v>
      </c>
      <c r="G34" t="s">
        <v>89</v>
      </c>
      <c r="H34">
        <v>3</v>
      </c>
      <c r="I34" t="s">
        <v>90</v>
      </c>
      <c r="J34" t="s">
        <v>94</v>
      </c>
      <c r="K34" t="s">
        <v>90</v>
      </c>
      <c r="L34" t="s">
        <v>90</v>
      </c>
      <c r="M34" t="s">
        <v>94</v>
      </c>
      <c r="N34" t="s">
        <v>90</v>
      </c>
      <c r="O34" t="s">
        <v>91</v>
      </c>
      <c r="P34">
        <v>0.6</v>
      </c>
      <c r="Q34">
        <v>0.4</v>
      </c>
      <c r="R34">
        <v>0.7</v>
      </c>
    </row>
    <row r="35" spans="1:18" x14ac:dyDescent="0.2">
      <c r="A35" t="s">
        <v>230</v>
      </c>
      <c r="B35" t="s">
        <v>85</v>
      </c>
      <c r="C35" t="s">
        <v>231</v>
      </c>
      <c r="D35" t="s">
        <v>93</v>
      </c>
      <c r="E35" t="s">
        <v>250</v>
      </c>
      <c r="F35" t="s">
        <v>241</v>
      </c>
      <c r="G35" t="s">
        <v>89</v>
      </c>
      <c r="H35">
        <v>5</v>
      </c>
      <c r="I35" t="s">
        <v>94</v>
      </c>
      <c r="J35" t="s">
        <v>94</v>
      </c>
      <c r="K35" t="s">
        <v>94</v>
      </c>
      <c r="L35" t="s">
        <v>94</v>
      </c>
      <c r="M35" t="s">
        <v>94</v>
      </c>
      <c r="N35" t="s">
        <v>90</v>
      </c>
      <c r="O35" t="s">
        <v>100</v>
      </c>
      <c r="P35">
        <v>0.91</v>
      </c>
      <c r="Q35">
        <v>0.55000000000000004</v>
      </c>
      <c r="R35">
        <v>1.48</v>
      </c>
    </row>
    <row r="36" spans="1:18" x14ac:dyDescent="0.2">
      <c r="A36" t="s">
        <v>208</v>
      </c>
      <c r="B36" t="s">
        <v>99</v>
      </c>
      <c r="C36" t="s">
        <v>228</v>
      </c>
      <c r="D36" t="s">
        <v>86</v>
      </c>
      <c r="E36" t="s">
        <v>250</v>
      </c>
      <c r="F36" t="s">
        <v>241</v>
      </c>
      <c r="G36" t="s">
        <v>89</v>
      </c>
      <c r="H36">
        <v>6</v>
      </c>
      <c r="I36" t="s">
        <v>94</v>
      </c>
      <c r="J36" t="s">
        <v>94</v>
      </c>
      <c r="K36" t="s">
        <v>94</v>
      </c>
      <c r="L36" t="s">
        <v>94</v>
      </c>
      <c r="M36" t="s">
        <v>94</v>
      </c>
      <c r="N36" t="s">
        <v>90</v>
      </c>
      <c r="O36" t="s">
        <v>100</v>
      </c>
      <c r="P36">
        <v>0.8</v>
      </c>
      <c r="Q36">
        <v>0.5</v>
      </c>
      <c r="R36">
        <v>1.3</v>
      </c>
    </row>
    <row r="37" spans="1:18" x14ac:dyDescent="0.2">
      <c r="A37" t="s">
        <v>192</v>
      </c>
      <c r="B37" t="s">
        <v>99</v>
      </c>
      <c r="C37" t="s">
        <v>223</v>
      </c>
      <c r="D37" t="s">
        <v>93</v>
      </c>
      <c r="E37" t="s">
        <v>250</v>
      </c>
      <c r="F37" t="s">
        <v>241</v>
      </c>
      <c r="G37" t="s">
        <v>89</v>
      </c>
      <c r="H37">
        <v>3</v>
      </c>
      <c r="I37" t="s">
        <v>94</v>
      </c>
      <c r="J37" t="s">
        <v>94</v>
      </c>
      <c r="K37" t="s">
        <v>94</v>
      </c>
      <c r="L37" t="s">
        <v>94</v>
      </c>
      <c r="M37" t="s">
        <v>94</v>
      </c>
      <c r="N37" t="s">
        <v>90</v>
      </c>
      <c r="O37" t="s">
        <v>100</v>
      </c>
      <c r="P37">
        <v>0.7</v>
      </c>
      <c r="Q37">
        <v>0.55000000000000004</v>
      </c>
      <c r="R37">
        <v>0.91</v>
      </c>
    </row>
    <row r="38" spans="1:18" x14ac:dyDescent="0.2">
      <c r="A38" t="s">
        <v>194</v>
      </c>
      <c r="B38" t="s">
        <v>99</v>
      </c>
      <c r="C38" t="s">
        <v>223</v>
      </c>
      <c r="D38" t="s">
        <v>93</v>
      </c>
      <c r="E38" t="s">
        <v>250</v>
      </c>
      <c r="F38" t="s">
        <v>88</v>
      </c>
      <c r="G38" t="s">
        <v>89</v>
      </c>
      <c r="H38">
        <v>2</v>
      </c>
      <c r="I38" t="s">
        <v>90</v>
      </c>
      <c r="J38" t="s">
        <v>94</v>
      </c>
      <c r="K38" t="s">
        <v>94</v>
      </c>
      <c r="L38" t="s">
        <v>94</v>
      </c>
      <c r="M38" t="s">
        <v>94</v>
      </c>
      <c r="N38" t="s">
        <v>90</v>
      </c>
      <c r="O38" t="s">
        <v>91</v>
      </c>
      <c r="P38" s="36">
        <v>0.4</v>
      </c>
      <c r="Q38" s="36">
        <v>0.2</v>
      </c>
      <c r="R38" s="36">
        <v>0.8</v>
      </c>
    </row>
    <row r="39" spans="1:18" x14ac:dyDescent="0.2">
      <c r="A39" t="s">
        <v>180</v>
      </c>
      <c r="B39" t="s">
        <v>99</v>
      </c>
      <c r="C39" t="s">
        <v>232</v>
      </c>
      <c r="D39" t="s">
        <v>93</v>
      </c>
      <c r="E39" t="s">
        <v>250</v>
      </c>
      <c r="F39" t="s">
        <v>241</v>
      </c>
      <c r="G39" t="s">
        <v>89</v>
      </c>
      <c r="H39">
        <v>2</v>
      </c>
      <c r="I39" s="43" t="s">
        <v>94</v>
      </c>
      <c r="J39" s="43" t="s">
        <v>94</v>
      </c>
      <c r="K39" s="43" t="s">
        <v>94</v>
      </c>
      <c r="L39" s="43" t="s">
        <v>94</v>
      </c>
      <c r="M39" s="43" t="s">
        <v>94</v>
      </c>
      <c r="N39" s="43" t="s">
        <v>90</v>
      </c>
      <c r="O39" s="43" t="s">
        <v>100</v>
      </c>
      <c r="P39" s="36">
        <v>0.7</v>
      </c>
      <c r="Q39" s="36">
        <v>0.35</v>
      </c>
      <c r="R39" s="36">
        <v>1.4</v>
      </c>
    </row>
    <row r="40" spans="1:18" x14ac:dyDescent="0.2">
      <c r="A40" t="s">
        <v>243</v>
      </c>
      <c r="B40" t="s">
        <v>99</v>
      </c>
      <c r="C40" t="s">
        <v>86</v>
      </c>
      <c r="D40" t="s">
        <v>86</v>
      </c>
      <c r="E40" t="s">
        <v>250</v>
      </c>
      <c r="F40" t="s">
        <v>241</v>
      </c>
      <c r="G40" t="s">
        <v>89</v>
      </c>
      <c r="H40">
        <v>3</v>
      </c>
      <c r="I40" t="s">
        <v>94</v>
      </c>
      <c r="J40" t="s">
        <v>90</v>
      </c>
      <c r="K40" t="s">
        <v>90</v>
      </c>
      <c r="L40" t="s">
        <v>90</v>
      </c>
      <c r="M40" t="s">
        <v>94</v>
      </c>
      <c r="N40" t="s">
        <v>90</v>
      </c>
      <c r="O40" t="s">
        <v>91</v>
      </c>
      <c r="P40">
        <v>0.72</v>
      </c>
      <c r="Q40">
        <v>0.56000000000000005</v>
      </c>
      <c r="R40">
        <v>0.94</v>
      </c>
    </row>
    <row r="41" spans="1:18" x14ac:dyDescent="0.2">
      <c r="A41" t="s">
        <v>175</v>
      </c>
      <c r="B41" t="s">
        <v>85</v>
      </c>
      <c r="C41" t="s">
        <v>233</v>
      </c>
      <c r="D41" t="s">
        <v>93</v>
      </c>
      <c r="E41" t="s">
        <v>250</v>
      </c>
      <c r="F41" t="s">
        <v>241</v>
      </c>
      <c r="G41" t="s">
        <v>89</v>
      </c>
      <c r="H41">
        <v>3</v>
      </c>
      <c r="I41" t="s">
        <v>90</v>
      </c>
      <c r="J41" t="s">
        <v>94</v>
      </c>
      <c r="K41" t="s">
        <v>94</v>
      </c>
      <c r="L41" t="s">
        <v>94</v>
      </c>
      <c r="M41" t="s">
        <v>94</v>
      </c>
      <c r="N41" t="s">
        <v>90</v>
      </c>
      <c r="O41" t="s">
        <v>100</v>
      </c>
      <c r="P41">
        <v>1</v>
      </c>
      <c r="Q41">
        <v>0.5</v>
      </c>
      <c r="R41">
        <v>2</v>
      </c>
    </row>
    <row r="42" spans="1:18" x14ac:dyDescent="0.2">
      <c r="A42" s="1" t="s">
        <v>209</v>
      </c>
      <c r="B42" t="s">
        <v>99</v>
      </c>
      <c r="C42" s="1" t="s">
        <v>86</v>
      </c>
      <c r="D42" s="1" t="s">
        <v>86</v>
      </c>
      <c r="E42" t="s">
        <v>250</v>
      </c>
      <c r="F42" s="1" t="s">
        <v>241</v>
      </c>
      <c r="G42" t="s">
        <v>89</v>
      </c>
      <c r="H42" s="1">
        <v>8</v>
      </c>
      <c r="I42" t="s">
        <v>94</v>
      </c>
      <c r="J42" t="s">
        <v>94</v>
      </c>
      <c r="K42" t="s">
        <v>94</v>
      </c>
      <c r="L42" t="s">
        <v>94</v>
      </c>
      <c r="M42" t="s">
        <v>94</v>
      </c>
      <c r="N42" t="s">
        <v>90</v>
      </c>
      <c r="O42" t="s">
        <v>100</v>
      </c>
      <c r="P42" s="1">
        <v>0.52</v>
      </c>
      <c r="Q42" s="1">
        <v>0.21</v>
      </c>
      <c r="R42" s="1">
        <v>1.26</v>
      </c>
    </row>
    <row r="43" spans="1:18" x14ac:dyDescent="0.2">
      <c r="A43" t="s">
        <v>168</v>
      </c>
      <c r="B43" t="s">
        <v>99</v>
      </c>
      <c r="C43" t="s">
        <v>234</v>
      </c>
      <c r="D43" t="s">
        <v>117</v>
      </c>
      <c r="E43" t="s">
        <v>250</v>
      </c>
      <c r="F43" t="s">
        <v>88</v>
      </c>
      <c r="G43" t="s">
        <v>89</v>
      </c>
      <c r="H43">
        <v>1</v>
      </c>
      <c r="I43" t="s">
        <v>94</v>
      </c>
      <c r="J43" t="s">
        <v>94</v>
      </c>
      <c r="K43" t="s">
        <v>94</v>
      </c>
      <c r="L43" t="s">
        <v>94</v>
      </c>
      <c r="M43" t="s">
        <v>94</v>
      </c>
      <c r="N43" t="s">
        <v>90</v>
      </c>
      <c r="O43" t="s">
        <v>91</v>
      </c>
      <c r="P43">
        <v>1.1399999999999999</v>
      </c>
      <c r="Q43">
        <v>0.74</v>
      </c>
      <c r="R43">
        <v>1.77</v>
      </c>
    </row>
    <row r="44" spans="1:18" x14ac:dyDescent="0.2">
      <c r="A44" t="s">
        <v>176</v>
      </c>
      <c r="B44" t="s">
        <v>99</v>
      </c>
      <c r="C44" t="s">
        <v>111</v>
      </c>
      <c r="D44" t="s">
        <v>93</v>
      </c>
      <c r="E44" t="s">
        <v>250</v>
      </c>
      <c r="F44" t="s">
        <v>241</v>
      </c>
      <c r="G44" t="s">
        <v>89</v>
      </c>
      <c r="H44">
        <v>6</v>
      </c>
      <c r="I44" t="s">
        <v>90</v>
      </c>
      <c r="J44" t="s">
        <v>94</v>
      </c>
      <c r="K44" t="s">
        <v>94</v>
      </c>
      <c r="L44" t="s">
        <v>94</v>
      </c>
      <c r="M44" t="s">
        <v>94</v>
      </c>
      <c r="N44" t="s">
        <v>90</v>
      </c>
      <c r="O44" t="s">
        <v>91</v>
      </c>
      <c r="P44">
        <v>0.55000000000000004</v>
      </c>
      <c r="Q44">
        <v>0.27</v>
      </c>
      <c r="R44">
        <v>1.1100000000000001</v>
      </c>
    </row>
    <row r="45" spans="1:18" x14ac:dyDescent="0.2">
      <c r="A45" s="1" t="s">
        <v>210</v>
      </c>
      <c r="B45" t="s">
        <v>99</v>
      </c>
      <c r="C45" s="1" t="s">
        <v>223</v>
      </c>
      <c r="D45" s="1" t="s">
        <v>93</v>
      </c>
      <c r="E45" t="s">
        <v>250</v>
      </c>
      <c r="F45" s="1" t="s">
        <v>241</v>
      </c>
      <c r="G45" t="s">
        <v>89</v>
      </c>
      <c r="H45" s="1">
        <v>6</v>
      </c>
      <c r="I45" s="1" t="s">
        <v>94</v>
      </c>
      <c r="J45" s="1" t="s">
        <v>94</v>
      </c>
      <c r="K45" s="1" t="s">
        <v>90</v>
      </c>
      <c r="L45" s="1" t="s">
        <v>94</v>
      </c>
      <c r="M45" s="1" t="s">
        <v>94</v>
      </c>
      <c r="N45" s="1" t="s">
        <v>90</v>
      </c>
      <c r="O45" s="1" t="s">
        <v>100</v>
      </c>
      <c r="P45" s="1">
        <v>0.72</v>
      </c>
      <c r="Q45" s="1">
        <v>0.46</v>
      </c>
      <c r="R45" s="1">
        <v>1.1200000000000001</v>
      </c>
    </row>
    <row r="46" spans="1:18" x14ac:dyDescent="0.2">
      <c r="A46" s="40" t="s">
        <v>235</v>
      </c>
      <c r="B46" s="40" t="s">
        <v>85</v>
      </c>
      <c r="C46" s="40" t="s">
        <v>116</v>
      </c>
      <c r="D46" s="40" t="s">
        <v>117</v>
      </c>
      <c r="E46" t="s">
        <v>250</v>
      </c>
      <c r="F46" s="40" t="s">
        <v>88</v>
      </c>
      <c r="G46" t="s">
        <v>89</v>
      </c>
      <c r="H46" s="40">
        <v>4</v>
      </c>
      <c r="I46" s="40" t="s">
        <v>94</v>
      </c>
      <c r="J46" s="40" t="s">
        <v>94</v>
      </c>
      <c r="K46" s="40" t="s">
        <v>94</v>
      </c>
      <c r="L46" s="40" t="s">
        <v>94</v>
      </c>
      <c r="M46" s="40" t="s">
        <v>94</v>
      </c>
      <c r="N46" s="40" t="s">
        <v>94</v>
      </c>
      <c r="O46" s="40" t="s">
        <v>100</v>
      </c>
      <c r="P46" s="40">
        <v>1.119</v>
      </c>
      <c r="Q46" s="40">
        <v>0.86</v>
      </c>
      <c r="R46" s="40">
        <v>1.4550000000000001</v>
      </c>
    </row>
    <row r="47" spans="1:18" x14ac:dyDescent="0.2">
      <c r="A47" s="40" t="s">
        <v>211</v>
      </c>
      <c r="B47" s="40" t="s">
        <v>99</v>
      </c>
      <c r="C47" s="40" t="s">
        <v>216</v>
      </c>
      <c r="D47" s="40" t="s">
        <v>93</v>
      </c>
      <c r="E47" t="s">
        <v>250</v>
      </c>
      <c r="F47" s="40" t="s">
        <v>88</v>
      </c>
      <c r="G47" t="s">
        <v>89</v>
      </c>
      <c r="H47" s="40">
        <v>2</v>
      </c>
      <c r="I47" s="1" t="s">
        <v>90</v>
      </c>
      <c r="J47" s="1" t="s">
        <v>94</v>
      </c>
      <c r="K47" s="1" t="s">
        <v>94</v>
      </c>
      <c r="L47" s="1" t="s">
        <v>94</v>
      </c>
      <c r="M47" s="1" t="s">
        <v>94</v>
      </c>
      <c r="N47" s="1" t="s">
        <v>90</v>
      </c>
      <c r="O47" s="1" t="s">
        <v>91</v>
      </c>
      <c r="P47" s="40">
        <v>0.17</v>
      </c>
      <c r="Q47" s="40">
        <v>0.1</v>
      </c>
      <c r="R47" s="40">
        <v>0.3</v>
      </c>
    </row>
    <row r="48" spans="1:18" x14ac:dyDescent="0.2">
      <c r="A48" s="40" t="s">
        <v>212</v>
      </c>
      <c r="B48" s="40" t="s">
        <v>99</v>
      </c>
      <c r="C48" s="40" t="s">
        <v>223</v>
      </c>
      <c r="D48" s="40" t="s">
        <v>93</v>
      </c>
      <c r="E48" t="s">
        <v>250</v>
      </c>
      <c r="F48" s="40" t="s">
        <v>241</v>
      </c>
      <c r="G48" t="s">
        <v>89</v>
      </c>
      <c r="H48" s="40">
        <v>3</v>
      </c>
      <c r="I48" s="1" t="s">
        <v>94</v>
      </c>
      <c r="J48" s="1" t="s">
        <v>94</v>
      </c>
      <c r="K48" s="1" t="s">
        <v>94</v>
      </c>
      <c r="L48" s="1" t="s">
        <v>94</v>
      </c>
      <c r="M48" s="1" t="s">
        <v>94</v>
      </c>
      <c r="N48" s="1" t="s">
        <v>90</v>
      </c>
      <c r="O48" s="1" t="s">
        <v>100</v>
      </c>
      <c r="P48" s="40">
        <v>0.44</v>
      </c>
      <c r="Q48" s="40">
        <v>0.3</v>
      </c>
      <c r="R48" s="40">
        <v>0.67</v>
      </c>
    </row>
    <row r="49" spans="1:18" x14ac:dyDescent="0.2">
      <c r="A49" s="40" t="s">
        <v>244</v>
      </c>
      <c r="B49" s="40" t="s">
        <v>99</v>
      </c>
      <c r="C49" s="40" t="s">
        <v>216</v>
      </c>
      <c r="D49" s="40" t="s">
        <v>93</v>
      </c>
      <c r="E49" t="s">
        <v>250</v>
      </c>
      <c r="F49" s="40" t="s">
        <v>241</v>
      </c>
      <c r="G49" t="s">
        <v>89</v>
      </c>
      <c r="H49" s="40">
        <v>3</v>
      </c>
      <c r="I49" t="s">
        <v>90</v>
      </c>
      <c r="J49" t="s">
        <v>94</v>
      </c>
      <c r="K49" t="s">
        <v>94</v>
      </c>
      <c r="L49" t="s">
        <v>90</v>
      </c>
      <c r="M49" t="s">
        <v>94</v>
      </c>
      <c r="N49" t="s">
        <v>94</v>
      </c>
      <c r="O49" t="s">
        <v>100</v>
      </c>
      <c r="P49" s="40">
        <v>0.1</v>
      </c>
      <c r="Q49" s="40">
        <v>0.05</v>
      </c>
      <c r="R49" s="40">
        <v>0.2</v>
      </c>
    </row>
    <row r="50" spans="1:18" x14ac:dyDescent="0.2">
      <c r="A50" s="40" t="s">
        <v>245</v>
      </c>
      <c r="B50" s="40" t="s">
        <v>85</v>
      </c>
      <c r="C50" s="40" t="s">
        <v>236</v>
      </c>
      <c r="D50" s="40" t="s">
        <v>93</v>
      </c>
      <c r="E50" t="s">
        <v>250</v>
      </c>
      <c r="F50" s="40" t="s">
        <v>88</v>
      </c>
      <c r="G50" t="s">
        <v>89</v>
      </c>
      <c r="H50" s="40">
        <v>2</v>
      </c>
      <c r="I50" t="s">
        <v>94</v>
      </c>
      <c r="J50" t="s">
        <v>94</v>
      </c>
      <c r="K50" t="s">
        <v>94</v>
      </c>
      <c r="L50" t="s">
        <v>94</v>
      </c>
      <c r="M50" t="s">
        <v>94</v>
      </c>
      <c r="N50" t="s">
        <v>90</v>
      </c>
      <c r="O50" t="s">
        <v>100</v>
      </c>
      <c r="P50" s="40">
        <v>0.26</v>
      </c>
      <c r="Q50" s="40">
        <v>0.1</v>
      </c>
      <c r="R50" s="40">
        <v>0.66</v>
      </c>
    </row>
    <row r="51" spans="1:18" x14ac:dyDescent="0.2">
      <c r="A51" s="40" t="s">
        <v>246</v>
      </c>
      <c r="B51" s="40" t="s">
        <v>85</v>
      </c>
      <c r="C51" s="40" t="s">
        <v>216</v>
      </c>
      <c r="D51" s="40" t="s">
        <v>93</v>
      </c>
      <c r="E51" t="s">
        <v>250</v>
      </c>
      <c r="F51" s="40" t="s">
        <v>241</v>
      </c>
      <c r="G51" t="s">
        <v>89</v>
      </c>
      <c r="H51" s="40">
        <v>6</v>
      </c>
      <c r="I51" t="s">
        <v>90</v>
      </c>
      <c r="J51" t="s">
        <v>94</v>
      </c>
      <c r="K51" t="s">
        <v>94</v>
      </c>
      <c r="L51" t="s">
        <v>94</v>
      </c>
      <c r="M51" t="s">
        <v>94</v>
      </c>
      <c r="N51" t="s">
        <v>90</v>
      </c>
      <c r="O51" t="s">
        <v>91</v>
      </c>
      <c r="P51" s="40">
        <v>0.13</v>
      </c>
      <c r="Q51" s="40">
        <v>0.06</v>
      </c>
      <c r="R51" s="40">
        <v>0.26</v>
      </c>
    </row>
    <row r="52" spans="1:18" x14ac:dyDescent="0.2">
      <c r="A52" t="s">
        <v>202</v>
      </c>
      <c r="B52" t="s">
        <v>85</v>
      </c>
      <c r="C52" t="s">
        <v>105</v>
      </c>
      <c r="D52" t="s">
        <v>106</v>
      </c>
      <c r="E52" t="s">
        <v>250</v>
      </c>
      <c r="F52" t="s">
        <v>88</v>
      </c>
      <c r="G52" t="s">
        <v>89</v>
      </c>
      <c r="H52">
        <v>5</v>
      </c>
      <c r="I52" t="s">
        <v>90</v>
      </c>
      <c r="J52" t="s">
        <v>90</v>
      </c>
      <c r="K52" t="s">
        <v>94</v>
      </c>
      <c r="L52" t="s">
        <v>94</v>
      </c>
      <c r="M52" t="s">
        <v>94</v>
      </c>
      <c r="N52" t="s">
        <v>90</v>
      </c>
      <c r="O52" t="s">
        <v>91</v>
      </c>
      <c r="P52">
        <v>0.78</v>
      </c>
      <c r="Q52">
        <v>0.37</v>
      </c>
      <c r="R52">
        <v>1.65</v>
      </c>
    </row>
    <row r="53" spans="1:18" x14ac:dyDescent="0.2">
      <c r="A53" t="s">
        <v>198</v>
      </c>
      <c r="B53" t="s">
        <v>85</v>
      </c>
      <c r="C53" t="s">
        <v>110</v>
      </c>
      <c r="D53" t="s">
        <v>106</v>
      </c>
      <c r="E53" t="s">
        <v>250</v>
      </c>
      <c r="F53" t="s">
        <v>88</v>
      </c>
      <c r="G53" t="s">
        <v>89</v>
      </c>
      <c r="H53">
        <v>9</v>
      </c>
      <c r="I53" t="s">
        <v>90</v>
      </c>
      <c r="J53" t="s">
        <v>94</v>
      </c>
      <c r="K53" t="s">
        <v>94</v>
      </c>
      <c r="L53" t="s">
        <v>94</v>
      </c>
      <c r="M53" t="s">
        <v>94</v>
      </c>
      <c r="N53" t="s">
        <v>90</v>
      </c>
      <c r="O53" t="s">
        <v>91</v>
      </c>
      <c r="P53">
        <v>0.85</v>
      </c>
      <c r="Q53">
        <v>0.49</v>
      </c>
      <c r="R53">
        <v>1.48</v>
      </c>
    </row>
    <row r="54" spans="1:18" x14ac:dyDescent="0.2">
      <c r="A54" t="s">
        <v>193</v>
      </c>
      <c r="B54" t="s">
        <v>99</v>
      </c>
      <c r="C54" t="s">
        <v>223</v>
      </c>
      <c r="D54" t="s">
        <v>93</v>
      </c>
      <c r="E54" t="s">
        <v>250</v>
      </c>
      <c r="F54" t="s">
        <v>88</v>
      </c>
      <c r="G54" t="s">
        <v>89</v>
      </c>
      <c r="H54">
        <v>3</v>
      </c>
      <c r="I54" t="s">
        <v>94</v>
      </c>
      <c r="J54" t="s">
        <v>94</v>
      </c>
      <c r="K54" t="s">
        <v>90</v>
      </c>
      <c r="L54" t="s">
        <v>94</v>
      </c>
      <c r="M54" t="s">
        <v>94</v>
      </c>
      <c r="N54" t="s">
        <v>90</v>
      </c>
      <c r="O54" t="s">
        <v>91</v>
      </c>
      <c r="P54">
        <v>0.62</v>
      </c>
      <c r="Q54">
        <v>0.43</v>
      </c>
      <c r="R54">
        <v>0.9</v>
      </c>
    </row>
    <row r="55" spans="1:18" x14ac:dyDescent="0.2">
      <c r="A55" t="s">
        <v>203</v>
      </c>
      <c r="B55" t="s">
        <v>85</v>
      </c>
      <c r="C55" t="s">
        <v>214</v>
      </c>
      <c r="D55" t="s">
        <v>93</v>
      </c>
      <c r="E55" t="s">
        <v>250</v>
      </c>
      <c r="F55" t="s">
        <v>241</v>
      </c>
      <c r="G55" t="s">
        <v>89</v>
      </c>
      <c r="H55">
        <v>4</v>
      </c>
      <c r="I55" t="s">
        <v>90</v>
      </c>
      <c r="J55" t="s">
        <v>94</v>
      </c>
      <c r="K55" t="s">
        <v>94</v>
      </c>
      <c r="L55" t="s">
        <v>94</v>
      </c>
      <c r="M55" t="s">
        <v>94</v>
      </c>
      <c r="N55" t="s">
        <v>90</v>
      </c>
      <c r="O55" t="s">
        <v>100</v>
      </c>
      <c r="P55">
        <v>1.1599999999999999</v>
      </c>
      <c r="Q55">
        <v>0.66</v>
      </c>
      <c r="R55">
        <v>2.0299999999999998</v>
      </c>
    </row>
    <row r="56" spans="1:18" x14ac:dyDescent="0.2">
      <c r="A56" t="s">
        <v>199</v>
      </c>
      <c r="B56" t="s">
        <v>99</v>
      </c>
      <c r="C56" t="s">
        <v>223</v>
      </c>
      <c r="D56" t="s">
        <v>93</v>
      </c>
      <c r="E56" t="s">
        <v>250</v>
      </c>
      <c r="F56" t="s">
        <v>241</v>
      </c>
      <c r="G56" t="s">
        <v>89</v>
      </c>
      <c r="H56">
        <v>8</v>
      </c>
      <c r="I56" t="s">
        <v>94</v>
      </c>
      <c r="J56" t="s">
        <v>94</v>
      </c>
      <c r="K56" t="s">
        <v>94</v>
      </c>
      <c r="L56" t="s">
        <v>90</v>
      </c>
      <c r="M56" t="s">
        <v>94</v>
      </c>
      <c r="N56" t="s">
        <v>90</v>
      </c>
      <c r="O56" t="s">
        <v>91</v>
      </c>
      <c r="P56">
        <v>0.8</v>
      </c>
      <c r="Q56">
        <v>0.4</v>
      </c>
      <c r="R56">
        <v>1.8</v>
      </c>
    </row>
    <row r="57" spans="1:18" x14ac:dyDescent="0.2">
      <c r="A57" t="s">
        <v>200</v>
      </c>
      <c r="B57" t="s">
        <v>85</v>
      </c>
      <c r="C57" t="s">
        <v>110</v>
      </c>
      <c r="D57" t="s">
        <v>106</v>
      </c>
      <c r="E57" t="s">
        <v>250</v>
      </c>
      <c r="F57" t="s">
        <v>88</v>
      </c>
      <c r="G57" t="s">
        <v>89</v>
      </c>
      <c r="H57">
        <v>6</v>
      </c>
      <c r="I57" t="s">
        <v>90</v>
      </c>
      <c r="J57" t="s">
        <v>94</v>
      </c>
      <c r="K57" t="s">
        <v>94</v>
      </c>
      <c r="L57" t="s">
        <v>94</v>
      </c>
      <c r="M57" t="s">
        <v>94</v>
      </c>
      <c r="N57" t="s">
        <v>90</v>
      </c>
      <c r="O57" t="s">
        <v>91</v>
      </c>
      <c r="P57" s="36">
        <v>0.41</v>
      </c>
      <c r="Q57" s="36">
        <v>0.16</v>
      </c>
      <c r="R57" s="36">
        <v>1.01</v>
      </c>
    </row>
    <row r="58" spans="1:18" x14ac:dyDescent="0.2">
      <c r="A58" s="1" t="s">
        <v>239</v>
      </c>
      <c r="B58" s="1" t="s">
        <v>99</v>
      </c>
      <c r="C58" s="1" t="s">
        <v>240</v>
      </c>
      <c r="D58" s="1" t="s">
        <v>117</v>
      </c>
      <c r="E58" t="s">
        <v>250</v>
      </c>
      <c r="F58" s="1" t="s">
        <v>241</v>
      </c>
      <c r="G58" t="s">
        <v>89</v>
      </c>
      <c r="H58" s="1">
        <v>2</v>
      </c>
      <c r="I58" t="s">
        <v>94</v>
      </c>
      <c r="J58" t="s">
        <v>94</v>
      </c>
      <c r="K58" t="s">
        <v>94</v>
      </c>
      <c r="L58" t="s">
        <v>94</v>
      </c>
      <c r="M58" t="s">
        <v>94</v>
      </c>
      <c r="N58" t="s">
        <v>90</v>
      </c>
      <c r="O58" t="s">
        <v>100</v>
      </c>
      <c r="P58" s="1">
        <v>0.5</v>
      </c>
      <c r="Q58" s="1">
        <v>0.4</v>
      </c>
      <c r="R58" s="1">
        <v>0.9</v>
      </c>
    </row>
    <row r="59" spans="1:18" x14ac:dyDescent="0.2">
      <c r="A59" t="s">
        <v>195</v>
      </c>
      <c r="B59" t="s">
        <v>99</v>
      </c>
      <c r="C59" t="s">
        <v>86</v>
      </c>
      <c r="D59" t="s">
        <v>86</v>
      </c>
      <c r="E59" t="s">
        <v>250</v>
      </c>
      <c r="F59" t="s">
        <v>241</v>
      </c>
      <c r="G59" t="s">
        <v>89</v>
      </c>
      <c r="H59">
        <v>3</v>
      </c>
      <c r="I59" t="s">
        <v>94</v>
      </c>
      <c r="J59" t="s">
        <v>94</v>
      </c>
      <c r="K59" t="s">
        <v>94</v>
      </c>
      <c r="L59" t="s">
        <v>94</v>
      </c>
      <c r="M59" t="s">
        <v>94</v>
      </c>
      <c r="N59" t="s">
        <v>90</v>
      </c>
      <c r="O59" t="s">
        <v>100</v>
      </c>
      <c r="P59" s="36">
        <v>0.6</v>
      </c>
      <c r="Q59" s="36">
        <v>0.37</v>
      </c>
      <c r="R59" s="36">
        <v>0.98</v>
      </c>
    </row>
    <row r="60" spans="1:18" x14ac:dyDescent="0.2">
      <c r="A60" s="1" t="s">
        <v>182</v>
      </c>
      <c r="B60" s="1" t="s">
        <v>85</v>
      </c>
      <c r="C60" s="1" t="s">
        <v>247</v>
      </c>
      <c r="D60" s="1" t="s">
        <v>93</v>
      </c>
      <c r="E60" t="s">
        <v>250</v>
      </c>
      <c r="F60" s="1" t="s">
        <v>88</v>
      </c>
      <c r="G60" t="s">
        <v>89</v>
      </c>
      <c r="H60" s="1">
        <v>1.4</v>
      </c>
      <c r="I60" t="s">
        <v>90</v>
      </c>
      <c r="J60" t="s">
        <v>94</v>
      </c>
      <c r="K60" t="s">
        <v>94</v>
      </c>
      <c r="L60" t="s">
        <v>90</v>
      </c>
      <c r="M60" t="s">
        <v>94</v>
      </c>
      <c r="N60" t="s">
        <v>94</v>
      </c>
      <c r="O60" t="s">
        <v>91</v>
      </c>
      <c r="P60" s="1">
        <v>0.54</v>
      </c>
      <c r="Q60" s="1">
        <v>0.21</v>
      </c>
      <c r="R60" s="1">
        <v>1.36</v>
      </c>
    </row>
    <row r="61" spans="1:18" x14ac:dyDescent="0.2">
      <c r="A61" s="2" t="s">
        <v>237</v>
      </c>
      <c r="B61" s="2" t="s">
        <v>85</v>
      </c>
      <c r="C61" s="2" t="s">
        <v>238</v>
      </c>
      <c r="D61" s="2" t="s">
        <v>106</v>
      </c>
      <c r="E61" t="s">
        <v>250</v>
      </c>
      <c r="F61" s="2" t="s">
        <v>88</v>
      </c>
      <c r="G61" t="s">
        <v>89</v>
      </c>
      <c r="H61" s="2">
        <v>3</v>
      </c>
      <c r="I61" t="s">
        <v>90</v>
      </c>
      <c r="J61" t="s">
        <v>90</v>
      </c>
      <c r="K61" s="2" t="s">
        <v>90</v>
      </c>
      <c r="L61" t="s">
        <v>90</v>
      </c>
      <c r="M61" t="s">
        <v>90</v>
      </c>
      <c r="N61" t="s">
        <v>90</v>
      </c>
      <c r="O61" t="s">
        <v>91</v>
      </c>
      <c r="P61" s="2">
        <v>0.35</v>
      </c>
      <c r="Q61" s="2">
        <v>0.21</v>
      </c>
      <c r="R61" s="2">
        <v>0.57999999999999996</v>
      </c>
    </row>
    <row r="62" spans="1:18" x14ac:dyDescent="0.2">
      <c r="A62" t="s">
        <v>252</v>
      </c>
      <c r="B62" s="1" t="s">
        <v>85</v>
      </c>
      <c r="C62" t="s">
        <v>86</v>
      </c>
      <c r="D62" t="s">
        <v>86</v>
      </c>
      <c r="E62" t="s">
        <v>250</v>
      </c>
      <c r="F62" t="s">
        <v>88</v>
      </c>
      <c r="G62" t="s">
        <v>253</v>
      </c>
      <c r="H62">
        <v>5</v>
      </c>
      <c r="I62" t="s">
        <v>90</v>
      </c>
      <c r="J62" t="s">
        <v>94</v>
      </c>
      <c r="K62" t="s">
        <v>90</v>
      </c>
      <c r="L62" t="s">
        <v>94</v>
      </c>
      <c r="M62" t="s">
        <v>94</v>
      </c>
      <c r="N62" t="s">
        <v>90</v>
      </c>
      <c r="O62" t="s">
        <v>91</v>
      </c>
      <c r="P62" s="36">
        <v>0.76</v>
      </c>
      <c r="Q62" s="36">
        <v>0.49</v>
      </c>
      <c r="R62" s="36">
        <v>1.18</v>
      </c>
    </row>
    <row r="63" spans="1:18" x14ac:dyDescent="0.2">
      <c r="A63" t="s">
        <v>156</v>
      </c>
      <c r="B63" s="1" t="s">
        <v>85</v>
      </c>
      <c r="C63" t="s">
        <v>86</v>
      </c>
      <c r="D63" t="s">
        <v>86</v>
      </c>
      <c r="E63" t="s">
        <v>250</v>
      </c>
      <c r="F63" s="1" t="s">
        <v>241</v>
      </c>
      <c r="G63" t="s">
        <v>253</v>
      </c>
      <c r="H63">
        <v>3</v>
      </c>
      <c r="I63" t="s">
        <v>94</v>
      </c>
      <c r="J63" t="s">
        <v>90</v>
      </c>
      <c r="K63" t="s">
        <v>94</v>
      </c>
      <c r="L63" t="s">
        <v>94</v>
      </c>
      <c r="M63" t="s">
        <v>94</v>
      </c>
      <c r="N63" t="s">
        <v>90</v>
      </c>
      <c r="O63" t="s">
        <v>91</v>
      </c>
      <c r="P63" s="36">
        <v>0.77</v>
      </c>
      <c r="Q63" s="36">
        <v>0.52</v>
      </c>
      <c r="R63" s="36">
        <v>1.1000000000000001</v>
      </c>
    </row>
    <row r="64" spans="1:18" x14ac:dyDescent="0.2">
      <c r="A64" t="s">
        <v>254</v>
      </c>
      <c r="B64" s="1" t="s">
        <v>85</v>
      </c>
      <c r="C64" t="s">
        <v>223</v>
      </c>
      <c r="D64" t="s">
        <v>93</v>
      </c>
      <c r="E64" t="s">
        <v>250</v>
      </c>
      <c r="F64" t="s">
        <v>88</v>
      </c>
      <c r="G64" t="s">
        <v>253</v>
      </c>
      <c r="H64">
        <v>11</v>
      </c>
      <c r="I64" t="s">
        <v>94</v>
      </c>
      <c r="J64" t="s">
        <v>90</v>
      </c>
      <c r="K64" t="s">
        <v>94</v>
      </c>
      <c r="L64" t="s">
        <v>94</v>
      </c>
      <c r="M64" t="s">
        <v>94</v>
      </c>
      <c r="N64" t="s">
        <v>90</v>
      </c>
      <c r="O64" t="s">
        <v>91</v>
      </c>
      <c r="P64" s="36">
        <v>0.85</v>
      </c>
      <c r="Q64" s="36">
        <v>0.66</v>
      </c>
      <c r="R64" s="36">
        <v>1.1100000000000001</v>
      </c>
    </row>
    <row r="65" spans="1:18" x14ac:dyDescent="0.2">
      <c r="A65" s="2" t="s">
        <v>255</v>
      </c>
      <c r="B65" s="1" t="s">
        <v>85</v>
      </c>
      <c r="C65" s="2" t="s">
        <v>223</v>
      </c>
      <c r="D65" t="s">
        <v>93</v>
      </c>
      <c r="E65" t="s">
        <v>250</v>
      </c>
      <c r="F65" t="s">
        <v>88</v>
      </c>
      <c r="G65" s="2" t="s">
        <v>253</v>
      </c>
      <c r="H65" s="2">
        <v>17</v>
      </c>
      <c r="I65" s="2" t="s">
        <v>90</v>
      </c>
      <c r="J65" s="2" t="s">
        <v>94</v>
      </c>
      <c r="K65" s="2" t="s">
        <v>90</v>
      </c>
      <c r="L65" s="2" t="s">
        <v>94</v>
      </c>
      <c r="M65" s="2" t="s">
        <v>94</v>
      </c>
      <c r="N65" s="2" t="s">
        <v>90</v>
      </c>
      <c r="O65" s="2" t="s">
        <v>91</v>
      </c>
      <c r="P65" s="2">
        <v>0.69</v>
      </c>
      <c r="Q65" s="2">
        <v>0.43</v>
      </c>
      <c r="R65" s="2">
        <v>1.1200000000000001</v>
      </c>
    </row>
    <row r="66" spans="1:18" x14ac:dyDescent="0.2">
      <c r="A66" t="s">
        <v>256</v>
      </c>
      <c r="B66" s="1" t="s">
        <v>85</v>
      </c>
      <c r="C66" t="s">
        <v>223</v>
      </c>
      <c r="D66" t="s">
        <v>93</v>
      </c>
      <c r="E66" t="s">
        <v>250</v>
      </c>
      <c r="F66" t="s">
        <v>88</v>
      </c>
      <c r="G66" t="s">
        <v>253</v>
      </c>
      <c r="H66">
        <v>12</v>
      </c>
      <c r="I66" t="s">
        <v>94</v>
      </c>
      <c r="J66" t="s">
        <v>90</v>
      </c>
      <c r="K66" t="s">
        <v>90</v>
      </c>
      <c r="L66" t="s">
        <v>94</v>
      </c>
      <c r="M66" t="s">
        <v>90</v>
      </c>
      <c r="N66" t="s">
        <v>90</v>
      </c>
      <c r="O66" t="s">
        <v>91</v>
      </c>
      <c r="P66" s="36">
        <v>0.51</v>
      </c>
      <c r="Q66" s="36">
        <v>0.34</v>
      </c>
      <c r="R66" s="36">
        <v>0.76</v>
      </c>
    </row>
    <row r="67" spans="1:18" x14ac:dyDescent="0.2">
      <c r="A67" s="2" t="s">
        <v>257</v>
      </c>
      <c r="B67" s="1" t="s">
        <v>85</v>
      </c>
      <c r="C67" s="2" t="s">
        <v>86</v>
      </c>
      <c r="D67" t="s">
        <v>86</v>
      </c>
      <c r="E67" t="s">
        <v>250</v>
      </c>
      <c r="F67" t="s">
        <v>88</v>
      </c>
      <c r="G67" s="2" t="s">
        <v>253</v>
      </c>
      <c r="H67" s="2">
        <v>3</v>
      </c>
      <c r="I67" s="2" t="s">
        <v>90</v>
      </c>
      <c r="J67" s="2" t="s">
        <v>94</v>
      </c>
      <c r="K67" s="2" t="s">
        <v>94</v>
      </c>
      <c r="L67" s="2" t="s">
        <v>94</v>
      </c>
      <c r="M67" s="2" t="s">
        <v>94</v>
      </c>
      <c r="N67" s="2" t="s">
        <v>90</v>
      </c>
      <c r="O67" s="2" t="s">
        <v>91</v>
      </c>
      <c r="P67" s="2">
        <v>1.48</v>
      </c>
      <c r="Q67" s="2">
        <v>0.83</v>
      </c>
      <c r="R67" s="2">
        <v>2.64</v>
      </c>
    </row>
    <row r="68" spans="1:18" x14ac:dyDescent="0.2">
      <c r="A68" s="2" t="s">
        <v>258</v>
      </c>
      <c r="B68" s="1" t="s">
        <v>85</v>
      </c>
      <c r="C68" s="2" t="s">
        <v>86</v>
      </c>
      <c r="D68" t="s">
        <v>86</v>
      </c>
      <c r="E68" t="s">
        <v>250</v>
      </c>
      <c r="F68" t="s">
        <v>88</v>
      </c>
      <c r="G68" s="2" t="s">
        <v>253</v>
      </c>
      <c r="H68" s="2">
        <v>9</v>
      </c>
      <c r="I68" s="2" t="s">
        <v>90</v>
      </c>
      <c r="J68" s="2" t="s">
        <v>94</v>
      </c>
      <c r="K68" s="2" t="s">
        <v>94</v>
      </c>
      <c r="L68" s="2" t="s">
        <v>94</v>
      </c>
      <c r="M68" s="2" t="s">
        <v>94</v>
      </c>
      <c r="N68" s="2" t="s">
        <v>94</v>
      </c>
      <c r="O68" s="2" t="s">
        <v>91</v>
      </c>
      <c r="P68" s="2">
        <v>0.71</v>
      </c>
      <c r="Q68" s="2">
        <v>0.55000000000000004</v>
      </c>
      <c r="R68" s="2">
        <v>0.92</v>
      </c>
    </row>
    <row r="69" spans="1:18" x14ac:dyDescent="0.2">
      <c r="A69" t="s">
        <v>170</v>
      </c>
      <c r="B69" s="1" t="s">
        <v>99</v>
      </c>
      <c r="C69" t="s">
        <v>86</v>
      </c>
      <c r="D69" t="s">
        <v>86</v>
      </c>
      <c r="E69" t="s">
        <v>250</v>
      </c>
      <c r="F69" t="s">
        <v>88</v>
      </c>
      <c r="G69" t="s">
        <v>253</v>
      </c>
      <c r="H69">
        <v>4</v>
      </c>
      <c r="I69" t="s">
        <v>94</v>
      </c>
      <c r="J69" t="s">
        <v>90</v>
      </c>
      <c r="K69" t="s">
        <v>90</v>
      </c>
      <c r="L69" t="s">
        <v>94</v>
      </c>
      <c r="M69" t="s">
        <v>94</v>
      </c>
      <c r="N69" t="s">
        <v>90</v>
      </c>
      <c r="O69" t="s">
        <v>91</v>
      </c>
      <c r="P69" s="36">
        <v>0.66</v>
      </c>
      <c r="Q69" s="36">
        <v>0.45</v>
      </c>
      <c r="R69" s="36">
        <v>0.96</v>
      </c>
    </row>
    <row r="70" spans="1:18" x14ac:dyDescent="0.2">
      <c r="A70" t="s">
        <v>157</v>
      </c>
      <c r="B70" s="1" t="s">
        <v>85</v>
      </c>
      <c r="C70" t="s">
        <v>86</v>
      </c>
      <c r="D70" t="s">
        <v>86</v>
      </c>
      <c r="E70" t="s">
        <v>250</v>
      </c>
      <c r="F70" t="s">
        <v>88</v>
      </c>
      <c r="G70" t="s">
        <v>253</v>
      </c>
      <c r="H70">
        <v>5</v>
      </c>
      <c r="I70" t="s">
        <v>94</v>
      </c>
      <c r="J70" t="s">
        <v>90</v>
      </c>
      <c r="K70" t="s">
        <v>90</v>
      </c>
      <c r="L70" t="s">
        <v>94</v>
      </c>
      <c r="M70" t="s">
        <v>94</v>
      </c>
      <c r="N70" t="s">
        <v>90</v>
      </c>
      <c r="O70" t="s">
        <v>91</v>
      </c>
      <c r="P70" s="36">
        <v>0.6</v>
      </c>
      <c r="Q70" s="36">
        <v>0.39</v>
      </c>
      <c r="R70" s="36">
        <v>0.9</v>
      </c>
    </row>
    <row r="71" spans="1:18" x14ac:dyDescent="0.2">
      <c r="A71" t="s">
        <v>259</v>
      </c>
      <c r="B71" s="1" t="s">
        <v>99</v>
      </c>
      <c r="C71" t="s">
        <v>260</v>
      </c>
      <c r="D71" t="s">
        <v>93</v>
      </c>
      <c r="E71" t="s">
        <v>250</v>
      </c>
      <c r="F71" t="s">
        <v>88</v>
      </c>
      <c r="G71" t="s">
        <v>253</v>
      </c>
      <c r="H71">
        <v>1</v>
      </c>
      <c r="I71" t="s">
        <v>90</v>
      </c>
      <c r="J71" t="s">
        <v>94</v>
      </c>
      <c r="K71" t="s">
        <v>90</v>
      </c>
      <c r="L71" t="s">
        <v>90</v>
      </c>
      <c r="M71" t="s">
        <v>94</v>
      </c>
      <c r="N71" t="s">
        <v>90</v>
      </c>
      <c r="O71" t="s">
        <v>91</v>
      </c>
      <c r="P71" s="36">
        <v>0.37</v>
      </c>
      <c r="Q71" s="36">
        <v>0.19</v>
      </c>
      <c r="R71" s="36">
        <v>0.72</v>
      </c>
    </row>
    <row r="72" spans="1:18" x14ac:dyDescent="0.2">
      <c r="A72" s="2" t="s">
        <v>261</v>
      </c>
      <c r="B72" s="1" t="s">
        <v>85</v>
      </c>
      <c r="C72" s="2" t="s">
        <v>260</v>
      </c>
      <c r="D72" t="s">
        <v>93</v>
      </c>
      <c r="E72" t="s">
        <v>250</v>
      </c>
      <c r="F72" t="s">
        <v>88</v>
      </c>
      <c r="G72" s="2" t="s">
        <v>253</v>
      </c>
      <c r="H72" s="2">
        <v>8</v>
      </c>
      <c r="I72" s="2" t="s">
        <v>90</v>
      </c>
      <c r="J72" s="2" t="s">
        <v>90</v>
      </c>
      <c r="K72" s="2" t="s">
        <v>90</v>
      </c>
      <c r="L72" s="2" t="s">
        <v>90</v>
      </c>
      <c r="M72" s="2" t="s">
        <v>94</v>
      </c>
      <c r="N72" s="2" t="s">
        <v>90</v>
      </c>
      <c r="O72" s="2" t="s">
        <v>91</v>
      </c>
      <c r="P72" s="2">
        <v>0.28000000000000003</v>
      </c>
      <c r="Q72" s="2">
        <v>0.16</v>
      </c>
      <c r="R72" s="2">
        <v>0.47</v>
      </c>
    </row>
    <row r="73" spans="1:18" x14ac:dyDescent="0.2">
      <c r="A73" s="2" t="s">
        <v>262</v>
      </c>
      <c r="B73" s="1" t="s">
        <v>99</v>
      </c>
      <c r="C73" s="2" t="s">
        <v>260</v>
      </c>
      <c r="D73" t="s">
        <v>93</v>
      </c>
      <c r="E73" t="s">
        <v>250</v>
      </c>
      <c r="F73" t="s">
        <v>88</v>
      </c>
      <c r="G73" s="2" t="s">
        <v>253</v>
      </c>
      <c r="H73" s="2">
        <v>3</v>
      </c>
      <c r="I73" s="2" t="s">
        <v>94</v>
      </c>
      <c r="J73" s="2" t="s">
        <v>90</v>
      </c>
      <c r="K73" s="2" t="s">
        <v>90</v>
      </c>
      <c r="L73" s="2" t="s">
        <v>94</v>
      </c>
      <c r="M73" s="2" t="s">
        <v>94</v>
      </c>
      <c r="N73" s="2" t="s">
        <v>90</v>
      </c>
      <c r="O73" s="2" t="s">
        <v>91</v>
      </c>
      <c r="P73" s="2">
        <v>0.9</v>
      </c>
      <c r="Q73" s="2">
        <v>0.5</v>
      </c>
      <c r="R73" s="2">
        <v>1.6</v>
      </c>
    </row>
    <row r="74" spans="1:18" x14ac:dyDescent="0.2">
      <c r="A74" t="s">
        <v>263</v>
      </c>
      <c r="B74" s="1" t="s">
        <v>99</v>
      </c>
      <c r="C74" t="s">
        <v>86</v>
      </c>
      <c r="D74" t="s">
        <v>86</v>
      </c>
      <c r="E74" t="s">
        <v>250</v>
      </c>
      <c r="F74" t="s">
        <v>88</v>
      </c>
      <c r="G74" t="s">
        <v>253</v>
      </c>
      <c r="H74">
        <v>2</v>
      </c>
      <c r="I74" t="s">
        <v>90</v>
      </c>
      <c r="J74" t="s">
        <v>94</v>
      </c>
      <c r="K74" t="s">
        <v>90</v>
      </c>
      <c r="L74" t="s">
        <v>90</v>
      </c>
      <c r="M74" t="s">
        <v>90</v>
      </c>
      <c r="N74" t="s">
        <v>94</v>
      </c>
      <c r="O74" t="s">
        <v>91</v>
      </c>
      <c r="P74" s="36">
        <v>1.1000000000000001</v>
      </c>
      <c r="Q74" s="36">
        <v>0.7</v>
      </c>
      <c r="R74" s="36">
        <v>1.7</v>
      </c>
    </row>
    <row r="75" spans="1:18" x14ac:dyDescent="0.2">
      <c r="A75" s="2" t="s">
        <v>264</v>
      </c>
      <c r="B75" s="1" t="s">
        <v>99</v>
      </c>
      <c r="C75" s="2" t="s">
        <v>86</v>
      </c>
      <c r="D75" t="s">
        <v>86</v>
      </c>
      <c r="E75" t="s">
        <v>250</v>
      </c>
      <c r="F75" t="s">
        <v>88</v>
      </c>
      <c r="G75" s="2" t="s">
        <v>253</v>
      </c>
      <c r="H75" s="2">
        <v>5</v>
      </c>
      <c r="I75" s="2" t="s">
        <v>90</v>
      </c>
      <c r="J75" s="2" t="s">
        <v>90</v>
      </c>
      <c r="K75" s="2" t="s">
        <v>90</v>
      </c>
      <c r="L75" s="2" t="s">
        <v>94</v>
      </c>
      <c r="M75" s="2" t="s">
        <v>94</v>
      </c>
      <c r="N75" s="2" t="s">
        <v>90</v>
      </c>
      <c r="O75" s="2" t="s">
        <v>91</v>
      </c>
      <c r="P75" s="2">
        <v>0.67</v>
      </c>
      <c r="Q75" s="2">
        <v>0.42</v>
      </c>
      <c r="R75" s="2">
        <v>1.08</v>
      </c>
    </row>
    <row r="76" spans="1:18" x14ac:dyDescent="0.2">
      <c r="A76" s="2" t="s">
        <v>265</v>
      </c>
      <c r="B76" s="1" t="s">
        <v>99</v>
      </c>
      <c r="C76" s="2" t="s">
        <v>214</v>
      </c>
      <c r="D76" t="s">
        <v>93</v>
      </c>
      <c r="E76" t="s">
        <v>250</v>
      </c>
      <c r="F76" t="s">
        <v>88</v>
      </c>
      <c r="G76" s="2" t="s">
        <v>253</v>
      </c>
      <c r="H76" s="2">
        <v>3</v>
      </c>
      <c r="I76" s="2" t="s">
        <v>90</v>
      </c>
      <c r="J76" s="2" t="s">
        <v>94</v>
      </c>
      <c r="K76" s="2" t="s">
        <v>94</v>
      </c>
      <c r="L76" s="2" t="s">
        <v>94</v>
      </c>
      <c r="M76" s="2" t="s">
        <v>94</v>
      </c>
      <c r="N76" s="2" t="s">
        <v>94</v>
      </c>
      <c r="O76" s="2" t="s">
        <v>91</v>
      </c>
      <c r="P76" s="2">
        <v>0.87</v>
      </c>
      <c r="Q76" s="2">
        <v>0.5</v>
      </c>
      <c r="R76" s="2">
        <v>1.5</v>
      </c>
    </row>
    <row r="77" spans="1:18" x14ac:dyDescent="0.2">
      <c r="A77" t="s">
        <v>266</v>
      </c>
      <c r="B77" s="1" t="s">
        <v>85</v>
      </c>
      <c r="C77" t="s">
        <v>86</v>
      </c>
      <c r="D77" t="s">
        <v>86</v>
      </c>
      <c r="E77" t="s">
        <v>250</v>
      </c>
      <c r="F77" t="s">
        <v>88</v>
      </c>
      <c r="G77" t="s">
        <v>253</v>
      </c>
      <c r="H77">
        <v>1</v>
      </c>
      <c r="I77" t="s">
        <v>94</v>
      </c>
      <c r="J77" t="s">
        <v>94</v>
      </c>
      <c r="K77" t="s">
        <v>94</v>
      </c>
      <c r="L77" t="s">
        <v>94</v>
      </c>
      <c r="M77" t="s">
        <v>94</v>
      </c>
      <c r="N77" s="42" t="s">
        <v>90</v>
      </c>
      <c r="O77" s="28" t="s">
        <v>100</v>
      </c>
      <c r="P77" s="36">
        <v>0.86603916954899296</v>
      </c>
      <c r="Q77" s="36">
        <v>0.58719783194370601</v>
      </c>
      <c r="R77" s="36">
        <v>1.27729327731069</v>
      </c>
    </row>
    <row r="78" spans="1:18" x14ac:dyDescent="0.2">
      <c r="A78" t="s">
        <v>267</v>
      </c>
      <c r="B78" s="1" t="s">
        <v>85</v>
      </c>
      <c r="C78" t="s">
        <v>105</v>
      </c>
      <c r="D78" t="s">
        <v>106</v>
      </c>
      <c r="E78" t="s">
        <v>250</v>
      </c>
      <c r="F78" t="s">
        <v>88</v>
      </c>
      <c r="G78" t="s">
        <v>253</v>
      </c>
      <c r="H78">
        <v>1</v>
      </c>
      <c r="I78" t="s">
        <v>90</v>
      </c>
      <c r="J78" t="s">
        <v>90</v>
      </c>
      <c r="K78" t="s">
        <v>90</v>
      </c>
      <c r="L78" t="s">
        <v>94</v>
      </c>
      <c r="M78" t="s">
        <v>90</v>
      </c>
      <c r="N78" s="42" t="s">
        <v>90</v>
      </c>
      <c r="O78" t="s">
        <v>91</v>
      </c>
      <c r="P78" s="36">
        <v>0.9</v>
      </c>
      <c r="Q78" s="36">
        <v>0.49</v>
      </c>
      <c r="R78" s="36">
        <v>1.67</v>
      </c>
    </row>
    <row r="79" spans="1:18" x14ac:dyDescent="0.2">
      <c r="A79" s="2" t="s">
        <v>268</v>
      </c>
      <c r="B79" s="1" t="s">
        <v>85</v>
      </c>
      <c r="C79" s="2" t="s">
        <v>86</v>
      </c>
      <c r="D79" t="s">
        <v>86</v>
      </c>
      <c r="E79" t="s">
        <v>250</v>
      </c>
      <c r="F79" t="s">
        <v>88</v>
      </c>
      <c r="G79" s="2" t="s">
        <v>253</v>
      </c>
      <c r="H79" s="2">
        <v>5</v>
      </c>
      <c r="I79" s="2" t="s">
        <v>90</v>
      </c>
      <c r="J79" s="2" t="s">
        <v>94</v>
      </c>
      <c r="K79" s="2" t="s">
        <v>90</v>
      </c>
      <c r="L79" s="2" t="s">
        <v>90</v>
      </c>
      <c r="M79" s="2" t="s">
        <v>94</v>
      </c>
      <c r="N79" s="2" t="s">
        <v>90</v>
      </c>
      <c r="O79" s="2" t="s">
        <v>91</v>
      </c>
      <c r="P79" s="2">
        <v>0.52</v>
      </c>
      <c r="Q79" s="2">
        <v>0.35</v>
      </c>
      <c r="R79" s="2">
        <v>0.77</v>
      </c>
    </row>
    <row r="80" spans="1:18" x14ac:dyDescent="0.2">
      <c r="A80" s="2" t="s">
        <v>269</v>
      </c>
      <c r="B80" s="1" t="s">
        <v>99</v>
      </c>
      <c r="C80" s="2" t="s">
        <v>116</v>
      </c>
      <c r="D80" t="s">
        <v>117</v>
      </c>
      <c r="E80" t="s">
        <v>250</v>
      </c>
      <c r="F80" t="s">
        <v>88</v>
      </c>
      <c r="G80" s="2" t="s">
        <v>253</v>
      </c>
      <c r="H80" s="2">
        <v>4</v>
      </c>
      <c r="I80" s="2" t="s">
        <v>90</v>
      </c>
      <c r="J80" s="2" t="s">
        <v>94</v>
      </c>
      <c r="K80" s="2" t="s">
        <v>90</v>
      </c>
      <c r="L80" s="2" t="s">
        <v>94</v>
      </c>
      <c r="M80" s="2" t="s">
        <v>94</v>
      </c>
      <c r="N80" s="2" t="s">
        <v>90</v>
      </c>
      <c r="O80" s="2" t="s">
        <v>91</v>
      </c>
      <c r="P80" s="2">
        <v>1.06</v>
      </c>
      <c r="Q80" s="2">
        <v>0.79</v>
      </c>
      <c r="R80" s="2">
        <v>1.38</v>
      </c>
    </row>
    <row r="81" spans="1:18" x14ac:dyDescent="0.2">
      <c r="A81" t="s">
        <v>270</v>
      </c>
      <c r="B81" s="1" t="s">
        <v>85</v>
      </c>
      <c r="C81" t="s">
        <v>105</v>
      </c>
      <c r="D81" t="s">
        <v>106</v>
      </c>
      <c r="E81" t="s">
        <v>250</v>
      </c>
      <c r="F81" t="s">
        <v>88</v>
      </c>
      <c r="G81" t="s">
        <v>253</v>
      </c>
      <c r="H81">
        <v>1</v>
      </c>
      <c r="I81" t="s">
        <v>90</v>
      </c>
      <c r="J81" t="s">
        <v>90</v>
      </c>
      <c r="K81" t="s">
        <v>90</v>
      </c>
      <c r="L81" t="s">
        <v>94</v>
      </c>
      <c r="M81" t="s">
        <v>94</v>
      </c>
      <c r="N81" s="42" t="s">
        <v>90</v>
      </c>
      <c r="O81" t="s">
        <v>91</v>
      </c>
      <c r="P81" s="36">
        <v>0.43</v>
      </c>
      <c r="Q81" s="36">
        <v>0.21</v>
      </c>
      <c r="R81" s="36">
        <v>0.85</v>
      </c>
    </row>
    <row r="82" spans="1:18" x14ac:dyDescent="0.2">
      <c r="A82" s="2" t="s">
        <v>271</v>
      </c>
      <c r="B82" s="1" t="s">
        <v>85</v>
      </c>
      <c r="C82" s="2" t="s">
        <v>221</v>
      </c>
      <c r="D82" t="s">
        <v>106</v>
      </c>
      <c r="E82" t="s">
        <v>250</v>
      </c>
      <c r="F82" t="s">
        <v>88</v>
      </c>
      <c r="G82" s="2" t="s">
        <v>253</v>
      </c>
      <c r="H82" s="2">
        <v>3</v>
      </c>
      <c r="I82" s="2" t="s">
        <v>90</v>
      </c>
      <c r="J82" s="2" t="s">
        <v>90</v>
      </c>
      <c r="K82" s="2" t="s">
        <v>94</v>
      </c>
      <c r="L82" s="2" t="s">
        <v>94</v>
      </c>
      <c r="M82" s="2" t="s">
        <v>94</v>
      </c>
      <c r="N82" s="2" t="s">
        <v>90</v>
      </c>
      <c r="O82" s="2" t="s">
        <v>91</v>
      </c>
      <c r="P82" s="2">
        <v>1</v>
      </c>
      <c r="Q82" s="2">
        <v>0.7</v>
      </c>
      <c r="R82" s="2">
        <v>1.41</v>
      </c>
    </row>
    <row r="83" spans="1:18" x14ac:dyDescent="0.2">
      <c r="A83" t="s">
        <v>272</v>
      </c>
      <c r="B83" s="1" t="s">
        <v>85</v>
      </c>
      <c r="C83" t="s">
        <v>86</v>
      </c>
      <c r="D83" t="s">
        <v>86</v>
      </c>
      <c r="E83" t="s">
        <v>250</v>
      </c>
      <c r="F83" t="s">
        <v>88</v>
      </c>
      <c r="G83" t="s">
        <v>253</v>
      </c>
      <c r="H83">
        <v>6</v>
      </c>
      <c r="I83" t="s">
        <v>90</v>
      </c>
      <c r="J83" t="s">
        <v>90</v>
      </c>
      <c r="K83" t="s">
        <v>90</v>
      </c>
      <c r="L83" t="s">
        <v>94</v>
      </c>
      <c r="M83" t="s">
        <v>94</v>
      </c>
      <c r="N83" s="42" t="s">
        <v>90</v>
      </c>
      <c r="O83" t="s">
        <v>91</v>
      </c>
      <c r="P83" s="36">
        <v>1.01</v>
      </c>
      <c r="Q83" s="36">
        <v>0.7</v>
      </c>
      <c r="R83" s="36">
        <v>1.46</v>
      </c>
    </row>
    <row r="84" spans="1:18" x14ac:dyDescent="0.2">
      <c r="A84" t="s">
        <v>273</v>
      </c>
      <c r="B84" s="1" t="s">
        <v>85</v>
      </c>
      <c r="C84" t="s">
        <v>216</v>
      </c>
      <c r="D84" t="s">
        <v>93</v>
      </c>
      <c r="E84" t="s">
        <v>250</v>
      </c>
      <c r="F84" t="s">
        <v>88</v>
      </c>
      <c r="G84" t="s">
        <v>253</v>
      </c>
      <c r="H84">
        <v>2</v>
      </c>
      <c r="I84" t="s">
        <v>90</v>
      </c>
      <c r="J84" t="s">
        <v>94</v>
      </c>
      <c r="K84" t="s">
        <v>94</v>
      </c>
      <c r="L84" t="s">
        <v>94</v>
      </c>
      <c r="M84" t="s">
        <v>94</v>
      </c>
      <c r="N84" s="42" t="s">
        <v>90</v>
      </c>
      <c r="O84" t="s">
        <v>91</v>
      </c>
      <c r="P84" s="36">
        <v>0.55000000000000004</v>
      </c>
      <c r="Q84" s="36">
        <v>0.35</v>
      </c>
      <c r="R84" s="36">
        <v>0.86</v>
      </c>
    </row>
    <row r="85" spans="1:18" x14ac:dyDescent="0.2">
      <c r="A85" t="s">
        <v>274</v>
      </c>
      <c r="B85" s="1" t="s">
        <v>85</v>
      </c>
      <c r="C85" t="s">
        <v>105</v>
      </c>
      <c r="D85" t="s">
        <v>106</v>
      </c>
      <c r="E85" t="s">
        <v>250</v>
      </c>
      <c r="F85" t="s">
        <v>88</v>
      </c>
      <c r="G85" t="s">
        <v>253</v>
      </c>
      <c r="H85">
        <v>5</v>
      </c>
      <c r="I85" t="s">
        <v>90</v>
      </c>
      <c r="J85" t="s">
        <v>94</v>
      </c>
      <c r="K85" t="s">
        <v>90</v>
      </c>
      <c r="L85" t="s">
        <v>90</v>
      </c>
      <c r="M85" t="s">
        <v>94</v>
      </c>
      <c r="N85" s="42" t="s">
        <v>94</v>
      </c>
      <c r="O85" t="s">
        <v>91</v>
      </c>
      <c r="P85" s="36">
        <v>0.25</v>
      </c>
      <c r="Q85" s="36">
        <v>0.16</v>
      </c>
      <c r="R85" s="36">
        <v>0.41</v>
      </c>
    </row>
    <row r="86" spans="1:18" x14ac:dyDescent="0.2">
      <c r="A86" s="2" t="s">
        <v>275</v>
      </c>
      <c r="B86" s="1" t="s">
        <v>85</v>
      </c>
      <c r="C86" s="2" t="s">
        <v>86</v>
      </c>
      <c r="D86" t="s">
        <v>86</v>
      </c>
      <c r="E86" t="s">
        <v>250</v>
      </c>
      <c r="F86" t="s">
        <v>88</v>
      </c>
      <c r="G86" s="2" t="s">
        <v>253</v>
      </c>
      <c r="H86" s="2">
        <v>4</v>
      </c>
      <c r="I86" s="2" t="s">
        <v>90</v>
      </c>
      <c r="J86" s="2" t="s">
        <v>90</v>
      </c>
      <c r="K86" s="2" t="s">
        <v>94</v>
      </c>
      <c r="L86" s="2" t="s">
        <v>90</v>
      </c>
      <c r="M86" s="2" t="s">
        <v>94</v>
      </c>
      <c r="N86" s="2" t="s">
        <v>90</v>
      </c>
      <c r="O86" s="2" t="s">
        <v>91</v>
      </c>
      <c r="P86" s="2">
        <v>0.47</v>
      </c>
      <c r="Q86" s="2">
        <v>0.14000000000000001</v>
      </c>
      <c r="R86" s="2">
        <v>1.66</v>
      </c>
    </row>
    <row r="87" spans="1:18" x14ac:dyDescent="0.2">
      <c r="A87" t="s">
        <v>276</v>
      </c>
      <c r="B87" s="1" t="s">
        <v>85</v>
      </c>
      <c r="C87" t="s">
        <v>105</v>
      </c>
      <c r="D87" t="s">
        <v>106</v>
      </c>
      <c r="E87" t="s">
        <v>250</v>
      </c>
      <c r="F87" t="s">
        <v>88</v>
      </c>
      <c r="G87" t="s">
        <v>253</v>
      </c>
      <c r="H87">
        <v>3</v>
      </c>
      <c r="I87" t="s">
        <v>90</v>
      </c>
      <c r="J87" t="s">
        <v>90</v>
      </c>
      <c r="K87" t="s">
        <v>90</v>
      </c>
      <c r="L87" t="s">
        <v>90</v>
      </c>
      <c r="M87" t="s">
        <v>90</v>
      </c>
      <c r="N87" s="42" t="s">
        <v>94</v>
      </c>
      <c r="O87" t="s">
        <v>91</v>
      </c>
      <c r="P87" s="36">
        <v>0.5</v>
      </c>
      <c r="Q87" s="36">
        <v>0.37</v>
      </c>
      <c r="R87" s="36">
        <v>0.68</v>
      </c>
    </row>
    <row r="88" spans="1:18" x14ac:dyDescent="0.2">
      <c r="A88" s="2" t="s">
        <v>277</v>
      </c>
      <c r="B88" s="1" t="s">
        <v>99</v>
      </c>
      <c r="C88" s="2" t="s">
        <v>86</v>
      </c>
      <c r="D88" t="s">
        <v>86</v>
      </c>
      <c r="E88" t="s">
        <v>250</v>
      </c>
      <c r="F88" t="s">
        <v>88</v>
      </c>
      <c r="G88" s="2" t="s">
        <v>253</v>
      </c>
      <c r="H88" s="2">
        <v>5</v>
      </c>
      <c r="I88" s="2" t="s">
        <v>90</v>
      </c>
      <c r="J88" s="2" t="s">
        <v>94</v>
      </c>
      <c r="K88" s="2" t="s">
        <v>90</v>
      </c>
      <c r="L88" s="2" t="s">
        <v>94</v>
      </c>
      <c r="M88" s="2" t="s">
        <v>94</v>
      </c>
      <c r="N88" s="2" t="s">
        <v>90</v>
      </c>
      <c r="O88" s="2" t="s">
        <v>91</v>
      </c>
      <c r="P88" s="2">
        <v>0.6</v>
      </c>
      <c r="Q88" s="2">
        <v>0.4</v>
      </c>
      <c r="R88" s="2">
        <v>1</v>
      </c>
    </row>
    <row r="89" spans="1:18" x14ac:dyDescent="0.2">
      <c r="A89" s="2" t="s">
        <v>278</v>
      </c>
      <c r="B89" s="1" t="s">
        <v>85</v>
      </c>
      <c r="C89" s="2" t="s">
        <v>86</v>
      </c>
      <c r="D89" t="s">
        <v>86</v>
      </c>
      <c r="E89" t="s">
        <v>250</v>
      </c>
      <c r="F89" t="s">
        <v>88</v>
      </c>
      <c r="G89" s="2" t="s">
        <v>253</v>
      </c>
      <c r="H89" s="2">
        <v>5</v>
      </c>
      <c r="I89" s="2" t="s">
        <v>90</v>
      </c>
      <c r="J89" s="2" t="s">
        <v>94</v>
      </c>
      <c r="K89" s="2" t="s">
        <v>90</v>
      </c>
      <c r="L89" s="2" t="s">
        <v>94</v>
      </c>
      <c r="M89" s="2" t="s">
        <v>94</v>
      </c>
      <c r="N89" s="2" t="s">
        <v>90</v>
      </c>
      <c r="O89" s="2" t="s">
        <v>91</v>
      </c>
      <c r="P89" s="2">
        <v>0.91</v>
      </c>
      <c r="Q89" s="2">
        <v>0.59</v>
      </c>
      <c r="R89" s="2">
        <v>1.39</v>
      </c>
    </row>
    <row r="90" spans="1:18" x14ac:dyDescent="0.2">
      <c r="A90" t="s">
        <v>279</v>
      </c>
      <c r="B90" s="1" t="s">
        <v>85</v>
      </c>
      <c r="C90" t="s">
        <v>86</v>
      </c>
      <c r="D90" t="s">
        <v>86</v>
      </c>
      <c r="E90" t="s">
        <v>250</v>
      </c>
      <c r="F90" t="s">
        <v>88</v>
      </c>
      <c r="G90" t="s">
        <v>253</v>
      </c>
      <c r="H90">
        <v>5</v>
      </c>
      <c r="I90" t="s">
        <v>90</v>
      </c>
      <c r="J90" t="s">
        <v>90</v>
      </c>
      <c r="K90" t="s">
        <v>90</v>
      </c>
      <c r="L90" t="s">
        <v>90</v>
      </c>
      <c r="M90" t="s">
        <v>94</v>
      </c>
      <c r="N90" s="42" t="s">
        <v>90</v>
      </c>
      <c r="O90" t="s">
        <v>91</v>
      </c>
      <c r="P90" s="36">
        <v>0.87</v>
      </c>
      <c r="Q90" s="36">
        <v>0.77</v>
      </c>
      <c r="R90" s="36">
        <v>0.98</v>
      </c>
    </row>
    <row r="91" spans="1:18" x14ac:dyDescent="0.2">
      <c r="A91" t="s">
        <v>280</v>
      </c>
      <c r="B91" s="1" t="s">
        <v>85</v>
      </c>
      <c r="C91" t="s">
        <v>86</v>
      </c>
      <c r="D91" t="s">
        <v>86</v>
      </c>
      <c r="E91" t="s">
        <v>250</v>
      </c>
      <c r="F91" t="s">
        <v>88</v>
      </c>
      <c r="G91" t="s">
        <v>253</v>
      </c>
      <c r="H91">
        <v>2</v>
      </c>
      <c r="I91" s="1" t="s">
        <v>94</v>
      </c>
      <c r="J91" s="1" t="s">
        <v>94</v>
      </c>
      <c r="K91" s="1" t="s">
        <v>94</v>
      </c>
      <c r="L91" s="1" t="s">
        <v>94</v>
      </c>
      <c r="M91" s="1" t="s">
        <v>94</v>
      </c>
      <c r="N91" s="1" t="s">
        <v>90</v>
      </c>
      <c r="O91" t="s">
        <v>91</v>
      </c>
      <c r="P91" s="36">
        <v>0.59</v>
      </c>
      <c r="Q91" s="36">
        <v>0.38</v>
      </c>
      <c r="R91" s="36">
        <v>0.94</v>
      </c>
    </row>
    <row r="92" spans="1:18" x14ac:dyDescent="0.2">
      <c r="A92" s="2" t="s">
        <v>281</v>
      </c>
      <c r="B92" s="1" t="s">
        <v>85</v>
      </c>
      <c r="C92" s="2" t="s">
        <v>116</v>
      </c>
      <c r="D92" t="s">
        <v>117</v>
      </c>
      <c r="E92" t="s">
        <v>250</v>
      </c>
      <c r="F92" t="s">
        <v>88</v>
      </c>
      <c r="G92" s="2" t="s">
        <v>253</v>
      </c>
      <c r="H92" s="2">
        <v>3</v>
      </c>
      <c r="I92" s="2" t="s">
        <v>90</v>
      </c>
      <c r="J92" s="2" t="s">
        <v>94</v>
      </c>
      <c r="K92" s="2" t="s">
        <v>90</v>
      </c>
      <c r="L92" s="2" t="s">
        <v>94</v>
      </c>
      <c r="M92" s="2" t="s">
        <v>94</v>
      </c>
      <c r="N92" s="2" t="s">
        <v>90</v>
      </c>
      <c r="O92" s="2" t="s">
        <v>91</v>
      </c>
      <c r="P92" s="2">
        <v>1.29</v>
      </c>
      <c r="Q92" s="2">
        <v>0.83</v>
      </c>
      <c r="R92" s="2">
        <v>1.98</v>
      </c>
    </row>
    <row r="93" spans="1:18" x14ac:dyDescent="0.2">
      <c r="A93" s="2" t="s">
        <v>282</v>
      </c>
      <c r="B93" s="1" t="s">
        <v>85</v>
      </c>
      <c r="C93" s="2" t="s">
        <v>223</v>
      </c>
      <c r="D93" t="s">
        <v>93</v>
      </c>
      <c r="E93" t="s">
        <v>250</v>
      </c>
      <c r="F93" t="s">
        <v>88</v>
      </c>
      <c r="G93" s="2" t="s">
        <v>253</v>
      </c>
      <c r="H93" s="2">
        <v>10</v>
      </c>
      <c r="I93" s="2" t="s">
        <v>90</v>
      </c>
      <c r="J93" s="2" t="s">
        <v>90</v>
      </c>
      <c r="K93" s="2" t="s">
        <v>90</v>
      </c>
      <c r="L93" s="2" t="s">
        <v>94</v>
      </c>
      <c r="M93" s="2" t="s">
        <v>94</v>
      </c>
      <c r="N93" s="2" t="s">
        <v>90</v>
      </c>
      <c r="O93" s="2" t="s">
        <v>91</v>
      </c>
      <c r="P93" s="2">
        <v>0.52</v>
      </c>
      <c r="Q93" s="2">
        <v>0.32</v>
      </c>
      <c r="R93" s="2">
        <v>0.87</v>
      </c>
    </row>
    <row r="94" spans="1:18" x14ac:dyDescent="0.2">
      <c r="A94" s="2" t="s">
        <v>283</v>
      </c>
      <c r="B94" s="1" t="s">
        <v>85</v>
      </c>
      <c r="C94" s="2" t="s">
        <v>223</v>
      </c>
      <c r="D94" t="s">
        <v>93</v>
      </c>
      <c r="E94" t="s">
        <v>250</v>
      </c>
      <c r="F94" t="s">
        <v>88</v>
      </c>
      <c r="G94" s="2" t="s">
        <v>253</v>
      </c>
      <c r="H94" s="2">
        <v>3</v>
      </c>
      <c r="I94" s="2" t="s">
        <v>90</v>
      </c>
      <c r="J94" s="2" t="s">
        <v>94</v>
      </c>
      <c r="K94" s="2" t="s">
        <v>94</v>
      </c>
      <c r="L94" s="2" t="s">
        <v>90</v>
      </c>
      <c r="M94" s="2" t="s">
        <v>94</v>
      </c>
      <c r="N94" s="2" t="s">
        <v>90</v>
      </c>
      <c r="O94" s="2" t="s">
        <v>91</v>
      </c>
      <c r="P94" s="2">
        <v>0.8</v>
      </c>
      <c r="Q94" s="2">
        <v>0.41</v>
      </c>
      <c r="R94" s="2">
        <v>1.54</v>
      </c>
    </row>
    <row r="95" spans="1:18" x14ac:dyDescent="0.2">
      <c r="A95" t="s">
        <v>284</v>
      </c>
      <c r="B95" s="1" t="s">
        <v>99</v>
      </c>
      <c r="C95" t="s">
        <v>86</v>
      </c>
      <c r="D95" t="s">
        <v>86</v>
      </c>
      <c r="E95" t="s">
        <v>250</v>
      </c>
      <c r="F95" t="s">
        <v>88</v>
      </c>
      <c r="G95" t="s">
        <v>253</v>
      </c>
      <c r="H95">
        <v>2.6</v>
      </c>
      <c r="I95" t="s">
        <v>90</v>
      </c>
      <c r="J95" t="s">
        <v>94</v>
      </c>
      <c r="K95" t="s">
        <v>94</v>
      </c>
      <c r="L95" t="s">
        <v>90</v>
      </c>
      <c r="M95" t="s">
        <v>94</v>
      </c>
      <c r="N95" s="42" t="s">
        <v>90</v>
      </c>
      <c r="O95" t="s">
        <v>91</v>
      </c>
      <c r="P95" s="36">
        <v>0.9</v>
      </c>
      <c r="Q95" s="36">
        <v>0.7</v>
      </c>
      <c r="R95" s="36">
        <v>1.2</v>
      </c>
    </row>
    <row r="96" spans="1:18" x14ac:dyDescent="0.2">
      <c r="A96" t="s">
        <v>285</v>
      </c>
      <c r="B96" s="1" t="s">
        <v>85</v>
      </c>
      <c r="C96" t="s">
        <v>286</v>
      </c>
      <c r="D96" t="s">
        <v>106</v>
      </c>
      <c r="E96" t="s">
        <v>250</v>
      </c>
      <c r="F96" s="1" t="s">
        <v>241</v>
      </c>
      <c r="G96" t="s">
        <v>253</v>
      </c>
      <c r="H96">
        <v>1</v>
      </c>
      <c r="I96" s="1" t="s">
        <v>90</v>
      </c>
      <c r="J96" s="1" t="s">
        <v>94</v>
      </c>
      <c r="K96" s="1" t="s">
        <v>94</v>
      </c>
      <c r="L96" s="1" t="s">
        <v>90</v>
      </c>
      <c r="M96" s="1" t="s">
        <v>94</v>
      </c>
      <c r="N96" s="1" t="s">
        <v>90</v>
      </c>
      <c r="O96" t="s">
        <v>91</v>
      </c>
      <c r="P96" s="36">
        <v>0.2</v>
      </c>
      <c r="Q96" s="36">
        <v>7.0000000000000007E-2</v>
      </c>
      <c r="R96" s="36">
        <v>0.53</v>
      </c>
    </row>
    <row r="97" spans="1:18" x14ac:dyDescent="0.2">
      <c r="A97" t="s">
        <v>287</v>
      </c>
      <c r="B97" s="1" t="s">
        <v>99</v>
      </c>
      <c r="C97" t="s">
        <v>260</v>
      </c>
      <c r="D97" t="s">
        <v>93</v>
      </c>
      <c r="E97" t="s">
        <v>250</v>
      </c>
      <c r="F97" t="s">
        <v>88</v>
      </c>
      <c r="G97" t="s">
        <v>253</v>
      </c>
      <c r="H97">
        <v>3.6</v>
      </c>
      <c r="I97" t="s">
        <v>94</v>
      </c>
      <c r="J97" t="s">
        <v>90</v>
      </c>
      <c r="K97" t="s">
        <v>90</v>
      </c>
      <c r="L97" t="s">
        <v>94</v>
      </c>
      <c r="M97" t="s">
        <v>94</v>
      </c>
      <c r="N97" s="42" t="s">
        <v>90</v>
      </c>
      <c r="O97" t="s">
        <v>91</v>
      </c>
      <c r="P97" s="36">
        <v>0.52</v>
      </c>
      <c r="Q97" s="36">
        <v>0.34</v>
      </c>
      <c r="R97" s="36">
        <v>0.8</v>
      </c>
    </row>
    <row r="98" spans="1:18" x14ac:dyDescent="0.2">
      <c r="A98" s="2" t="s">
        <v>288</v>
      </c>
      <c r="B98" s="1" t="s">
        <v>99</v>
      </c>
      <c r="C98" s="2" t="s">
        <v>86</v>
      </c>
      <c r="D98" t="s">
        <v>86</v>
      </c>
      <c r="E98" t="s">
        <v>250</v>
      </c>
      <c r="F98" t="s">
        <v>88</v>
      </c>
      <c r="G98" s="2" t="s">
        <v>253</v>
      </c>
      <c r="H98" s="2">
        <v>2</v>
      </c>
      <c r="I98" s="2" t="s">
        <v>94</v>
      </c>
      <c r="J98" s="2" t="s">
        <v>94</v>
      </c>
      <c r="K98" s="2" t="s">
        <v>94</v>
      </c>
      <c r="L98" s="2" t="s">
        <v>94</v>
      </c>
      <c r="M98" s="2" t="s">
        <v>94</v>
      </c>
      <c r="N98" s="2" t="s">
        <v>90</v>
      </c>
      <c r="O98" s="2" t="s">
        <v>91</v>
      </c>
      <c r="P98" s="2">
        <v>1.3</v>
      </c>
      <c r="Q98" s="2">
        <v>0.67</v>
      </c>
      <c r="R98" s="2">
        <v>2.5</v>
      </c>
    </row>
    <row r="99" spans="1:18" x14ac:dyDescent="0.2">
      <c r="A99" t="s">
        <v>289</v>
      </c>
      <c r="B99" s="1" t="s">
        <v>85</v>
      </c>
      <c r="C99" t="s">
        <v>116</v>
      </c>
      <c r="D99" t="s">
        <v>117</v>
      </c>
      <c r="E99" t="s">
        <v>250</v>
      </c>
      <c r="F99" t="s">
        <v>88</v>
      </c>
      <c r="G99" t="s">
        <v>253</v>
      </c>
      <c r="H99">
        <v>7</v>
      </c>
      <c r="I99" t="s">
        <v>90</v>
      </c>
      <c r="J99" t="s">
        <v>94</v>
      </c>
      <c r="K99" t="s">
        <v>90</v>
      </c>
      <c r="L99" t="s">
        <v>94</v>
      </c>
      <c r="M99" t="s">
        <v>94</v>
      </c>
      <c r="N99" s="42" t="s">
        <v>90</v>
      </c>
      <c r="O99" t="s">
        <v>91</v>
      </c>
      <c r="P99" s="36">
        <v>0.7</v>
      </c>
      <c r="Q99" s="36">
        <v>0.55000000000000004</v>
      </c>
      <c r="R99" s="36">
        <v>0.9</v>
      </c>
    </row>
    <row r="100" spans="1:18" x14ac:dyDescent="0.2">
      <c r="A100" t="s">
        <v>290</v>
      </c>
      <c r="B100" s="1" t="s">
        <v>99</v>
      </c>
      <c r="C100" t="s">
        <v>86</v>
      </c>
      <c r="D100" t="s">
        <v>86</v>
      </c>
      <c r="E100" t="s">
        <v>250</v>
      </c>
      <c r="F100" t="s">
        <v>88</v>
      </c>
      <c r="G100" t="s">
        <v>253</v>
      </c>
      <c r="H100">
        <v>3</v>
      </c>
      <c r="I100" t="s">
        <v>94</v>
      </c>
      <c r="J100" t="s">
        <v>90</v>
      </c>
      <c r="K100" t="s">
        <v>90</v>
      </c>
      <c r="L100" t="s">
        <v>94</v>
      </c>
      <c r="M100" t="s">
        <v>90</v>
      </c>
      <c r="N100" s="42" t="s">
        <v>90</v>
      </c>
      <c r="O100" t="s">
        <v>91</v>
      </c>
      <c r="P100" s="36">
        <v>0.88</v>
      </c>
      <c r="Q100" s="36">
        <v>0.71</v>
      </c>
      <c r="R100" s="36">
        <v>1.0900000000000001</v>
      </c>
    </row>
    <row r="101" spans="1:18" x14ac:dyDescent="0.2">
      <c r="A101" t="s">
        <v>291</v>
      </c>
      <c r="B101" s="1" t="s">
        <v>85</v>
      </c>
      <c r="C101" t="s">
        <v>105</v>
      </c>
      <c r="D101" t="s">
        <v>106</v>
      </c>
      <c r="E101" t="s">
        <v>250</v>
      </c>
      <c r="F101" t="s">
        <v>88</v>
      </c>
      <c r="G101" t="s">
        <v>253</v>
      </c>
      <c r="H101">
        <v>2</v>
      </c>
      <c r="I101" t="s">
        <v>90</v>
      </c>
      <c r="J101" t="s">
        <v>90</v>
      </c>
      <c r="K101" t="s">
        <v>90</v>
      </c>
      <c r="L101" t="s">
        <v>90</v>
      </c>
      <c r="M101" t="s">
        <v>94</v>
      </c>
      <c r="N101" t="s">
        <v>90</v>
      </c>
      <c r="O101" t="s">
        <v>91</v>
      </c>
      <c r="P101" s="36">
        <v>0.86</v>
      </c>
      <c r="Q101" s="36">
        <v>0.59</v>
      </c>
      <c r="R101" s="36">
        <v>1.25</v>
      </c>
    </row>
    <row r="102" spans="1:18" x14ac:dyDescent="0.2">
      <c r="A102" s="2" t="s">
        <v>237</v>
      </c>
      <c r="B102" s="1" t="s">
        <v>85</v>
      </c>
      <c r="C102" s="2" t="s">
        <v>238</v>
      </c>
      <c r="D102" t="s">
        <v>106</v>
      </c>
      <c r="E102" t="s">
        <v>250</v>
      </c>
      <c r="F102" t="s">
        <v>88</v>
      </c>
      <c r="G102" s="2" t="s">
        <v>253</v>
      </c>
      <c r="H102" s="2">
        <v>3</v>
      </c>
      <c r="I102" s="2" t="s">
        <v>90</v>
      </c>
      <c r="J102" s="2" t="s">
        <v>90</v>
      </c>
      <c r="K102" s="2" t="s">
        <v>90</v>
      </c>
      <c r="L102" s="2" t="s">
        <v>90</v>
      </c>
      <c r="M102" s="2" t="s">
        <v>90</v>
      </c>
      <c r="N102" s="2" t="s">
        <v>90</v>
      </c>
      <c r="O102" s="2" t="s">
        <v>91</v>
      </c>
      <c r="P102" s="2">
        <v>0.77</v>
      </c>
      <c r="Q102" s="2">
        <v>0.47</v>
      </c>
      <c r="R102" s="2">
        <v>1.26</v>
      </c>
    </row>
    <row r="103" spans="1:18" x14ac:dyDescent="0.2">
      <c r="A103" t="s">
        <v>292</v>
      </c>
      <c r="B103" s="1" t="s">
        <v>85</v>
      </c>
      <c r="C103" t="s">
        <v>86</v>
      </c>
      <c r="D103" t="s">
        <v>86</v>
      </c>
      <c r="E103" t="s">
        <v>250</v>
      </c>
      <c r="F103" t="s">
        <v>88</v>
      </c>
      <c r="G103" t="s">
        <v>253</v>
      </c>
      <c r="H103">
        <v>5</v>
      </c>
      <c r="I103" t="s">
        <v>90</v>
      </c>
      <c r="J103" t="s">
        <v>94</v>
      </c>
      <c r="K103" t="s">
        <v>90</v>
      </c>
      <c r="L103" t="s">
        <v>94</v>
      </c>
      <c r="M103" t="s">
        <v>90</v>
      </c>
      <c r="N103" t="s">
        <v>90</v>
      </c>
      <c r="O103" t="s">
        <v>91</v>
      </c>
      <c r="P103" s="36">
        <v>1.05</v>
      </c>
      <c r="Q103" s="36">
        <v>0.88</v>
      </c>
      <c r="R103" s="36">
        <v>1.25</v>
      </c>
    </row>
    <row r="104" spans="1:18" x14ac:dyDescent="0.2">
      <c r="A104" t="s">
        <v>293</v>
      </c>
      <c r="B104" s="1" t="s">
        <v>85</v>
      </c>
      <c r="C104" t="s">
        <v>86</v>
      </c>
      <c r="D104" t="s">
        <v>86</v>
      </c>
      <c r="E104" t="s">
        <v>250</v>
      </c>
      <c r="F104" t="s">
        <v>88</v>
      </c>
      <c r="G104" t="s">
        <v>253</v>
      </c>
      <c r="H104">
        <v>3</v>
      </c>
      <c r="I104" t="s">
        <v>90</v>
      </c>
      <c r="J104" t="s">
        <v>94</v>
      </c>
      <c r="K104" t="s">
        <v>94</v>
      </c>
      <c r="L104" t="s">
        <v>94</v>
      </c>
      <c r="M104" t="s">
        <v>94</v>
      </c>
      <c r="N104" t="s">
        <v>90</v>
      </c>
      <c r="O104" t="s">
        <v>91</v>
      </c>
      <c r="P104" s="36">
        <v>0.82</v>
      </c>
      <c r="Q104" s="36">
        <v>0.55000000000000004</v>
      </c>
      <c r="R104" s="36">
        <v>1.2</v>
      </c>
    </row>
    <row r="105" spans="1:18" x14ac:dyDescent="0.2">
      <c r="A105" s="2" t="s">
        <v>294</v>
      </c>
      <c r="B105" s="1" t="s">
        <v>85</v>
      </c>
      <c r="C105" s="2" t="s">
        <v>86</v>
      </c>
      <c r="D105" t="s">
        <v>86</v>
      </c>
      <c r="E105" t="s">
        <v>250</v>
      </c>
      <c r="F105" t="s">
        <v>88</v>
      </c>
      <c r="G105" s="2" t="s">
        <v>253</v>
      </c>
      <c r="H105" s="2">
        <v>3</v>
      </c>
      <c r="I105" s="2" t="s">
        <v>90</v>
      </c>
      <c r="J105" s="2" t="s">
        <v>94</v>
      </c>
      <c r="K105" s="2" t="s">
        <v>90</v>
      </c>
      <c r="L105" s="2" t="s">
        <v>94</v>
      </c>
      <c r="M105" s="2" t="s">
        <v>94</v>
      </c>
      <c r="N105" s="2" t="s">
        <v>90</v>
      </c>
      <c r="O105" s="2" t="s">
        <v>91</v>
      </c>
      <c r="P105" s="2">
        <v>0.94</v>
      </c>
      <c r="Q105" s="2">
        <v>0.73</v>
      </c>
      <c r="R105" s="2">
        <v>1.2</v>
      </c>
    </row>
    <row r="106" spans="1:18" x14ac:dyDescent="0.2">
      <c r="A106" t="s">
        <v>295</v>
      </c>
      <c r="B106" s="1" t="s">
        <v>85</v>
      </c>
      <c r="C106" t="s">
        <v>105</v>
      </c>
      <c r="D106" t="s">
        <v>106</v>
      </c>
      <c r="E106" t="s">
        <v>250</v>
      </c>
      <c r="F106" t="s">
        <v>88</v>
      </c>
      <c r="G106" t="s">
        <v>253</v>
      </c>
      <c r="H106">
        <v>1</v>
      </c>
      <c r="I106" t="s">
        <v>90</v>
      </c>
      <c r="J106" t="s">
        <v>90</v>
      </c>
      <c r="K106" t="s">
        <v>90</v>
      </c>
      <c r="L106" t="s">
        <v>94</v>
      </c>
      <c r="M106" t="s">
        <v>90</v>
      </c>
      <c r="N106" s="42" t="s">
        <v>90</v>
      </c>
      <c r="O106" t="s">
        <v>91</v>
      </c>
      <c r="P106" s="36">
        <v>0.39</v>
      </c>
      <c r="Q106" s="36">
        <v>0.23</v>
      </c>
      <c r="R106" s="36">
        <v>0.66</v>
      </c>
    </row>
    <row r="107" spans="1:18" x14ac:dyDescent="0.2">
      <c r="A107" t="s">
        <v>296</v>
      </c>
      <c r="B107" s="1" t="s">
        <v>85</v>
      </c>
      <c r="C107" t="s">
        <v>86</v>
      </c>
      <c r="D107" t="s">
        <v>86</v>
      </c>
      <c r="E107" t="s">
        <v>250</v>
      </c>
      <c r="F107" t="s">
        <v>132</v>
      </c>
      <c r="G107" t="s">
        <v>134</v>
      </c>
      <c r="H107">
        <v>0.5</v>
      </c>
      <c r="I107" t="s">
        <v>90</v>
      </c>
      <c r="J107" t="s">
        <v>94</v>
      </c>
      <c r="K107" t="s">
        <v>90</v>
      </c>
      <c r="L107" t="s">
        <v>94</v>
      </c>
      <c r="M107" t="s">
        <v>90</v>
      </c>
      <c r="N107" t="s">
        <v>90</v>
      </c>
      <c r="O107" t="s">
        <v>91</v>
      </c>
      <c r="P107" s="36">
        <v>0.23</v>
      </c>
      <c r="Q107" s="36">
        <v>7.0000000000000007E-2</v>
      </c>
      <c r="R107" s="36">
        <v>0.73</v>
      </c>
    </row>
    <row r="108" spans="1:18" x14ac:dyDescent="0.2">
      <c r="A108" t="s">
        <v>297</v>
      </c>
      <c r="B108" s="1" t="s">
        <v>85</v>
      </c>
      <c r="C108" t="s">
        <v>229</v>
      </c>
      <c r="D108" t="s">
        <v>117</v>
      </c>
      <c r="E108" t="s">
        <v>250</v>
      </c>
      <c r="F108" t="s">
        <v>132</v>
      </c>
      <c r="G108" t="s">
        <v>134</v>
      </c>
      <c r="H108">
        <v>6</v>
      </c>
      <c r="I108" t="s">
        <v>90</v>
      </c>
      <c r="J108" t="s">
        <v>94</v>
      </c>
      <c r="K108" t="s">
        <v>90</v>
      </c>
      <c r="L108" t="s">
        <v>90</v>
      </c>
      <c r="M108" t="s">
        <v>94</v>
      </c>
      <c r="N108" t="s">
        <v>90</v>
      </c>
      <c r="O108" t="s">
        <v>91</v>
      </c>
      <c r="P108" s="36">
        <v>0.68836211280647097</v>
      </c>
      <c r="Q108" s="36">
        <v>0.50006989861933904</v>
      </c>
      <c r="R108" s="36">
        <v>0.94755233149533002</v>
      </c>
    </row>
    <row r="109" spans="1:18" x14ac:dyDescent="0.2">
      <c r="A109" t="s">
        <v>298</v>
      </c>
      <c r="B109" s="1" t="s">
        <v>85</v>
      </c>
      <c r="C109" t="s">
        <v>105</v>
      </c>
      <c r="D109" t="s">
        <v>106</v>
      </c>
      <c r="E109" t="s">
        <v>250</v>
      </c>
      <c r="F109" t="s">
        <v>132</v>
      </c>
      <c r="G109" t="s">
        <v>134</v>
      </c>
      <c r="H109">
        <v>4</v>
      </c>
      <c r="I109" t="s">
        <v>90</v>
      </c>
      <c r="J109" t="s">
        <v>90</v>
      </c>
      <c r="K109" t="s">
        <v>94</v>
      </c>
      <c r="L109" t="s">
        <v>90</v>
      </c>
      <c r="M109" t="s">
        <v>90</v>
      </c>
      <c r="N109" t="s">
        <v>94</v>
      </c>
      <c r="O109" t="s">
        <v>91</v>
      </c>
      <c r="P109" s="36">
        <v>0.49</v>
      </c>
      <c r="Q109" s="36">
        <v>0.33</v>
      </c>
      <c r="R109" s="36">
        <v>0.72</v>
      </c>
    </row>
    <row r="110" spans="1:18" x14ac:dyDescent="0.2">
      <c r="A110" s="2" t="s">
        <v>299</v>
      </c>
      <c r="B110" s="1" t="s">
        <v>85</v>
      </c>
      <c r="C110" s="2" t="s">
        <v>86</v>
      </c>
      <c r="D110" t="s">
        <v>86</v>
      </c>
      <c r="E110" t="s">
        <v>250</v>
      </c>
      <c r="F110" t="s">
        <v>132</v>
      </c>
      <c r="G110" t="s">
        <v>134</v>
      </c>
      <c r="H110" s="2">
        <v>4</v>
      </c>
      <c r="I110" s="2" t="s">
        <v>90</v>
      </c>
      <c r="J110" s="2" t="s">
        <v>94</v>
      </c>
      <c r="K110" s="2" t="s">
        <v>94</v>
      </c>
      <c r="L110" s="2" t="s">
        <v>94</v>
      </c>
      <c r="M110" s="2" t="s">
        <v>94</v>
      </c>
      <c r="N110" s="2" t="s">
        <v>90</v>
      </c>
      <c r="O110" s="2" t="s">
        <v>91</v>
      </c>
      <c r="P110" s="2">
        <v>0.12</v>
      </c>
      <c r="Q110" s="2">
        <v>0.02</v>
      </c>
      <c r="R110" s="2">
        <v>0.95</v>
      </c>
    </row>
    <row r="111" spans="1:18" x14ac:dyDescent="0.2">
      <c r="A111" t="s">
        <v>300</v>
      </c>
      <c r="B111" s="1" t="s">
        <v>85</v>
      </c>
      <c r="C111" t="s">
        <v>110</v>
      </c>
      <c r="D111" t="s">
        <v>106</v>
      </c>
      <c r="E111" t="s">
        <v>250</v>
      </c>
      <c r="F111" t="s">
        <v>132</v>
      </c>
      <c r="G111" t="s">
        <v>134</v>
      </c>
      <c r="H111">
        <v>6</v>
      </c>
      <c r="I111" t="s">
        <v>94</v>
      </c>
      <c r="J111" t="s">
        <v>90</v>
      </c>
      <c r="K111" t="s">
        <v>90</v>
      </c>
      <c r="L111" t="s">
        <v>90</v>
      </c>
      <c r="M111" t="s">
        <v>94</v>
      </c>
      <c r="N111" t="s">
        <v>90</v>
      </c>
      <c r="O111" t="s">
        <v>91</v>
      </c>
      <c r="P111" s="36">
        <v>0.38</v>
      </c>
      <c r="Q111" s="36">
        <v>0.18</v>
      </c>
      <c r="R111" s="36">
        <v>0.84</v>
      </c>
    </row>
    <row r="112" spans="1:18" x14ac:dyDescent="0.2">
      <c r="A112" t="s">
        <v>301</v>
      </c>
      <c r="B112" s="1" t="s">
        <v>85</v>
      </c>
      <c r="C112" t="s">
        <v>144</v>
      </c>
      <c r="D112" t="s">
        <v>93</v>
      </c>
      <c r="E112" t="s">
        <v>250</v>
      </c>
      <c r="F112" t="s">
        <v>132</v>
      </c>
      <c r="G112" t="s">
        <v>134</v>
      </c>
      <c r="H112">
        <v>6</v>
      </c>
      <c r="I112" t="s">
        <v>90</v>
      </c>
      <c r="J112" t="s">
        <v>94</v>
      </c>
      <c r="K112" t="s">
        <v>90</v>
      </c>
      <c r="L112" t="s">
        <v>90</v>
      </c>
      <c r="M112" t="s">
        <v>90</v>
      </c>
      <c r="N112" t="s">
        <v>94</v>
      </c>
      <c r="O112" t="s">
        <v>91</v>
      </c>
      <c r="P112" s="36">
        <v>1.2</v>
      </c>
      <c r="Q112" s="36">
        <v>0.87</v>
      </c>
      <c r="R112" s="36">
        <v>1.66</v>
      </c>
    </row>
    <row r="113" spans="1:18" x14ac:dyDescent="0.2">
      <c r="A113" t="s">
        <v>302</v>
      </c>
      <c r="B113" s="1" t="s">
        <v>85</v>
      </c>
      <c r="C113" t="s">
        <v>144</v>
      </c>
      <c r="D113" t="s">
        <v>93</v>
      </c>
      <c r="E113" t="s">
        <v>250</v>
      </c>
      <c r="F113" t="s">
        <v>132</v>
      </c>
      <c r="G113" t="s">
        <v>134</v>
      </c>
      <c r="H113">
        <v>8</v>
      </c>
      <c r="I113" s="1" t="s">
        <v>90</v>
      </c>
      <c r="J113" s="1" t="s">
        <v>94</v>
      </c>
      <c r="K113" s="1" t="s">
        <v>94</v>
      </c>
      <c r="L113" s="1" t="s">
        <v>90</v>
      </c>
      <c r="M113" s="1" t="s">
        <v>90</v>
      </c>
      <c r="N113" s="1" t="s">
        <v>94</v>
      </c>
      <c r="O113" t="s">
        <v>91</v>
      </c>
      <c r="P113" s="36">
        <v>1.1695697307961099</v>
      </c>
      <c r="Q113" s="36">
        <v>0.69857310631455605</v>
      </c>
      <c r="R113" s="36">
        <v>1.9581248445292101</v>
      </c>
    </row>
    <row r="114" spans="1:18" x14ac:dyDescent="0.2">
      <c r="A114" s="2" t="s">
        <v>275</v>
      </c>
      <c r="B114" s="1" t="s">
        <v>85</v>
      </c>
      <c r="C114" s="2" t="s">
        <v>86</v>
      </c>
      <c r="D114" t="s">
        <v>86</v>
      </c>
      <c r="E114" t="s">
        <v>250</v>
      </c>
      <c r="F114" t="s">
        <v>132</v>
      </c>
      <c r="G114" t="s">
        <v>134</v>
      </c>
      <c r="H114" s="2">
        <v>4</v>
      </c>
      <c r="I114" s="2" t="s">
        <v>90</v>
      </c>
      <c r="J114" s="2" t="s">
        <v>90</v>
      </c>
      <c r="K114" s="2" t="s">
        <v>94</v>
      </c>
      <c r="L114" s="2" t="s">
        <v>90</v>
      </c>
      <c r="M114" s="2" t="s">
        <v>94</v>
      </c>
      <c r="N114" s="2" t="s">
        <v>90</v>
      </c>
      <c r="O114" s="2" t="s">
        <v>91</v>
      </c>
      <c r="P114" s="2">
        <v>0.26</v>
      </c>
      <c r="Q114" s="2">
        <v>7.0000000000000007E-2</v>
      </c>
      <c r="R114" s="2">
        <v>1.05</v>
      </c>
    </row>
    <row r="115" spans="1:18" x14ac:dyDescent="0.2">
      <c r="A115" s="2" t="s">
        <v>303</v>
      </c>
      <c r="B115" s="1" t="s">
        <v>85</v>
      </c>
      <c r="C115" s="2" t="s">
        <v>110</v>
      </c>
      <c r="D115" t="s">
        <v>106</v>
      </c>
      <c r="E115" t="s">
        <v>250</v>
      </c>
      <c r="F115" t="s">
        <v>132</v>
      </c>
      <c r="G115" t="s">
        <v>134</v>
      </c>
      <c r="H115" s="2">
        <v>9</v>
      </c>
      <c r="I115" s="2" t="s">
        <v>90</v>
      </c>
      <c r="J115" s="2" t="s">
        <v>94</v>
      </c>
      <c r="K115" s="2" t="s">
        <v>94</v>
      </c>
      <c r="L115" s="28" t="s">
        <v>94</v>
      </c>
      <c r="M115" s="2" t="s">
        <v>94</v>
      </c>
      <c r="N115" s="28" t="s">
        <v>94</v>
      </c>
      <c r="O115" s="28" t="s">
        <v>100</v>
      </c>
      <c r="P115" s="2">
        <v>0.47</v>
      </c>
      <c r="Q115" s="2">
        <v>0.12</v>
      </c>
      <c r="R115" s="2">
        <v>1.84</v>
      </c>
    </row>
    <row r="116" spans="1:18" x14ac:dyDescent="0.2">
      <c r="A116" t="s">
        <v>304</v>
      </c>
      <c r="B116" s="1" t="s">
        <v>85</v>
      </c>
      <c r="C116" t="s">
        <v>86</v>
      </c>
      <c r="D116" t="s">
        <v>86</v>
      </c>
      <c r="E116" t="s">
        <v>250</v>
      </c>
      <c r="F116" t="s">
        <v>132</v>
      </c>
      <c r="G116" t="s">
        <v>134</v>
      </c>
      <c r="H116">
        <v>3</v>
      </c>
      <c r="I116" t="s">
        <v>94</v>
      </c>
      <c r="J116" t="s">
        <v>94</v>
      </c>
      <c r="K116" t="s">
        <v>94</v>
      </c>
      <c r="L116" t="s">
        <v>94</v>
      </c>
      <c r="M116" t="s">
        <v>94</v>
      </c>
      <c r="N116" t="s">
        <v>90</v>
      </c>
      <c r="O116" t="s">
        <v>91</v>
      </c>
      <c r="P116" s="36">
        <v>0.46</v>
      </c>
      <c r="Q116" s="36">
        <v>0.21</v>
      </c>
      <c r="R116" s="36">
        <v>1</v>
      </c>
    </row>
    <row r="117" spans="1:18" x14ac:dyDescent="0.2">
      <c r="A117" t="s">
        <v>305</v>
      </c>
      <c r="B117" s="1" t="s">
        <v>85</v>
      </c>
      <c r="C117" t="s">
        <v>105</v>
      </c>
      <c r="D117" t="s">
        <v>106</v>
      </c>
      <c r="E117" t="s">
        <v>250</v>
      </c>
      <c r="F117" t="s">
        <v>132</v>
      </c>
      <c r="G117" t="s">
        <v>134</v>
      </c>
      <c r="H117">
        <v>3</v>
      </c>
      <c r="I117" t="s">
        <v>94</v>
      </c>
      <c r="J117" t="s">
        <v>90</v>
      </c>
      <c r="K117" t="s">
        <v>90</v>
      </c>
      <c r="L117" t="s">
        <v>90</v>
      </c>
      <c r="M117" t="s">
        <v>94</v>
      </c>
      <c r="N117" t="s">
        <v>94</v>
      </c>
      <c r="O117" t="s">
        <v>91</v>
      </c>
      <c r="P117" s="36">
        <v>0.44</v>
      </c>
      <c r="Q117" s="36">
        <v>0.3</v>
      </c>
      <c r="R117" s="36">
        <v>0.65</v>
      </c>
    </row>
    <row r="118" spans="1:18" x14ac:dyDescent="0.2">
      <c r="A118" s="2" t="s">
        <v>306</v>
      </c>
      <c r="B118" s="1" t="s">
        <v>99</v>
      </c>
      <c r="C118" s="2" t="s">
        <v>307</v>
      </c>
      <c r="D118" t="s">
        <v>106</v>
      </c>
      <c r="E118" t="s">
        <v>250</v>
      </c>
      <c r="F118" t="s">
        <v>132</v>
      </c>
      <c r="G118" t="s">
        <v>134</v>
      </c>
      <c r="H118">
        <v>6</v>
      </c>
      <c r="I118" s="2" t="s">
        <v>90</v>
      </c>
      <c r="J118" s="2" t="s">
        <v>94</v>
      </c>
      <c r="K118" s="2" t="s">
        <v>94</v>
      </c>
      <c r="L118" s="2" t="s">
        <v>90</v>
      </c>
      <c r="M118" s="2" t="s">
        <v>94</v>
      </c>
      <c r="N118" s="2" t="s">
        <v>90</v>
      </c>
      <c r="O118" s="2" t="s">
        <v>91</v>
      </c>
      <c r="P118" s="2">
        <v>1.06</v>
      </c>
      <c r="Q118" s="2">
        <v>0.49</v>
      </c>
      <c r="R118" s="2">
        <v>2.31</v>
      </c>
    </row>
    <row r="119" spans="1:18" x14ac:dyDescent="0.2">
      <c r="A119" t="s">
        <v>295</v>
      </c>
      <c r="B119" s="1" t="s">
        <v>85</v>
      </c>
      <c r="C119" t="s">
        <v>86</v>
      </c>
      <c r="D119" t="s">
        <v>86</v>
      </c>
      <c r="E119" t="s">
        <v>250</v>
      </c>
      <c r="F119" t="s">
        <v>132</v>
      </c>
      <c r="G119" t="s">
        <v>134</v>
      </c>
      <c r="H119">
        <v>5</v>
      </c>
      <c r="I119" t="s">
        <v>90</v>
      </c>
      <c r="J119" t="s">
        <v>94</v>
      </c>
      <c r="K119" t="s">
        <v>90</v>
      </c>
      <c r="L119" t="s">
        <v>94</v>
      </c>
      <c r="M119" t="s">
        <v>94</v>
      </c>
      <c r="N119" t="s">
        <v>90</v>
      </c>
      <c r="O119" t="s">
        <v>91</v>
      </c>
      <c r="P119" s="36">
        <v>0.96</v>
      </c>
      <c r="Q119" s="36">
        <v>0.5</v>
      </c>
      <c r="R119" s="36">
        <v>1.82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61"/>
  <sheetViews>
    <sheetView workbookViewId="0">
      <selection activeCell="B2" sqref="B2"/>
    </sheetView>
  </sheetViews>
  <sheetFormatPr baseColWidth="10" defaultColWidth="8.83203125" defaultRowHeight="15" x14ac:dyDescent="0.2"/>
  <cols>
    <col min="5" max="5" width="13.5" bestFit="1" customWidth="1"/>
    <col min="6" max="6" width="27.1640625" bestFit="1" customWidth="1"/>
    <col min="8" max="8" width="14.1640625" bestFit="1" customWidth="1"/>
    <col min="9" max="9" width="17.33203125" bestFit="1" customWidth="1"/>
  </cols>
  <sheetData>
    <row r="1" spans="1:18" x14ac:dyDescent="0.2">
      <c r="A1" t="s">
        <v>68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120</v>
      </c>
      <c r="H1" t="s">
        <v>251</v>
      </c>
      <c r="I1" t="s">
        <v>76</v>
      </c>
      <c r="J1" t="s">
        <v>77</v>
      </c>
      <c r="K1" t="s">
        <v>78</v>
      </c>
      <c r="L1" t="s">
        <v>79</v>
      </c>
      <c r="M1" t="s">
        <v>80</v>
      </c>
      <c r="N1" t="s">
        <v>81</v>
      </c>
      <c r="O1" t="s">
        <v>82</v>
      </c>
      <c r="P1" t="s">
        <v>28</v>
      </c>
      <c r="Q1" t="s">
        <v>83</v>
      </c>
      <c r="R1" t="s">
        <v>84</v>
      </c>
    </row>
    <row r="2" spans="1:18" x14ac:dyDescent="0.2">
      <c r="A2" t="s">
        <v>160</v>
      </c>
      <c r="B2" t="s">
        <v>99</v>
      </c>
      <c r="C2" t="s">
        <v>214</v>
      </c>
      <c r="D2" t="s">
        <v>93</v>
      </c>
      <c r="E2" t="s">
        <v>250</v>
      </c>
      <c r="F2" t="s">
        <v>88</v>
      </c>
      <c r="G2" s="39" t="s">
        <v>122</v>
      </c>
      <c r="H2">
        <v>3</v>
      </c>
      <c r="I2" t="s">
        <v>90</v>
      </c>
      <c r="J2" t="s">
        <v>94</v>
      </c>
      <c r="K2" t="s">
        <v>94</v>
      </c>
      <c r="L2" t="s">
        <v>94</v>
      </c>
      <c r="M2" t="s">
        <v>94</v>
      </c>
      <c r="N2" t="s">
        <v>90</v>
      </c>
      <c r="O2" t="s">
        <v>100</v>
      </c>
      <c r="P2" s="36">
        <v>0.35</v>
      </c>
      <c r="Q2" s="36">
        <v>0.16</v>
      </c>
      <c r="R2" s="36">
        <v>0.74</v>
      </c>
    </row>
    <row r="3" spans="1:18" x14ac:dyDescent="0.2">
      <c r="A3" t="s">
        <v>178</v>
      </c>
      <c r="B3" t="s">
        <v>99</v>
      </c>
      <c r="C3" t="s">
        <v>111</v>
      </c>
      <c r="D3" t="s">
        <v>93</v>
      </c>
      <c r="E3" t="s">
        <v>250</v>
      </c>
      <c r="F3" t="s">
        <v>241</v>
      </c>
      <c r="G3" t="s">
        <v>123</v>
      </c>
      <c r="H3">
        <v>3</v>
      </c>
      <c r="I3" t="s">
        <v>90</v>
      </c>
      <c r="J3" t="s">
        <v>94</v>
      </c>
      <c r="K3" t="s">
        <v>94</v>
      </c>
      <c r="L3" t="s">
        <v>94</v>
      </c>
      <c r="M3" t="s">
        <v>94</v>
      </c>
      <c r="N3" t="s">
        <v>90</v>
      </c>
      <c r="O3" t="s">
        <v>91</v>
      </c>
      <c r="P3" s="36">
        <v>0.67</v>
      </c>
      <c r="Q3" s="36">
        <v>0.43</v>
      </c>
      <c r="R3" s="36">
        <v>1.05</v>
      </c>
    </row>
    <row r="4" spans="1:18" x14ac:dyDescent="0.2">
      <c r="A4" s="40" t="s">
        <v>154</v>
      </c>
      <c r="B4" s="40" t="s">
        <v>85</v>
      </c>
      <c r="C4" s="40" t="s">
        <v>215</v>
      </c>
      <c r="D4" s="40" t="s">
        <v>93</v>
      </c>
      <c r="E4" s="40" t="s">
        <v>250</v>
      </c>
      <c r="F4" s="40" t="s">
        <v>241</v>
      </c>
      <c r="G4" s="41" t="s">
        <v>122</v>
      </c>
      <c r="H4" s="40">
        <v>3</v>
      </c>
      <c r="I4" s="40" t="s">
        <v>94</v>
      </c>
      <c r="J4" s="40" t="s">
        <v>94</v>
      </c>
      <c r="K4" s="40" t="s">
        <v>94</v>
      </c>
      <c r="L4" s="40" t="s">
        <v>94</v>
      </c>
      <c r="M4" s="40" t="s">
        <v>94</v>
      </c>
      <c r="N4" s="40" t="s">
        <v>94</v>
      </c>
      <c r="O4" s="40" t="s">
        <v>100</v>
      </c>
      <c r="P4" s="40">
        <v>0.34</v>
      </c>
      <c r="Q4" s="40">
        <v>0.23</v>
      </c>
      <c r="R4" s="40">
        <v>0.5</v>
      </c>
    </row>
    <row r="5" spans="1:18" x14ac:dyDescent="0.2">
      <c r="A5" t="s">
        <v>156</v>
      </c>
      <c r="B5" t="s">
        <v>85</v>
      </c>
      <c r="C5" t="s">
        <v>86</v>
      </c>
      <c r="D5" t="s">
        <v>86</v>
      </c>
      <c r="E5" t="s">
        <v>250</v>
      </c>
      <c r="F5" t="s">
        <v>88</v>
      </c>
      <c r="G5" t="s">
        <v>121</v>
      </c>
      <c r="H5">
        <v>3</v>
      </c>
      <c r="I5" t="s">
        <v>94</v>
      </c>
      <c r="J5" t="s">
        <v>90</v>
      </c>
      <c r="K5" t="s">
        <v>94</v>
      </c>
      <c r="L5" t="s">
        <v>94</v>
      </c>
      <c r="M5" t="s">
        <v>94</v>
      </c>
      <c r="N5" t="s">
        <v>90</v>
      </c>
      <c r="O5" t="s">
        <v>100</v>
      </c>
      <c r="P5" s="36">
        <v>0.88</v>
      </c>
      <c r="Q5" s="36">
        <v>0.48</v>
      </c>
      <c r="R5" s="36">
        <v>1.6</v>
      </c>
    </row>
    <row r="6" spans="1:18" x14ac:dyDescent="0.2">
      <c r="A6" t="s">
        <v>162</v>
      </c>
      <c r="B6" t="s">
        <v>99</v>
      </c>
      <c r="C6" t="s">
        <v>216</v>
      </c>
      <c r="D6" t="s">
        <v>93</v>
      </c>
      <c r="E6" t="s">
        <v>250</v>
      </c>
      <c r="F6" t="s">
        <v>241</v>
      </c>
      <c r="G6" s="39" t="s">
        <v>122</v>
      </c>
      <c r="H6">
        <v>5</v>
      </c>
      <c r="I6" t="s">
        <v>94</v>
      </c>
      <c r="J6" t="s">
        <v>94</v>
      </c>
      <c r="K6" t="s">
        <v>94</v>
      </c>
      <c r="L6" t="s">
        <v>94</v>
      </c>
      <c r="M6" t="s">
        <v>94</v>
      </c>
      <c r="N6" t="s">
        <v>94</v>
      </c>
      <c r="O6" s="42" t="s">
        <v>100</v>
      </c>
      <c r="P6">
        <v>0.77</v>
      </c>
      <c r="Q6">
        <v>0.4</v>
      </c>
      <c r="R6">
        <v>1.5</v>
      </c>
    </row>
    <row r="7" spans="1:18" x14ac:dyDescent="0.2">
      <c r="A7" t="s">
        <v>163</v>
      </c>
      <c r="B7" t="s">
        <v>99</v>
      </c>
      <c r="C7" t="s">
        <v>144</v>
      </c>
      <c r="D7" t="s">
        <v>93</v>
      </c>
      <c r="E7" t="s">
        <v>250</v>
      </c>
      <c r="F7" t="s">
        <v>88</v>
      </c>
      <c r="G7" s="39" t="s">
        <v>122</v>
      </c>
      <c r="H7">
        <v>5</v>
      </c>
      <c r="I7" t="s">
        <v>94</v>
      </c>
      <c r="J7" t="s">
        <v>94</v>
      </c>
      <c r="K7" t="s">
        <v>94</v>
      </c>
      <c r="L7" t="s">
        <v>94</v>
      </c>
      <c r="M7" t="s">
        <v>94</v>
      </c>
      <c r="N7" t="s">
        <v>90</v>
      </c>
      <c r="O7" s="42" t="s">
        <v>100</v>
      </c>
      <c r="P7">
        <v>0.8</v>
      </c>
      <c r="Q7">
        <v>0.5</v>
      </c>
      <c r="R7">
        <v>1.1000000000000001</v>
      </c>
    </row>
    <row r="8" spans="1:18" x14ac:dyDescent="0.2">
      <c r="A8" t="s">
        <v>164</v>
      </c>
      <c r="B8" t="s">
        <v>85</v>
      </c>
      <c r="C8" t="s">
        <v>86</v>
      </c>
      <c r="D8" t="s">
        <v>86</v>
      </c>
      <c r="E8" t="s">
        <v>250</v>
      </c>
      <c r="F8" t="s">
        <v>241</v>
      </c>
      <c r="G8" s="39" t="s">
        <v>122</v>
      </c>
      <c r="H8">
        <v>5</v>
      </c>
      <c r="I8" t="s">
        <v>94</v>
      </c>
      <c r="J8" t="s">
        <v>94</v>
      </c>
      <c r="K8" t="s">
        <v>94</v>
      </c>
      <c r="L8" t="s">
        <v>94</v>
      </c>
      <c r="M8" t="s">
        <v>94</v>
      </c>
      <c r="N8" t="s">
        <v>90</v>
      </c>
      <c r="O8" s="42" t="s">
        <v>100</v>
      </c>
      <c r="P8">
        <v>0.56000000000000005</v>
      </c>
      <c r="Q8">
        <v>0.41</v>
      </c>
      <c r="R8">
        <v>0.76</v>
      </c>
    </row>
    <row r="9" spans="1:18" x14ac:dyDescent="0.2">
      <c r="A9" s="40" t="s">
        <v>169</v>
      </c>
      <c r="B9" s="40" t="s">
        <v>99</v>
      </c>
      <c r="C9" s="40" t="s">
        <v>217</v>
      </c>
      <c r="D9" s="40" t="s">
        <v>106</v>
      </c>
      <c r="E9" s="40" t="s">
        <v>250</v>
      </c>
      <c r="F9" s="40" t="s">
        <v>88</v>
      </c>
      <c r="G9" s="40" t="s">
        <v>122</v>
      </c>
      <c r="H9" s="40">
        <v>1</v>
      </c>
      <c r="I9" t="s">
        <v>94</v>
      </c>
      <c r="J9" t="s">
        <v>94</v>
      </c>
      <c r="K9" t="s">
        <v>94</v>
      </c>
      <c r="L9" t="s">
        <v>94</v>
      </c>
      <c r="M9" t="s">
        <v>94</v>
      </c>
      <c r="N9" t="s">
        <v>90</v>
      </c>
      <c r="O9" t="s">
        <v>100</v>
      </c>
      <c r="P9" s="40">
        <v>0.35</v>
      </c>
      <c r="Q9" s="40">
        <v>5.8999999999999997E-2</v>
      </c>
      <c r="R9" s="40">
        <v>2.11</v>
      </c>
    </row>
    <row r="10" spans="1:18" x14ac:dyDescent="0.2">
      <c r="A10" t="s">
        <v>170</v>
      </c>
      <c r="B10" t="s">
        <v>99</v>
      </c>
      <c r="C10" t="s">
        <v>86</v>
      </c>
      <c r="D10" t="s">
        <v>86</v>
      </c>
      <c r="E10" t="s">
        <v>250</v>
      </c>
      <c r="F10" t="s">
        <v>88</v>
      </c>
      <c r="G10" t="s">
        <v>123</v>
      </c>
      <c r="H10">
        <v>4</v>
      </c>
      <c r="I10" t="s">
        <v>94</v>
      </c>
      <c r="J10" t="s">
        <v>90</v>
      </c>
      <c r="K10" t="s">
        <v>90</v>
      </c>
      <c r="L10" t="s">
        <v>94</v>
      </c>
      <c r="M10" t="s">
        <v>94</v>
      </c>
      <c r="N10" t="s">
        <v>90</v>
      </c>
      <c r="O10" t="s">
        <v>91</v>
      </c>
      <c r="P10">
        <v>0.66</v>
      </c>
      <c r="Q10">
        <v>0.45</v>
      </c>
      <c r="R10">
        <v>0.96</v>
      </c>
    </row>
    <row r="11" spans="1:18" x14ac:dyDescent="0.2">
      <c r="A11" t="s">
        <v>157</v>
      </c>
      <c r="B11" t="s">
        <v>85</v>
      </c>
      <c r="C11" t="s">
        <v>86</v>
      </c>
      <c r="D11" t="s">
        <v>86</v>
      </c>
      <c r="E11" t="s">
        <v>250</v>
      </c>
      <c r="F11" t="s">
        <v>88</v>
      </c>
      <c r="G11" t="s">
        <v>121</v>
      </c>
      <c r="H11">
        <v>5</v>
      </c>
      <c r="I11" t="s">
        <v>94</v>
      </c>
      <c r="J11" t="s">
        <v>90</v>
      </c>
      <c r="K11" t="s">
        <v>90</v>
      </c>
      <c r="L11" t="s">
        <v>94</v>
      </c>
      <c r="M11" t="s">
        <v>94</v>
      </c>
      <c r="N11" t="s">
        <v>90</v>
      </c>
      <c r="O11" t="s">
        <v>91</v>
      </c>
      <c r="P11">
        <v>0.63</v>
      </c>
      <c r="Q11">
        <v>0.35</v>
      </c>
      <c r="R11">
        <v>1.1200000000000001</v>
      </c>
    </row>
    <row r="12" spans="1:18" x14ac:dyDescent="0.2">
      <c r="A12" s="40" t="s">
        <v>218</v>
      </c>
      <c r="B12" s="40" t="s">
        <v>99</v>
      </c>
      <c r="C12" s="40" t="s">
        <v>105</v>
      </c>
      <c r="D12" s="40" t="s">
        <v>106</v>
      </c>
      <c r="E12" s="40" t="s">
        <v>250</v>
      </c>
      <c r="F12" s="40" t="s">
        <v>241</v>
      </c>
      <c r="G12" s="40" t="s">
        <v>121</v>
      </c>
      <c r="H12" s="40">
        <v>2</v>
      </c>
      <c r="I12" s="1" t="s">
        <v>94</v>
      </c>
      <c r="J12" s="1" t="s">
        <v>90</v>
      </c>
      <c r="K12" s="1" t="s">
        <v>94</v>
      </c>
      <c r="L12" s="1" t="s">
        <v>94</v>
      </c>
      <c r="M12" s="1" t="s">
        <v>94</v>
      </c>
      <c r="N12" s="1" t="s">
        <v>94</v>
      </c>
      <c r="O12" s="1" t="s">
        <v>91</v>
      </c>
      <c r="P12" s="40">
        <v>7.0000000000000007E-2</v>
      </c>
      <c r="Q12" s="40">
        <v>0.02</v>
      </c>
      <c r="R12" s="40">
        <v>0.31</v>
      </c>
    </row>
    <row r="13" spans="1:18" x14ac:dyDescent="0.2">
      <c r="A13" t="s">
        <v>172</v>
      </c>
      <c r="B13" t="s">
        <v>85</v>
      </c>
      <c r="C13" t="s">
        <v>219</v>
      </c>
      <c r="D13" t="s">
        <v>93</v>
      </c>
      <c r="E13" t="s">
        <v>250</v>
      </c>
      <c r="F13" t="s">
        <v>241</v>
      </c>
      <c r="G13" t="s">
        <v>122</v>
      </c>
      <c r="H13">
        <v>5</v>
      </c>
      <c r="I13" t="s">
        <v>90</v>
      </c>
      <c r="J13" t="s">
        <v>94</v>
      </c>
      <c r="K13" t="s">
        <v>94</v>
      </c>
      <c r="L13" t="s">
        <v>94</v>
      </c>
      <c r="M13" t="s">
        <v>94</v>
      </c>
      <c r="N13" t="s">
        <v>90</v>
      </c>
      <c r="O13" t="s">
        <v>91</v>
      </c>
      <c r="P13">
        <v>0.49</v>
      </c>
      <c r="Q13">
        <v>0.31</v>
      </c>
      <c r="R13">
        <v>0.78</v>
      </c>
    </row>
    <row r="14" spans="1:18" x14ac:dyDescent="0.2">
      <c r="A14" t="s">
        <v>184</v>
      </c>
      <c r="B14" t="s">
        <v>85</v>
      </c>
      <c r="C14" t="s">
        <v>220</v>
      </c>
      <c r="D14" t="s">
        <v>117</v>
      </c>
      <c r="E14" t="s">
        <v>250</v>
      </c>
      <c r="F14" t="s">
        <v>88</v>
      </c>
      <c r="G14" t="s">
        <v>122</v>
      </c>
      <c r="H14">
        <v>6</v>
      </c>
      <c r="I14" t="s">
        <v>94</v>
      </c>
      <c r="J14" t="s">
        <v>94</v>
      </c>
      <c r="K14" t="s">
        <v>90</v>
      </c>
      <c r="L14" t="s">
        <v>94</v>
      </c>
      <c r="M14" t="s">
        <v>94</v>
      </c>
      <c r="N14" t="s">
        <v>94</v>
      </c>
      <c r="O14" t="s">
        <v>100</v>
      </c>
      <c r="P14" s="36">
        <v>0.51</v>
      </c>
      <c r="Q14" s="36">
        <v>0.17</v>
      </c>
      <c r="R14" s="36">
        <v>1.52</v>
      </c>
    </row>
    <row r="15" spans="1:18" x14ac:dyDescent="0.2">
      <c r="A15" t="s">
        <v>165</v>
      </c>
      <c r="B15" t="s">
        <v>85</v>
      </c>
      <c r="C15" t="s">
        <v>221</v>
      </c>
      <c r="D15" t="s">
        <v>106</v>
      </c>
      <c r="E15" t="s">
        <v>250</v>
      </c>
      <c r="F15" t="s">
        <v>241</v>
      </c>
      <c r="G15" t="s">
        <v>121</v>
      </c>
      <c r="H15">
        <v>4</v>
      </c>
      <c r="I15" t="s">
        <v>90</v>
      </c>
      <c r="J15" t="s">
        <v>90</v>
      </c>
      <c r="K15" t="s">
        <v>94</v>
      </c>
      <c r="L15" t="s">
        <v>90</v>
      </c>
      <c r="M15" t="s">
        <v>90</v>
      </c>
      <c r="N15" t="s">
        <v>90</v>
      </c>
      <c r="O15" s="42" t="s">
        <v>91</v>
      </c>
      <c r="P15" s="36">
        <v>0.91</v>
      </c>
      <c r="Q15" s="36">
        <v>0.4</v>
      </c>
      <c r="R15" s="36">
        <v>1.59</v>
      </c>
    </row>
    <row r="16" spans="1:18" x14ac:dyDescent="0.2">
      <c r="A16" s="1" t="s">
        <v>186</v>
      </c>
      <c r="B16" s="1" t="s">
        <v>85</v>
      </c>
      <c r="C16" s="1" t="s">
        <v>214</v>
      </c>
      <c r="D16" s="1" t="s">
        <v>93</v>
      </c>
      <c r="E16" s="1" t="s">
        <v>250</v>
      </c>
      <c r="F16" s="1" t="s">
        <v>88</v>
      </c>
      <c r="G16" s="1" t="s">
        <v>122</v>
      </c>
      <c r="H16" s="1">
        <v>8</v>
      </c>
      <c r="I16" t="s">
        <v>90</v>
      </c>
      <c r="J16" t="s">
        <v>94</v>
      </c>
      <c r="K16" t="s">
        <v>94</v>
      </c>
      <c r="L16" t="s">
        <v>94</v>
      </c>
      <c r="M16" t="s">
        <v>94</v>
      </c>
      <c r="N16" t="s">
        <v>90</v>
      </c>
      <c r="O16" t="s">
        <v>91</v>
      </c>
      <c r="P16" s="1">
        <v>1.05</v>
      </c>
      <c r="Q16" s="1">
        <v>0.62</v>
      </c>
      <c r="R16" s="1">
        <v>1.79</v>
      </c>
    </row>
    <row r="17" spans="1:18" x14ac:dyDescent="0.2">
      <c r="A17" s="1" t="s">
        <v>183</v>
      </c>
      <c r="B17" s="1" t="s">
        <v>99</v>
      </c>
      <c r="C17" s="1" t="s">
        <v>111</v>
      </c>
      <c r="D17" s="1" t="s">
        <v>93</v>
      </c>
      <c r="E17" s="1" t="s">
        <v>250</v>
      </c>
      <c r="F17" s="1" t="s">
        <v>88</v>
      </c>
      <c r="G17" s="1" t="s">
        <v>122</v>
      </c>
      <c r="H17" s="1">
        <v>6</v>
      </c>
      <c r="I17" t="s">
        <v>90</v>
      </c>
      <c r="J17" t="s">
        <v>94</v>
      </c>
      <c r="K17" t="s">
        <v>90</v>
      </c>
      <c r="L17" t="s">
        <v>94</v>
      </c>
      <c r="M17" t="s">
        <v>94</v>
      </c>
      <c r="N17" t="s">
        <v>90</v>
      </c>
      <c r="O17" t="s">
        <v>91</v>
      </c>
      <c r="P17" s="32">
        <v>0.62</v>
      </c>
      <c r="Q17" s="32">
        <v>0.41</v>
      </c>
      <c r="R17" s="32">
        <v>0.84</v>
      </c>
    </row>
    <row r="18" spans="1:18" x14ac:dyDescent="0.2">
      <c r="A18" t="s">
        <v>185</v>
      </c>
      <c r="B18" t="s">
        <v>99</v>
      </c>
      <c r="C18" t="s">
        <v>219</v>
      </c>
      <c r="D18" t="s">
        <v>93</v>
      </c>
      <c r="E18" t="s">
        <v>250</v>
      </c>
      <c r="F18" t="s">
        <v>88</v>
      </c>
      <c r="G18" t="s">
        <v>121</v>
      </c>
      <c r="H18">
        <v>1</v>
      </c>
      <c r="I18" t="s">
        <v>94</v>
      </c>
      <c r="J18" t="s">
        <v>94</v>
      </c>
      <c r="K18" t="s">
        <v>94</v>
      </c>
      <c r="L18" t="s">
        <v>94</v>
      </c>
      <c r="M18" t="s">
        <v>94</v>
      </c>
      <c r="N18" t="s">
        <v>90</v>
      </c>
      <c r="O18" t="s">
        <v>100</v>
      </c>
      <c r="P18">
        <v>1.03</v>
      </c>
      <c r="Q18">
        <v>0.79</v>
      </c>
      <c r="R18">
        <v>1.34</v>
      </c>
    </row>
    <row r="19" spans="1:18" x14ac:dyDescent="0.2">
      <c r="A19" t="s">
        <v>222</v>
      </c>
      <c r="B19" t="s">
        <v>99</v>
      </c>
      <c r="C19" t="s">
        <v>223</v>
      </c>
      <c r="D19" t="s">
        <v>93</v>
      </c>
      <c r="E19" t="s">
        <v>250</v>
      </c>
      <c r="F19" t="s">
        <v>241</v>
      </c>
      <c r="G19" t="s">
        <v>122</v>
      </c>
      <c r="H19">
        <v>8</v>
      </c>
      <c r="I19" t="s">
        <v>90</v>
      </c>
      <c r="J19" t="s">
        <v>94</v>
      </c>
      <c r="K19" t="s">
        <v>90</v>
      </c>
      <c r="L19" t="s">
        <v>90</v>
      </c>
      <c r="M19" t="s">
        <v>94</v>
      </c>
      <c r="N19" t="s">
        <v>90</v>
      </c>
      <c r="O19" t="s">
        <v>91</v>
      </c>
      <c r="P19" s="36">
        <v>0.6</v>
      </c>
      <c r="Q19" s="36">
        <v>0.3</v>
      </c>
      <c r="R19" s="36">
        <v>1.3</v>
      </c>
    </row>
    <row r="20" spans="1:18" x14ac:dyDescent="0.2">
      <c r="A20" t="s">
        <v>181</v>
      </c>
      <c r="B20" t="s">
        <v>85</v>
      </c>
      <c r="C20" t="s">
        <v>223</v>
      </c>
      <c r="D20" t="s">
        <v>93</v>
      </c>
      <c r="E20" t="s">
        <v>250</v>
      </c>
      <c r="F20" t="s">
        <v>88</v>
      </c>
      <c r="G20" t="s">
        <v>122</v>
      </c>
      <c r="H20">
        <v>3</v>
      </c>
      <c r="I20" t="s">
        <v>90</v>
      </c>
      <c r="J20" t="s">
        <v>94</v>
      </c>
      <c r="K20" t="s">
        <v>94</v>
      </c>
      <c r="L20" t="s">
        <v>94</v>
      </c>
      <c r="M20" t="s">
        <v>94</v>
      </c>
      <c r="N20" t="s">
        <v>90</v>
      </c>
      <c r="O20" t="s">
        <v>91</v>
      </c>
      <c r="P20">
        <v>0.67</v>
      </c>
      <c r="Q20">
        <v>0.42</v>
      </c>
      <c r="R20">
        <v>1.05</v>
      </c>
    </row>
    <row r="21" spans="1:18" x14ac:dyDescent="0.2">
      <c r="A21" t="s">
        <v>179</v>
      </c>
      <c r="B21" t="s">
        <v>99</v>
      </c>
      <c r="C21" t="s">
        <v>223</v>
      </c>
      <c r="D21" t="s">
        <v>93</v>
      </c>
      <c r="E21" t="s">
        <v>250</v>
      </c>
      <c r="F21" t="s">
        <v>88</v>
      </c>
      <c r="G21" t="s">
        <v>122</v>
      </c>
      <c r="H21">
        <v>5</v>
      </c>
      <c r="I21" t="s">
        <v>90</v>
      </c>
      <c r="J21" t="s">
        <v>94</v>
      </c>
      <c r="K21" t="s">
        <v>94</v>
      </c>
      <c r="L21" t="s">
        <v>90</v>
      </c>
      <c r="M21" t="s">
        <v>94</v>
      </c>
      <c r="N21" t="s">
        <v>90</v>
      </c>
      <c r="O21" t="s">
        <v>91</v>
      </c>
      <c r="P21" s="36">
        <v>0.6</v>
      </c>
      <c r="Q21" s="36">
        <v>0.48</v>
      </c>
      <c r="R21" s="36">
        <v>0.76</v>
      </c>
    </row>
    <row r="22" spans="1:18" x14ac:dyDescent="0.2">
      <c r="A22" t="s">
        <v>196</v>
      </c>
      <c r="B22" t="s">
        <v>99</v>
      </c>
      <c r="C22" t="s">
        <v>223</v>
      </c>
      <c r="D22" t="s">
        <v>93</v>
      </c>
      <c r="E22" t="s">
        <v>250</v>
      </c>
      <c r="F22" t="s">
        <v>241</v>
      </c>
      <c r="G22" t="s">
        <v>123</v>
      </c>
      <c r="H22">
        <v>4</v>
      </c>
      <c r="I22" t="s">
        <v>90</v>
      </c>
      <c r="J22" t="s">
        <v>94</v>
      </c>
      <c r="K22" t="s">
        <v>94</v>
      </c>
      <c r="L22" t="s">
        <v>90</v>
      </c>
      <c r="M22" t="s">
        <v>94</v>
      </c>
      <c r="N22" t="s">
        <v>90</v>
      </c>
      <c r="O22" t="s">
        <v>91</v>
      </c>
      <c r="P22">
        <v>0.5</v>
      </c>
      <c r="Q22">
        <v>0.31</v>
      </c>
      <c r="R22">
        <v>0.8</v>
      </c>
    </row>
    <row r="23" spans="1:18" x14ac:dyDescent="0.2">
      <c r="A23" s="40" t="s">
        <v>155</v>
      </c>
      <c r="B23" s="40" t="s">
        <v>99</v>
      </c>
      <c r="C23" s="40" t="s">
        <v>223</v>
      </c>
      <c r="D23" s="40" t="s">
        <v>93</v>
      </c>
      <c r="E23" s="40" t="s">
        <v>250</v>
      </c>
      <c r="F23" s="40" t="s">
        <v>88</v>
      </c>
      <c r="G23" s="40" t="s">
        <v>121</v>
      </c>
      <c r="H23" s="40">
        <v>6</v>
      </c>
      <c r="I23" t="s">
        <v>94</v>
      </c>
      <c r="J23" t="s">
        <v>94</v>
      </c>
      <c r="K23" t="s">
        <v>94</v>
      </c>
      <c r="L23" t="s">
        <v>90</v>
      </c>
      <c r="M23" t="s">
        <v>90</v>
      </c>
      <c r="N23" t="s">
        <v>90</v>
      </c>
      <c r="O23" t="s">
        <v>91</v>
      </c>
      <c r="P23" s="40">
        <v>0.79</v>
      </c>
      <c r="Q23" s="40">
        <v>0.73</v>
      </c>
      <c r="R23" s="40">
        <v>0.86</v>
      </c>
    </row>
    <row r="24" spans="1:18" x14ac:dyDescent="0.2">
      <c r="A24" s="1" t="s">
        <v>224</v>
      </c>
      <c r="B24" s="1" t="s">
        <v>85</v>
      </c>
      <c r="C24" s="1" t="s">
        <v>105</v>
      </c>
      <c r="D24" s="1" t="s">
        <v>106</v>
      </c>
      <c r="E24" s="1" t="s">
        <v>250</v>
      </c>
      <c r="F24" s="1" t="s">
        <v>241</v>
      </c>
      <c r="G24" s="1" t="s">
        <v>122</v>
      </c>
      <c r="H24" s="1">
        <v>3</v>
      </c>
      <c r="I24" t="s">
        <v>90</v>
      </c>
      <c r="J24" t="s">
        <v>90</v>
      </c>
      <c r="K24" t="s">
        <v>94</v>
      </c>
      <c r="L24" t="s">
        <v>94</v>
      </c>
      <c r="M24" t="s">
        <v>94</v>
      </c>
      <c r="N24" t="s">
        <v>90</v>
      </c>
      <c r="O24" t="s">
        <v>91</v>
      </c>
      <c r="P24" s="1">
        <v>0.51</v>
      </c>
      <c r="Q24" s="1">
        <v>0.33</v>
      </c>
      <c r="R24" s="1">
        <v>0.8</v>
      </c>
    </row>
    <row r="25" spans="1:18" x14ac:dyDescent="0.2">
      <c r="A25" t="s">
        <v>197</v>
      </c>
      <c r="B25" t="s">
        <v>99</v>
      </c>
      <c r="C25" t="s">
        <v>110</v>
      </c>
      <c r="D25" t="s">
        <v>106</v>
      </c>
      <c r="E25" t="s">
        <v>250</v>
      </c>
      <c r="F25" t="s">
        <v>88</v>
      </c>
      <c r="G25" t="s">
        <v>121</v>
      </c>
      <c r="H25">
        <v>5</v>
      </c>
      <c r="I25" t="s">
        <v>90</v>
      </c>
      <c r="J25" t="s">
        <v>94</v>
      </c>
      <c r="K25" t="s">
        <v>94</v>
      </c>
      <c r="L25" t="s">
        <v>94</v>
      </c>
      <c r="M25" t="s">
        <v>94</v>
      </c>
      <c r="N25" t="s">
        <v>90</v>
      </c>
      <c r="O25" t="s">
        <v>91</v>
      </c>
      <c r="P25">
        <v>0.7</v>
      </c>
      <c r="Q25">
        <v>0.52</v>
      </c>
      <c r="R25">
        <v>0.94</v>
      </c>
    </row>
    <row r="26" spans="1:18" x14ac:dyDescent="0.2">
      <c r="A26" t="s">
        <v>201</v>
      </c>
      <c r="B26" t="s">
        <v>85</v>
      </c>
      <c r="C26" t="s">
        <v>110</v>
      </c>
      <c r="D26" t="s">
        <v>106</v>
      </c>
      <c r="E26" t="s">
        <v>250</v>
      </c>
      <c r="F26" t="s">
        <v>88</v>
      </c>
      <c r="G26" t="s">
        <v>121</v>
      </c>
      <c r="H26">
        <v>11</v>
      </c>
      <c r="I26" t="s">
        <v>94</v>
      </c>
      <c r="J26" t="s">
        <v>90</v>
      </c>
      <c r="K26" t="s">
        <v>90</v>
      </c>
      <c r="L26" t="s">
        <v>94</v>
      </c>
      <c r="M26" t="s">
        <v>94</v>
      </c>
      <c r="N26" t="s">
        <v>90</v>
      </c>
      <c r="O26" t="s">
        <v>91</v>
      </c>
      <c r="P26">
        <v>0.8</v>
      </c>
      <c r="Q26">
        <v>0.65</v>
      </c>
      <c r="R26">
        <v>0.99</v>
      </c>
    </row>
    <row r="27" spans="1:18" x14ac:dyDescent="0.2">
      <c r="A27" t="s">
        <v>204</v>
      </c>
      <c r="B27" t="s">
        <v>99</v>
      </c>
      <c r="C27" t="s">
        <v>242</v>
      </c>
      <c r="D27" t="s">
        <v>117</v>
      </c>
      <c r="E27" t="s">
        <v>250</v>
      </c>
      <c r="F27" t="s">
        <v>88</v>
      </c>
      <c r="G27" t="s">
        <v>121</v>
      </c>
      <c r="H27">
        <v>2</v>
      </c>
      <c r="I27" t="s">
        <v>94</v>
      </c>
      <c r="J27" t="s">
        <v>90</v>
      </c>
      <c r="K27" t="s">
        <v>94</v>
      </c>
      <c r="L27" t="s">
        <v>94</v>
      </c>
      <c r="M27" t="s">
        <v>94</v>
      </c>
      <c r="N27" t="s">
        <v>90</v>
      </c>
      <c r="O27" t="s">
        <v>91</v>
      </c>
      <c r="P27">
        <v>0.52</v>
      </c>
      <c r="Q27">
        <v>0.22</v>
      </c>
      <c r="R27">
        <v>1.21</v>
      </c>
    </row>
    <row r="28" spans="1:18" x14ac:dyDescent="0.2">
      <c r="A28" s="1" t="s">
        <v>187</v>
      </c>
      <c r="B28" s="1" t="s">
        <v>85</v>
      </c>
      <c r="C28" s="1" t="s">
        <v>116</v>
      </c>
      <c r="D28" s="1" t="s">
        <v>117</v>
      </c>
      <c r="E28" s="1" t="s">
        <v>250</v>
      </c>
      <c r="F28" s="1" t="s">
        <v>88</v>
      </c>
      <c r="G28" s="1" t="s">
        <v>121</v>
      </c>
      <c r="H28" s="1">
        <v>3</v>
      </c>
      <c r="I28" t="s">
        <v>94</v>
      </c>
      <c r="J28" t="s">
        <v>94</v>
      </c>
      <c r="K28" t="s">
        <v>90</v>
      </c>
      <c r="L28" t="s">
        <v>94</v>
      </c>
      <c r="M28" t="s">
        <v>94</v>
      </c>
      <c r="N28" t="s">
        <v>90</v>
      </c>
      <c r="O28" t="s">
        <v>91</v>
      </c>
      <c r="P28" s="1">
        <v>0.6</v>
      </c>
      <c r="Q28" s="1">
        <v>0.3</v>
      </c>
      <c r="R28" s="1">
        <v>1.1000000000000001</v>
      </c>
    </row>
    <row r="29" spans="1:18" x14ac:dyDescent="0.2">
      <c r="A29" s="40" t="s">
        <v>225</v>
      </c>
      <c r="B29" s="40" t="s">
        <v>85</v>
      </c>
      <c r="C29" s="40" t="s">
        <v>105</v>
      </c>
      <c r="D29" s="40" t="s">
        <v>106</v>
      </c>
      <c r="E29" s="40" t="s">
        <v>250</v>
      </c>
      <c r="F29" s="40" t="s">
        <v>88</v>
      </c>
      <c r="G29" s="40" t="s">
        <v>122</v>
      </c>
      <c r="H29" s="40">
        <v>10</v>
      </c>
      <c r="I29" t="s">
        <v>94</v>
      </c>
      <c r="J29" t="s">
        <v>94</v>
      </c>
      <c r="K29" t="s">
        <v>94</v>
      </c>
      <c r="L29" t="s">
        <v>94</v>
      </c>
      <c r="M29" t="s">
        <v>94</v>
      </c>
      <c r="N29" t="s">
        <v>90</v>
      </c>
      <c r="O29" t="s">
        <v>100</v>
      </c>
      <c r="P29" s="40">
        <v>0.83</v>
      </c>
      <c r="Q29" s="40">
        <v>0.78</v>
      </c>
      <c r="R29" s="40">
        <v>0.9</v>
      </c>
    </row>
    <row r="30" spans="1:18" x14ac:dyDescent="0.2">
      <c r="A30" t="s">
        <v>226</v>
      </c>
      <c r="B30" t="s">
        <v>99</v>
      </c>
      <c r="C30" t="s">
        <v>227</v>
      </c>
      <c r="D30" t="s">
        <v>93</v>
      </c>
      <c r="E30" t="s">
        <v>250</v>
      </c>
      <c r="F30" t="s">
        <v>241</v>
      </c>
      <c r="G30" t="s">
        <v>121</v>
      </c>
      <c r="H30">
        <v>1</v>
      </c>
      <c r="I30" t="s">
        <v>90</v>
      </c>
      <c r="J30" t="s">
        <v>94</v>
      </c>
      <c r="K30" t="s">
        <v>94</v>
      </c>
      <c r="L30" t="s">
        <v>94</v>
      </c>
      <c r="M30" t="s">
        <v>94</v>
      </c>
      <c r="N30" t="s">
        <v>90</v>
      </c>
      <c r="O30" t="s">
        <v>91</v>
      </c>
      <c r="P30" s="36">
        <v>0.81</v>
      </c>
      <c r="Q30" s="36">
        <v>0.62</v>
      </c>
      <c r="R30" s="36">
        <v>1.04</v>
      </c>
    </row>
    <row r="31" spans="1:18" x14ac:dyDescent="0.2">
      <c r="A31" t="s">
        <v>188</v>
      </c>
      <c r="B31" t="s">
        <v>99</v>
      </c>
      <c r="C31" t="s">
        <v>219</v>
      </c>
      <c r="D31" t="s">
        <v>93</v>
      </c>
      <c r="E31" t="s">
        <v>250</v>
      </c>
      <c r="F31" t="s">
        <v>241</v>
      </c>
      <c r="G31" t="s">
        <v>123</v>
      </c>
      <c r="H31">
        <v>4</v>
      </c>
      <c r="I31" t="s">
        <v>94</v>
      </c>
      <c r="J31" t="s">
        <v>94</v>
      </c>
      <c r="K31" t="s">
        <v>94</v>
      </c>
      <c r="L31" t="s">
        <v>94</v>
      </c>
      <c r="M31" t="s">
        <v>94</v>
      </c>
      <c r="N31" t="s">
        <v>90</v>
      </c>
      <c r="O31" t="s">
        <v>100</v>
      </c>
      <c r="P31">
        <v>0.75</v>
      </c>
      <c r="Q31">
        <v>0.39</v>
      </c>
      <c r="R31">
        <v>1.44</v>
      </c>
    </row>
    <row r="32" spans="1:18" x14ac:dyDescent="0.2">
      <c r="A32" t="s">
        <v>173</v>
      </c>
      <c r="B32" t="s">
        <v>99</v>
      </c>
      <c r="C32" t="s">
        <v>228</v>
      </c>
      <c r="D32" t="s">
        <v>86</v>
      </c>
      <c r="E32" t="s">
        <v>250</v>
      </c>
      <c r="F32" t="s">
        <v>241</v>
      </c>
      <c r="G32" t="s">
        <v>123</v>
      </c>
      <c r="H32">
        <v>4</v>
      </c>
      <c r="I32" t="s">
        <v>94</v>
      </c>
      <c r="J32" t="s">
        <v>94</v>
      </c>
      <c r="K32" t="s">
        <v>94</v>
      </c>
      <c r="L32" t="s">
        <v>94</v>
      </c>
      <c r="M32" t="s">
        <v>94</v>
      </c>
      <c r="N32" t="s">
        <v>90</v>
      </c>
      <c r="O32" t="s">
        <v>91</v>
      </c>
      <c r="P32">
        <v>0.55000000000000004</v>
      </c>
      <c r="Q32">
        <v>0.41</v>
      </c>
      <c r="R32">
        <v>0.73</v>
      </c>
    </row>
    <row r="33" spans="1:18" x14ac:dyDescent="0.2">
      <c r="A33" t="s">
        <v>190</v>
      </c>
      <c r="B33" t="s">
        <v>99</v>
      </c>
      <c r="C33" t="s">
        <v>217</v>
      </c>
      <c r="D33" t="s">
        <v>106</v>
      </c>
      <c r="E33" t="s">
        <v>250</v>
      </c>
      <c r="F33" t="s">
        <v>88</v>
      </c>
      <c r="G33" t="s">
        <v>121</v>
      </c>
      <c r="H33">
        <v>2</v>
      </c>
      <c r="I33" t="s">
        <v>94</v>
      </c>
      <c r="J33" t="s">
        <v>94</v>
      </c>
      <c r="K33" t="s">
        <v>94</v>
      </c>
      <c r="L33" t="s">
        <v>94</v>
      </c>
      <c r="M33" t="s">
        <v>94</v>
      </c>
      <c r="N33" t="s">
        <v>94</v>
      </c>
      <c r="O33" t="s">
        <v>100</v>
      </c>
      <c r="P33">
        <v>0.67</v>
      </c>
      <c r="Q33">
        <v>0.25</v>
      </c>
      <c r="R33">
        <v>1.82</v>
      </c>
    </row>
    <row r="34" spans="1:18" x14ac:dyDescent="0.2">
      <c r="A34" t="s">
        <v>166</v>
      </c>
      <c r="B34" t="s">
        <v>85</v>
      </c>
      <c r="C34" t="s">
        <v>229</v>
      </c>
      <c r="D34" t="s">
        <v>117</v>
      </c>
      <c r="E34" t="s">
        <v>250</v>
      </c>
      <c r="F34" t="s">
        <v>241</v>
      </c>
      <c r="G34" t="s">
        <v>122</v>
      </c>
      <c r="H34">
        <v>3</v>
      </c>
      <c r="I34" t="s">
        <v>90</v>
      </c>
      <c r="J34" t="s">
        <v>94</v>
      </c>
      <c r="K34" t="s">
        <v>90</v>
      </c>
      <c r="L34" t="s">
        <v>90</v>
      </c>
      <c r="M34" t="s">
        <v>94</v>
      </c>
      <c r="N34" t="s">
        <v>90</v>
      </c>
      <c r="O34" t="s">
        <v>91</v>
      </c>
      <c r="P34">
        <v>0.6</v>
      </c>
      <c r="Q34">
        <v>0.4</v>
      </c>
      <c r="R34">
        <v>0.7</v>
      </c>
    </row>
    <row r="35" spans="1:18" x14ac:dyDescent="0.2">
      <c r="A35" t="s">
        <v>230</v>
      </c>
      <c r="B35" t="s">
        <v>85</v>
      </c>
      <c r="C35" t="s">
        <v>231</v>
      </c>
      <c r="D35" t="s">
        <v>93</v>
      </c>
      <c r="E35" t="s">
        <v>250</v>
      </c>
      <c r="F35" t="s">
        <v>241</v>
      </c>
      <c r="G35" t="s">
        <v>121</v>
      </c>
      <c r="H35">
        <v>5</v>
      </c>
      <c r="I35" t="s">
        <v>94</v>
      </c>
      <c r="J35" t="s">
        <v>94</v>
      </c>
      <c r="K35" t="s">
        <v>94</v>
      </c>
      <c r="L35" t="s">
        <v>94</v>
      </c>
      <c r="M35" t="s">
        <v>94</v>
      </c>
      <c r="N35" t="s">
        <v>90</v>
      </c>
      <c r="O35" t="s">
        <v>100</v>
      </c>
      <c r="P35">
        <v>0.91</v>
      </c>
      <c r="Q35">
        <v>0.55000000000000004</v>
      </c>
      <c r="R35">
        <v>1.48</v>
      </c>
    </row>
    <row r="36" spans="1:18" x14ac:dyDescent="0.2">
      <c r="A36" t="s">
        <v>192</v>
      </c>
      <c r="B36" t="s">
        <v>99</v>
      </c>
      <c r="C36" t="s">
        <v>223</v>
      </c>
      <c r="D36" t="s">
        <v>93</v>
      </c>
      <c r="E36" t="s">
        <v>250</v>
      </c>
      <c r="F36" t="s">
        <v>241</v>
      </c>
      <c r="G36" t="s">
        <v>121</v>
      </c>
      <c r="H36">
        <v>3</v>
      </c>
      <c r="I36" t="s">
        <v>94</v>
      </c>
      <c r="J36" t="s">
        <v>94</v>
      </c>
      <c r="K36" t="s">
        <v>94</v>
      </c>
      <c r="L36" t="s">
        <v>94</v>
      </c>
      <c r="M36" t="s">
        <v>94</v>
      </c>
      <c r="N36" t="s">
        <v>90</v>
      </c>
      <c r="O36" t="s">
        <v>100</v>
      </c>
      <c r="P36">
        <v>0.7</v>
      </c>
      <c r="Q36">
        <v>0.55000000000000004</v>
      </c>
      <c r="R36">
        <v>0.91</v>
      </c>
    </row>
    <row r="37" spans="1:18" x14ac:dyDescent="0.2">
      <c r="A37" t="s">
        <v>194</v>
      </c>
      <c r="B37" t="s">
        <v>99</v>
      </c>
      <c r="C37" t="s">
        <v>223</v>
      </c>
      <c r="D37" t="s">
        <v>93</v>
      </c>
      <c r="E37" t="s">
        <v>250</v>
      </c>
      <c r="F37" t="s">
        <v>88</v>
      </c>
      <c r="G37" t="s">
        <v>122</v>
      </c>
      <c r="H37">
        <v>2</v>
      </c>
      <c r="I37" t="s">
        <v>90</v>
      </c>
      <c r="J37" t="s">
        <v>94</v>
      </c>
      <c r="K37" t="s">
        <v>94</v>
      </c>
      <c r="L37" t="s">
        <v>94</v>
      </c>
      <c r="M37" t="s">
        <v>94</v>
      </c>
      <c r="N37" t="s">
        <v>90</v>
      </c>
      <c r="O37" t="s">
        <v>91</v>
      </c>
      <c r="P37" s="36">
        <v>0.4</v>
      </c>
      <c r="Q37" s="36">
        <v>0.2</v>
      </c>
      <c r="R37" s="36">
        <v>0.8</v>
      </c>
    </row>
    <row r="38" spans="1:18" x14ac:dyDescent="0.2">
      <c r="A38" t="s">
        <v>180</v>
      </c>
      <c r="B38" t="s">
        <v>99</v>
      </c>
      <c r="C38" t="s">
        <v>232</v>
      </c>
      <c r="D38" t="s">
        <v>93</v>
      </c>
      <c r="E38" t="s">
        <v>250</v>
      </c>
      <c r="F38" t="s">
        <v>241</v>
      </c>
      <c r="G38" t="s">
        <v>121</v>
      </c>
      <c r="H38">
        <v>2</v>
      </c>
      <c r="I38" s="43" t="s">
        <v>94</v>
      </c>
      <c r="J38" s="43" t="s">
        <v>94</v>
      </c>
      <c r="K38" s="43" t="s">
        <v>94</v>
      </c>
      <c r="L38" s="43" t="s">
        <v>94</v>
      </c>
      <c r="M38" s="43" t="s">
        <v>94</v>
      </c>
      <c r="N38" s="43" t="s">
        <v>90</v>
      </c>
      <c r="O38" s="43" t="s">
        <v>100</v>
      </c>
      <c r="P38" s="36">
        <v>0.7</v>
      </c>
      <c r="Q38" s="36">
        <v>0.35</v>
      </c>
      <c r="R38" s="36">
        <v>1.4</v>
      </c>
    </row>
    <row r="39" spans="1:18" x14ac:dyDescent="0.2">
      <c r="A39" t="s">
        <v>243</v>
      </c>
      <c r="B39" t="s">
        <v>99</v>
      </c>
      <c r="C39" t="s">
        <v>86</v>
      </c>
      <c r="D39" t="s">
        <v>86</v>
      </c>
      <c r="E39" t="s">
        <v>250</v>
      </c>
      <c r="F39" t="s">
        <v>241</v>
      </c>
      <c r="G39" t="s">
        <v>121</v>
      </c>
      <c r="H39">
        <v>3</v>
      </c>
      <c r="I39" t="s">
        <v>94</v>
      </c>
      <c r="J39" t="s">
        <v>90</v>
      </c>
      <c r="K39" t="s">
        <v>90</v>
      </c>
      <c r="L39" t="s">
        <v>90</v>
      </c>
      <c r="M39" t="s">
        <v>94</v>
      </c>
      <c r="N39" t="s">
        <v>90</v>
      </c>
      <c r="O39" t="s">
        <v>91</v>
      </c>
      <c r="P39">
        <v>0.72</v>
      </c>
      <c r="Q39">
        <v>0.56000000000000005</v>
      </c>
      <c r="R39">
        <v>0.94</v>
      </c>
    </row>
    <row r="40" spans="1:18" x14ac:dyDescent="0.2">
      <c r="A40" t="s">
        <v>248</v>
      </c>
      <c r="B40" t="s">
        <v>99</v>
      </c>
      <c r="C40" t="s">
        <v>228</v>
      </c>
      <c r="D40" t="s">
        <v>86</v>
      </c>
      <c r="E40" t="s">
        <v>250</v>
      </c>
      <c r="F40" t="s">
        <v>241</v>
      </c>
      <c r="G40" t="s">
        <v>123</v>
      </c>
      <c r="H40">
        <v>6</v>
      </c>
      <c r="I40" t="s">
        <v>94</v>
      </c>
      <c r="J40" t="s">
        <v>94</v>
      </c>
      <c r="K40" t="s">
        <v>94</v>
      </c>
      <c r="L40" t="s">
        <v>94</v>
      </c>
      <c r="M40" t="s">
        <v>94</v>
      </c>
      <c r="N40" t="s">
        <v>90</v>
      </c>
      <c r="O40" t="s">
        <v>100</v>
      </c>
      <c r="P40">
        <v>0.8</v>
      </c>
      <c r="Q40">
        <v>0.5</v>
      </c>
      <c r="R40">
        <v>1.3</v>
      </c>
    </row>
    <row r="41" spans="1:18" x14ac:dyDescent="0.2">
      <c r="A41" t="s">
        <v>175</v>
      </c>
      <c r="B41" t="s">
        <v>85</v>
      </c>
      <c r="C41" t="s">
        <v>233</v>
      </c>
      <c r="D41" t="s">
        <v>93</v>
      </c>
      <c r="E41" t="s">
        <v>250</v>
      </c>
      <c r="F41" t="s">
        <v>241</v>
      </c>
      <c r="G41" t="s">
        <v>122</v>
      </c>
      <c r="H41">
        <v>3</v>
      </c>
      <c r="I41" t="s">
        <v>90</v>
      </c>
      <c r="J41" t="s">
        <v>94</v>
      </c>
      <c r="K41" t="s">
        <v>94</v>
      </c>
      <c r="L41" t="s">
        <v>94</v>
      </c>
      <c r="M41" t="s">
        <v>94</v>
      </c>
      <c r="N41" t="s">
        <v>90</v>
      </c>
      <c r="O41" t="s">
        <v>100</v>
      </c>
      <c r="P41">
        <v>1</v>
      </c>
      <c r="Q41">
        <v>0.5</v>
      </c>
      <c r="R41">
        <v>2</v>
      </c>
    </row>
    <row r="42" spans="1:18" x14ac:dyDescent="0.2">
      <c r="A42" s="1" t="s">
        <v>209</v>
      </c>
      <c r="B42" t="s">
        <v>99</v>
      </c>
      <c r="C42" s="1" t="s">
        <v>86</v>
      </c>
      <c r="D42" s="1" t="s">
        <v>86</v>
      </c>
      <c r="E42" s="1" t="s">
        <v>250</v>
      </c>
      <c r="F42" s="1" t="s">
        <v>241</v>
      </c>
      <c r="G42" s="1" t="s">
        <v>122</v>
      </c>
      <c r="H42" s="1">
        <v>8</v>
      </c>
      <c r="I42" t="s">
        <v>94</v>
      </c>
      <c r="J42" t="s">
        <v>94</v>
      </c>
      <c r="K42" t="s">
        <v>94</v>
      </c>
      <c r="L42" t="s">
        <v>94</v>
      </c>
      <c r="M42" t="s">
        <v>94</v>
      </c>
      <c r="N42" t="s">
        <v>90</v>
      </c>
      <c r="O42" t="s">
        <v>100</v>
      </c>
      <c r="P42" s="1">
        <v>0.52</v>
      </c>
      <c r="Q42" s="1">
        <v>0.21</v>
      </c>
      <c r="R42" s="1">
        <v>1.26</v>
      </c>
    </row>
    <row r="43" spans="1:18" x14ac:dyDescent="0.2">
      <c r="A43" t="s">
        <v>168</v>
      </c>
      <c r="B43" t="s">
        <v>99</v>
      </c>
      <c r="C43" t="s">
        <v>234</v>
      </c>
      <c r="D43" t="s">
        <v>117</v>
      </c>
      <c r="E43" t="s">
        <v>250</v>
      </c>
      <c r="F43" t="s">
        <v>88</v>
      </c>
      <c r="G43" t="s">
        <v>123</v>
      </c>
      <c r="H43">
        <v>1</v>
      </c>
      <c r="I43" t="s">
        <v>94</v>
      </c>
      <c r="J43" t="s">
        <v>94</v>
      </c>
      <c r="K43" t="s">
        <v>94</v>
      </c>
      <c r="L43" t="s">
        <v>94</v>
      </c>
      <c r="M43" t="s">
        <v>94</v>
      </c>
      <c r="N43" t="s">
        <v>90</v>
      </c>
      <c r="O43" t="s">
        <v>91</v>
      </c>
      <c r="P43">
        <v>1.1399999999999999</v>
      </c>
      <c r="Q43">
        <v>0.74</v>
      </c>
      <c r="R43">
        <v>1.77</v>
      </c>
    </row>
    <row r="44" spans="1:18" x14ac:dyDescent="0.2">
      <c r="A44" t="s">
        <v>176</v>
      </c>
      <c r="B44" t="s">
        <v>99</v>
      </c>
      <c r="C44" t="s">
        <v>111</v>
      </c>
      <c r="D44" t="s">
        <v>93</v>
      </c>
      <c r="E44" t="s">
        <v>250</v>
      </c>
      <c r="F44" t="s">
        <v>241</v>
      </c>
      <c r="G44" t="s">
        <v>122</v>
      </c>
      <c r="H44">
        <v>6</v>
      </c>
      <c r="I44" t="s">
        <v>90</v>
      </c>
      <c r="J44" t="s">
        <v>94</v>
      </c>
      <c r="K44" t="s">
        <v>94</v>
      </c>
      <c r="L44" t="s">
        <v>94</v>
      </c>
      <c r="M44" t="s">
        <v>94</v>
      </c>
      <c r="N44" t="s">
        <v>90</v>
      </c>
      <c r="O44" t="s">
        <v>91</v>
      </c>
      <c r="P44">
        <v>0.55000000000000004</v>
      </c>
      <c r="Q44">
        <v>0.27</v>
      </c>
      <c r="R44">
        <v>1.1100000000000001</v>
      </c>
    </row>
    <row r="45" spans="1:18" x14ac:dyDescent="0.2">
      <c r="A45" s="1" t="s">
        <v>210</v>
      </c>
      <c r="B45" t="s">
        <v>99</v>
      </c>
      <c r="C45" s="1" t="s">
        <v>223</v>
      </c>
      <c r="D45" s="1" t="s">
        <v>93</v>
      </c>
      <c r="E45" s="1" t="s">
        <v>250</v>
      </c>
      <c r="F45" s="1" t="s">
        <v>241</v>
      </c>
      <c r="G45" s="1" t="s">
        <v>121</v>
      </c>
      <c r="H45" s="1">
        <v>6</v>
      </c>
      <c r="I45" s="1" t="s">
        <v>94</v>
      </c>
      <c r="J45" s="1" t="s">
        <v>94</v>
      </c>
      <c r="K45" s="1" t="s">
        <v>90</v>
      </c>
      <c r="L45" s="1" t="s">
        <v>94</v>
      </c>
      <c r="M45" s="1" t="s">
        <v>94</v>
      </c>
      <c r="N45" s="1" t="s">
        <v>90</v>
      </c>
      <c r="O45" s="1" t="s">
        <v>100</v>
      </c>
      <c r="P45" s="1">
        <v>0.72</v>
      </c>
      <c r="Q45" s="1">
        <v>0.46</v>
      </c>
      <c r="R45" s="1">
        <v>1.1200000000000001</v>
      </c>
    </row>
    <row r="46" spans="1:18" x14ac:dyDescent="0.2">
      <c r="A46" s="40" t="s">
        <v>235</v>
      </c>
      <c r="B46" s="40" t="s">
        <v>85</v>
      </c>
      <c r="C46" s="40" t="s">
        <v>116</v>
      </c>
      <c r="D46" s="40" t="s">
        <v>117</v>
      </c>
      <c r="E46" s="40" t="s">
        <v>250</v>
      </c>
      <c r="F46" s="40" t="s">
        <v>88</v>
      </c>
      <c r="G46" s="40" t="s">
        <v>123</v>
      </c>
      <c r="H46" s="40">
        <v>4</v>
      </c>
      <c r="I46" s="40" t="s">
        <v>94</v>
      </c>
      <c r="J46" s="40" t="s">
        <v>94</v>
      </c>
      <c r="K46" s="40" t="s">
        <v>94</v>
      </c>
      <c r="L46" s="40" t="s">
        <v>94</v>
      </c>
      <c r="M46" s="40" t="s">
        <v>94</v>
      </c>
      <c r="N46" s="40" t="s">
        <v>94</v>
      </c>
      <c r="O46" s="40" t="s">
        <v>100</v>
      </c>
      <c r="P46" s="40">
        <v>1.119</v>
      </c>
      <c r="Q46" s="40">
        <v>0.86</v>
      </c>
      <c r="R46" s="40">
        <v>1.4550000000000001</v>
      </c>
    </row>
    <row r="47" spans="1:18" x14ac:dyDescent="0.2">
      <c r="A47" s="40" t="s">
        <v>211</v>
      </c>
      <c r="B47" s="40" t="s">
        <v>99</v>
      </c>
      <c r="C47" s="40" t="s">
        <v>216</v>
      </c>
      <c r="D47" s="40" t="s">
        <v>93</v>
      </c>
      <c r="E47" s="40" t="s">
        <v>250</v>
      </c>
      <c r="F47" s="40" t="s">
        <v>88</v>
      </c>
      <c r="G47" s="40" t="s">
        <v>123</v>
      </c>
      <c r="H47" s="40">
        <v>2</v>
      </c>
      <c r="I47" s="1" t="s">
        <v>90</v>
      </c>
      <c r="J47" s="1" t="s">
        <v>94</v>
      </c>
      <c r="K47" s="1" t="s">
        <v>94</v>
      </c>
      <c r="L47" s="1" t="s">
        <v>94</v>
      </c>
      <c r="M47" s="1" t="s">
        <v>94</v>
      </c>
      <c r="N47" s="1" t="s">
        <v>90</v>
      </c>
      <c r="O47" s="1" t="s">
        <v>91</v>
      </c>
      <c r="P47" s="40">
        <v>0.17</v>
      </c>
      <c r="Q47" s="40">
        <v>0.1</v>
      </c>
      <c r="R47" s="40">
        <v>0.3</v>
      </c>
    </row>
    <row r="48" spans="1:18" x14ac:dyDescent="0.2">
      <c r="A48" s="40" t="s">
        <v>212</v>
      </c>
      <c r="B48" s="40" t="s">
        <v>99</v>
      </c>
      <c r="C48" s="40" t="s">
        <v>223</v>
      </c>
      <c r="D48" s="40" t="s">
        <v>93</v>
      </c>
      <c r="E48" s="40" t="s">
        <v>250</v>
      </c>
      <c r="F48" s="40" t="s">
        <v>241</v>
      </c>
      <c r="G48" s="40" t="s">
        <v>122</v>
      </c>
      <c r="H48" s="40">
        <v>3</v>
      </c>
      <c r="I48" s="1" t="s">
        <v>94</v>
      </c>
      <c r="J48" s="1" t="s">
        <v>94</v>
      </c>
      <c r="K48" s="1" t="s">
        <v>94</v>
      </c>
      <c r="L48" s="1" t="s">
        <v>94</v>
      </c>
      <c r="M48" s="1" t="s">
        <v>94</v>
      </c>
      <c r="N48" s="1" t="s">
        <v>90</v>
      </c>
      <c r="O48" s="1" t="s">
        <v>100</v>
      </c>
      <c r="P48" s="40">
        <v>0.44</v>
      </c>
      <c r="Q48" s="40">
        <v>0.3</v>
      </c>
      <c r="R48" s="40">
        <v>0.67</v>
      </c>
    </row>
    <row r="49" spans="1:18" x14ac:dyDescent="0.2">
      <c r="A49" s="40" t="s">
        <v>244</v>
      </c>
      <c r="B49" s="40" t="s">
        <v>99</v>
      </c>
      <c r="C49" s="40" t="s">
        <v>216</v>
      </c>
      <c r="D49" s="40" t="s">
        <v>93</v>
      </c>
      <c r="E49" s="40" t="s">
        <v>250</v>
      </c>
      <c r="F49" s="40" t="s">
        <v>241</v>
      </c>
      <c r="G49" s="40" t="s">
        <v>121</v>
      </c>
      <c r="H49" s="40">
        <v>3</v>
      </c>
      <c r="I49" t="s">
        <v>90</v>
      </c>
      <c r="J49" t="s">
        <v>94</v>
      </c>
      <c r="K49" t="s">
        <v>94</v>
      </c>
      <c r="L49" t="s">
        <v>90</v>
      </c>
      <c r="M49" t="s">
        <v>94</v>
      </c>
      <c r="N49" t="s">
        <v>94</v>
      </c>
      <c r="O49" t="s">
        <v>100</v>
      </c>
      <c r="P49" s="40">
        <v>0.1</v>
      </c>
      <c r="Q49" s="40">
        <v>0.05</v>
      </c>
      <c r="R49" s="40">
        <v>0.2</v>
      </c>
    </row>
    <row r="50" spans="1:18" x14ac:dyDescent="0.2">
      <c r="A50" s="40" t="s">
        <v>245</v>
      </c>
      <c r="B50" s="40" t="s">
        <v>85</v>
      </c>
      <c r="C50" s="40" t="s">
        <v>236</v>
      </c>
      <c r="D50" s="40" t="s">
        <v>93</v>
      </c>
      <c r="E50" s="40" t="s">
        <v>250</v>
      </c>
      <c r="F50" s="40" t="s">
        <v>88</v>
      </c>
      <c r="G50" s="40" t="s">
        <v>122</v>
      </c>
      <c r="H50" s="40">
        <v>2</v>
      </c>
      <c r="I50" t="s">
        <v>94</v>
      </c>
      <c r="J50" t="s">
        <v>94</v>
      </c>
      <c r="K50" t="s">
        <v>94</v>
      </c>
      <c r="L50" t="s">
        <v>94</v>
      </c>
      <c r="M50" t="s">
        <v>94</v>
      </c>
      <c r="N50" t="s">
        <v>90</v>
      </c>
      <c r="O50" t="s">
        <v>100</v>
      </c>
      <c r="P50" s="40">
        <v>0.26</v>
      </c>
      <c r="Q50" s="40">
        <v>0.1</v>
      </c>
      <c r="R50" s="40">
        <v>0.66</v>
      </c>
    </row>
    <row r="51" spans="1:18" x14ac:dyDescent="0.2">
      <c r="A51" s="40" t="s">
        <v>246</v>
      </c>
      <c r="B51" s="40" t="s">
        <v>85</v>
      </c>
      <c r="C51" s="40" t="s">
        <v>216</v>
      </c>
      <c r="D51" s="40" t="s">
        <v>93</v>
      </c>
      <c r="E51" s="40" t="s">
        <v>250</v>
      </c>
      <c r="F51" s="40" t="s">
        <v>241</v>
      </c>
      <c r="G51" s="40" t="s">
        <v>121</v>
      </c>
      <c r="H51" s="40">
        <v>6</v>
      </c>
      <c r="I51" t="s">
        <v>90</v>
      </c>
      <c r="J51" t="s">
        <v>94</v>
      </c>
      <c r="K51" t="s">
        <v>94</v>
      </c>
      <c r="L51" t="s">
        <v>94</v>
      </c>
      <c r="M51" t="s">
        <v>94</v>
      </c>
      <c r="N51" t="s">
        <v>90</v>
      </c>
      <c r="O51" t="s">
        <v>91</v>
      </c>
      <c r="P51" s="40">
        <v>0.13</v>
      </c>
      <c r="Q51" s="40">
        <v>0.06</v>
      </c>
      <c r="R51" s="40">
        <v>0.26</v>
      </c>
    </row>
    <row r="52" spans="1:18" x14ac:dyDescent="0.2">
      <c r="A52" t="s">
        <v>202</v>
      </c>
      <c r="B52" t="s">
        <v>85</v>
      </c>
      <c r="C52" t="s">
        <v>105</v>
      </c>
      <c r="D52" t="s">
        <v>106</v>
      </c>
      <c r="E52" t="s">
        <v>250</v>
      </c>
      <c r="F52" t="s">
        <v>88</v>
      </c>
      <c r="G52" t="s">
        <v>122</v>
      </c>
      <c r="H52">
        <v>5</v>
      </c>
      <c r="I52" t="s">
        <v>90</v>
      </c>
      <c r="J52" t="s">
        <v>90</v>
      </c>
      <c r="K52" t="s">
        <v>94</v>
      </c>
      <c r="L52" t="s">
        <v>94</v>
      </c>
      <c r="M52" t="s">
        <v>94</v>
      </c>
      <c r="N52" t="s">
        <v>90</v>
      </c>
      <c r="O52" t="s">
        <v>91</v>
      </c>
      <c r="P52">
        <v>0.78</v>
      </c>
      <c r="Q52">
        <v>0.37</v>
      </c>
      <c r="R52">
        <v>1.65</v>
      </c>
    </row>
    <row r="53" spans="1:18" x14ac:dyDescent="0.2">
      <c r="A53" t="s">
        <v>198</v>
      </c>
      <c r="B53" t="s">
        <v>85</v>
      </c>
      <c r="C53" t="s">
        <v>110</v>
      </c>
      <c r="D53" t="s">
        <v>106</v>
      </c>
      <c r="E53" t="s">
        <v>250</v>
      </c>
      <c r="F53" t="s">
        <v>88</v>
      </c>
      <c r="G53" t="s">
        <v>123</v>
      </c>
      <c r="H53">
        <v>9</v>
      </c>
      <c r="I53" t="s">
        <v>90</v>
      </c>
      <c r="J53" t="s">
        <v>94</v>
      </c>
      <c r="K53" t="s">
        <v>94</v>
      </c>
      <c r="L53" t="s">
        <v>94</v>
      </c>
      <c r="M53" t="s">
        <v>94</v>
      </c>
      <c r="N53" t="s">
        <v>90</v>
      </c>
      <c r="O53" t="s">
        <v>91</v>
      </c>
      <c r="P53">
        <v>0.85</v>
      </c>
      <c r="Q53">
        <v>0.49</v>
      </c>
      <c r="R53">
        <v>1.48</v>
      </c>
    </row>
    <row r="54" spans="1:18" x14ac:dyDescent="0.2">
      <c r="A54" t="s">
        <v>193</v>
      </c>
      <c r="B54" t="s">
        <v>99</v>
      </c>
      <c r="C54" t="s">
        <v>223</v>
      </c>
      <c r="D54" t="s">
        <v>93</v>
      </c>
      <c r="E54" t="s">
        <v>250</v>
      </c>
      <c r="F54" t="s">
        <v>88</v>
      </c>
      <c r="G54" t="s">
        <v>122</v>
      </c>
      <c r="H54">
        <v>3</v>
      </c>
      <c r="I54" t="s">
        <v>94</v>
      </c>
      <c r="J54" t="s">
        <v>94</v>
      </c>
      <c r="K54" t="s">
        <v>90</v>
      </c>
      <c r="L54" t="s">
        <v>94</v>
      </c>
      <c r="M54" t="s">
        <v>94</v>
      </c>
      <c r="N54" t="s">
        <v>90</v>
      </c>
      <c r="O54" t="s">
        <v>91</v>
      </c>
      <c r="P54">
        <v>0.62</v>
      </c>
      <c r="Q54">
        <v>0.43</v>
      </c>
      <c r="R54">
        <v>0.9</v>
      </c>
    </row>
    <row r="55" spans="1:18" x14ac:dyDescent="0.2">
      <c r="A55" t="s">
        <v>203</v>
      </c>
      <c r="B55" t="s">
        <v>85</v>
      </c>
      <c r="C55" t="s">
        <v>214</v>
      </c>
      <c r="D55" t="s">
        <v>93</v>
      </c>
      <c r="E55" t="s">
        <v>250</v>
      </c>
      <c r="F55" t="s">
        <v>241</v>
      </c>
      <c r="G55" t="s">
        <v>122</v>
      </c>
      <c r="H55">
        <v>4</v>
      </c>
      <c r="I55" t="s">
        <v>90</v>
      </c>
      <c r="J55" t="s">
        <v>94</v>
      </c>
      <c r="K55" t="s">
        <v>94</v>
      </c>
      <c r="L55" t="s">
        <v>94</v>
      </c>
      <c r="M55" t="s">
        <v>94</v>
      </c>
      <c r="N55" t="s">
        <v>90</v>
      </c>
      <c r="O55" t="s">
        <v>100</v>
      </c>
      <c r="P55">
        <v>1.1599999999999999</v>
      </c>
      <c r="Q55">
        <v>0.66</v>
      </c>
      <c r="R55">
        <v>2.0299999999999998</v>
      </c>
    </row>
    <row r="56" spans="1:18" x14ac:dyDescent="0.2">
      <c r="A56" t="s">
        <v>199</v>
      </c>
      <c r="B56" t="s">
        <v>99</v>
      </c>
      <c r="C56" t="s">
        <v>223</v>
      </c>
      <c r="D56" t="s">
        <v>93</v>
      </c>
      <c r="E56" t="s">
        <v>250</v>
      </c>
      <c r="F56" t="s">
        <v>241</v>
      </c>
      <c r="G56" t="s">
        <v>122</v>
      </c>
      <c r="H56">
        <v>8</v>
      </c>
      <c r="I56" t="s">
        <v>94</v>
      </c>
      <c r="J56" t="s">
        <v>94</v>
      </c>
      <c r="K56" t="s">
        <v>94</v>
      </c>
      <c r="L56" t="s">
        <v>90</v>
      </c>
      <c r="M56" t="s">
        <v>94</v>
      </c>
      <c r="N56" t="s">
        <v>90</v>
      </c>
      <c r="O56" t="s">
        <v>91</v>
      </c>
      <c r="P56">
        <v>0.8</v>
      </c>
      <c r="Q56">
        <v>0.4</v>
      </c>
      <c r="R56">
        <v>1.8</v>
      </c>
    </row>
    <row r="57" spans="1:18" x14ac:dyDescent="0.2">
      <c r="A57" s="2" t="s">
        <v>237</v>
      </c>
      <c r="B57" s="2" t="s">
        <v>85</v>
      </c>
      <c r="C57" s="2" t="s">
        <v>238</v>
      </c>
      <c r="D57" s="2" t="s">
        <v>106</v>
      </c>
      <c r="E57" s="2" t="s">
        <v>250</v>
      </c>
      <c r="F57" s="2" t="s">
        <v>88</v>
      </c>
      <c r="G57" s="2" t="s">
        <v>122</v>
      </c>
      <c r="H57" s="2">
        <v>3</v>
      </c>
      <c r="I57" t="s">
        <v>90</v>
      </c>
      <c r="J57" t="s">
        <v>90</v>
      </c>
      <c r="K57" s="2" t="s">
        <v>90</v>
      </c>
      <c r="L57" t="s">
        <v>90</v>
      </c>
      <c r="M57" t="s">
        <v>90</v>
      </c>
      <c r="N57" t="s">
        <v>90</v>
      </c>
      <c r="O57" t="s">
        <v>91</v>
      </c>
      <c r="P57" s="2">
        <v>0.35</v>
      </c>
      <c r="Q57" s="2">
        <v>0.21</v>
      </c>
      <c r="R57" s="2">
        <v>0.57999999999999996</v>
      </c>
    </row>
    <row r="58" spans="1:18" x14ac:dyDescent="0.2">
      <c r="A58" t="s">
        <v>200</v>
      </c>
      <c r="B58" t="s">
        <v>85</v>
      </c>
      <c r="C58" t="s">
        <v>110</v>
      </c>
      <c r="D58" t="s">
        <v>106</v>
      </c>
      <c r="E58" t="s">
        <v>250</v>
      </c>
      <c r="F58" t="s">
        <v>88</v>
      </c>
      <c r="G58" t="s">
        <v>122</v>
      </c>
      <c r="H58">
        <v>6</v>
      </c>
      <c r="I58" t="s">
        <v>90</v>
      </c>
      <c r="J58" t="s">
        <v>94</v>
      </c>
      <c r="K58" t="s">
        <v>94</v>
      </c>
      <c r="L58" t="s">
        <v>94</v>
      </c>
      <c r="M58" t="s">
        <v>94</v>
      </c>
      <c r="N58" t="s">
        <v>90</v>
      </c>
      <c r="O58" t="s">
        <v>91</v>
      </c>
      <c r="P58" s="36">
        <v>0.41</v>
      </c>
      <c r="Q58" s="36">
        <v>0.16</v>
      </c>
      <c r="R58" s="36">
        <v>1.01</v>
      </c>
    </row>
    <row r="59" spans="1:18" x14ac:dyDescent="0.2">
      <c r="A59" s="1" t="s">
        <v>239</v>
      </c>
      <c r="B59" s="1" t="s">
        <v>99</v>
      </c>
      <c r="C59" s="1" t="s">
        <v>240</v>
      </c>
      <c r="D59" s="1" t="s">
        <v>117</v>
      </c>
      <c r="E59" s="1" t="s">
        <v>250</v>
      </c>
      <c r="F59" s="1" t="s">
        <v>241</v>
      </c>
      <c r="G59" s="1" t="s">
        <v>123</v>
      </c>
      <c r="H59" s="1">
        <v>2</v>
      </c>
      <c r="I59" t="s">
        <v>94</v>
      </c>
      <c r="J59" t="s">
        <v>94</v>
      </c>
      <c r="K59" t="s">
        <v>94</v>
      </c>
      <c r="L59" t="s">
        <v>94</v>
      </c>
      <c r="M59" t="s">
        <v>94</v>
      </c>
      <c r="N59" t="s">
        <v>90</v>
      </c>
      <c r="O59" t="s">
        <v>100</v>
      </c>
      <c r="P59" s="1">
        <v>0.5</v>
      </c>
      <c r="Q59" s="1">
        <v>0.4</v>
      </c>
      <c r="R59" s="1">
        <v>0.9</v>
      </c>
    </row>
    <row r="60" spans="1:18" x14ac:dyDescent="0.2">
      <c r="A60" t="s">
        <v>195</v>
      </c>
      <c r="B60" t="s">
        <v>99</v>
      </c>
      <c r="C60" t="s">
        <v>86</v>
      </c>
      <c r="D60" t="s">
        <v>86</v>
      </c>
      <c r="E60" t="s">
        <v>250</v>
      </c>
      <c r="F60" t="s">
        <v>241</v>
      </c>
      <c r="G60" t="s">
        <v>123</v>
      </c>
      <c r="H60">
        <v>3</v>
      </c>
      <c r="I60" t="s">
        <v>94</v>
      </c>
      <c r="J60" t="s">
        <v>94</v>
      </c>
      <c r="K60" t="s">
        <v>94</v>
      </c>
      <c r="L60" t="s">
        <v>94</v>
      </c>
      <c r="M60" t="s">
        <v>94</v>
      </c>
      <c r="N60" t="s">
        <v>90</v>
      </c>
      <c r="O60" t="s">
        <v>100</v>
      </c>
      <c r="P60" s="36">
        <v>0.6</v>
      </c>
      <c r="Q60" s="36">
        <v>0.37</v>
      </c>
      <c r="R60" s="36">
        <v>0.98</v>
      </c>
    </row>
    <row r="61" spans="1:18" x14ac:dyDescent="0.2">
      <c r="A61" s="1" t="s">
        <v>182</v>
      </c>
      <c r="B61" s="1" t="s">
        <v>85</v>
      </c>
      <c r="C61" s="1" t="s">
        <v>247</v>
      </c>
      <c r="D61" s="1" t="s">
        <v>93</v>
      </c>
      <c r="E61" s="1" t="s">
        <v>250</v>
      </c>
      <c r="F61" s="1" t="s">
        <v>88</v>
      </c>
      <c r="G61" s="1" t="s">
        <v>122</v>
      </c>
      <c r="H61" s="1">
        <v>1.4</v>
      </c>
      <c r="I61" t="s">
        <v>90</v>
      </c>
      <c r="J61" t="s">
        <v>94</v>
      </c>
      <c r="K61" t="s">
        <v>94</v>
      </c>
      <c r="L61" t="s">
        <v>90</v>
      </c>
      <c r="M61" t="s">
        <v>94</v>
      </c>
      <c r="N61" t="s">
        <v>94</v>
      </c>
      <c r="O61" t="s">
        <v>91</v>
      </c>
      <c r="P61" s="1">
        <v>0.54</v>
      </c>
      <c r="Q61" s="1">
        <v>0.21</v>
      </c>
      <c r="R61" s="1">
        <v>1.36</v>
      </c>
    </row>
  </sheetData>
  <sortState xmlns:xlrd2="http://schemas.microsoft.com/office/spreadsheetml/2017/richdata2" ref="A2:U61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fe4604-d2f7-4572-bbf8-62ed2b5fbc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5338D117B57A4F8939B3CD6F60A92F" ma:contentTypeVersion="13" ma:contentTypeDescription="Create a new document." ma:contentTypeScope="" ma:versionID="b6aa2ae0ebd4aa9965518a8217aeded1">
  <xsd:schema xmlns:xsd="http://www.w3.org/2001/XMLSchema" xmlns:xs="http://www.w3.org/2001/XMLSchema" xmlns:p="http://schemas.microsoft.com/office/2006/metadata/properties" xmlns:ns3="d3fe4604-d2f7-4572-bbf8-62ed2b5fbc34" xmlns:ns4="a036f80f-14cd-4c14-a405-b6bbf47a8500" targetNamespace="http://schemas.microsoft.com/office/2006/metadata/properties" ma:root="true" ma:fieldsID="603628ec9d791bfec38a20429a928aa4" ns3:_="" ns4:_="">
    <xsd:import namespace="d3fe4604-d2f7-4572-bbf8-62ed2b5fbc34"/>
    <xsd:import namespace="a036f80f-14cd-4c14-a405-b6bbf47a85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e4604-d2f7-4572-bbf8-62ed2b5fbc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6f80f-14cd-4c14-a405-b6bbf47a850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BB7F09-4F31-4965-B3C3-7A9108328451}">
  <ds:schemaRefs>
    <ds:schemaRef ds:uri="http://schemas.microsoft.com/office/2006/documentManagement/types"/>
    <ds:schemaRef ds:uri="http://purl.org/dc/terms/"/>
    <ds:schemaRef ds:uri="d3fe4604-d2f7-4572-bbf8-62ed2b5fbc34"/>
    <ds:schemaRef ds:uri="http://purl.org/dc/dcmitype/"/>
    <ds:schemaRef ds:uri="http://purl.org/dc/elements/1.1/"/>
    <ds:schemaRef ds:uri="a036f80f-14cd-4c14-a405-b6bbf47a8500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C7DD641-2802-4B04-AA8B-91701AD4B6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39347C-BA06-409E-9C81-1D90053561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e4604-d2f7-4572-bbf8-62ed2b5fbc34"/>
    <ds:schemaRef ds:uri="a036f80f-14cd-4c14-a405-b6bbf47a85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PROSPECTV DATA Plasma α-C DR</vt:lpstr>
      <vt:lpstr>PROSPECTV DATA carr-α-C DR</vt:lpstr>
      <vt:lpstr>50 PROSPECT DATA Carr-α-C MA</vt:lpstr>
      <vt:lpstr>PROSPECTV DATA plasma α-C MA</vt:lpstr>
      <vt:lpstr>Carrot &amp; Vegetables compare</vt:lpstr>
      <vt:lpstr>All exposures prospectv studies</vt:lpstr>
      <vt:lpstr>All exposures retrospect studie</vt:lpstr>
      <vt:lpstr>Carrot Retrospectv data</vt:lpstr>
    </vt:vector>
  </TitlesOfParts>
  <Company>Newcastle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Ojobor (PGR)</dc:creator>
  <cp:lastModifiedBy>Kirsten Brandt</cp:lastModifiedBy>
  <dcterms:created xsi:type="dcterms:W3CDTF">2021-12-06T15:10:01Z</dcterms:created>
  <dcterms:modified xsi:type="dcterms:W3CDTF">2023-01-19T13:03:33Z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0x010100515338D117B57A4F8939B3CD6F60A92F</vt:lpwstr>
  </property>
</Properties>
</file>