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dw19_newcastle_ac_uk/Documents/Documents/Jiaqian Paper/PaperSubmissionSoilUseManagement/Revised_Final/FinalFinal/"/>
    </mc:Choice>
  </mc:AlternateContent>
  <xr:revisionPtr revIDLastSave="9" documentId="13_ncr:1_{FFCBC592-0E21-431C-9BFE-F6A7114D7FAD}" xr6:coauthVersionLast="46" xr6:coauthVersionMax="47" xr10:uidLastSave="{769F72F3-1DCD-48BD-B185-7818841A7733}"/>
  <bookViews>
    <workbookView xWindow="-108" yWindow="-108" windowWidth="23256" windowHeight="12576" xr2:uid="{00000000-000D-0000-FFFF-FFFF00000000}"/>
  </bookViews>
  <sheets>
    <sheet name="Cockle Park_Soil" sheetId="1" r:id="rId1"/>
    <sheet name="Nafferton_Soil" sheetId="2" r:id="rId2"/>
    <sheet name="Woodland tre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2" l="1"/>
  <c r="I64" i="1"/>
  <c r="I55" i="2" l="1"/>
  <c r="I63" i="1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39" i="2"/>
  <c r="J39" i="2"/>
  <c r="K39" i="2"/>
  <c r="L39" i="2"/>
  <c r="M39" i="2"/>
  <c r="N39" i="2"/>
  <c r="N38" i="2"/>
  <c r="M38" i="2"/>
  <c r="L38" i="2"/>
  <c r="K38" i="2"/>
  <c r="J38" i="2"/>
  <c r="I38" i="2"/>
  <c r="N61" i="1"/>
  <c r="M61" i="1"/>
  <c r="L61" i="1"/>
  <c r="K61" i="1"/>
  <c r="J61" i="1"/>
  <c r="I61" i="1"/>
  <c r="N60" i="1"/>
  <c r="M60" i="1"/>
  <c r="L60" i="1"/>
  <c r="K60" i="1"/>
  <c r="J60" i="1"/>
  <c r="I60" i="1"/>
  <c r="N59" i="1"/>
  <c r="M59" i="1"/>
  <c r="L59" i="1"/>
  <c r="K59" i="1"/>
  <c r="J59" i="1"/>
  <c r="I59" i="1"/>
  <c r="N58" i="1"/>
  <c r="M58" i="1"/>
  <c r="L58" i="1"/>
  <c r="K58" i="1"/>
  <c r="J58" i="1"/>
  <c r="I58" i="1"/>
  <c r="N57" i="1"/>
  <c r="M57" i="1"/>
  <c r="L57" i="1"/>
  <c r="K57" i="1"/>
  <c r="J57" i="1"/>
  <c r="I57" i="1"/>
  <c r="N56" i="1"/>
  <c r="M56" i="1"/>
  <c r="L56" i="1"/>
  <c r="K56" i="1"/>
  <c r="J56" i="1"/>
  <c r="I56" i="1"/>
  <c r="N55" i="1"/>
  <c r="M55" i="1"/>
  <c r="L55" i="1"/>
  <c r="K55" i="1"/>
  <c r="J55" i="1"/>
  <c r="I55" i="1"/>
  <c r="N54" i="1"/>
  <c r="M54" i="1"/>
  <c r="L54" i="1"/>
  <c r="K54" i="1"/>
  <c r="J54" i="1"/>
  <c r="I54" i="1"/>
  <c r="N53" i="1"/>
  <c r="M53" i="1"/>
  <c r="L53" i="1"/>
  <c r="K53" i="1"/>
  <c r="J53" i="1"/>
  <c r="I53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9" i="1"/>
  <c r="M49" i="1"/>
  <c r="L49" i="1"/>
  <c r="K49" i="1"/>
  <c r="J49" i="1"/>
  <c r="I49" i="1"/>
  <c r="N48" i="1"/>
  <c r="M48" i="1"/>
  <c r="L48" i="1"/>
  <c r="K48" i="1"/>
  <c r="J48" i="1"/>
  <c r="I48" i="1"/>
  <c r="N47" i="1"/>
  <c r="M47" i="1"/>
  <c r="L47" i="1"/>
  <c r="K47" i="1"/>
  <c r="J47" i="1"/>
  <c r="I47" i="1"/>
  <c r="J46" i="1"/>
  <c r="K46" i="1"/>
  <c r="L46" i="1"/>
  <c r="M46" i="1"/>
  <c r="N46" i="1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31" i="2"/>
  <c r="M31" i="2"/>
  <c r="L31" i="2"/>
  <c r="K31" i="2"/>
  <c r="J31" i="2"/>
  <c r="I31" i="2"/>
  <c r="N30" i="2"/>
  <c r="M30" i="2"/>
  <c r="L30" i="2"/>
  <c r="K30" i="2"/>
  <c r="J30" i="2"/>
  <c r="I30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L21" i="2"/>
  <c r="K21" i="2"/>
  <c r="J21" i="2"/>
  <c r="I21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I32" i="1"/>
  <c r="J32" i="1"/>
  <c r="K32" i="1"/>
  <c r="L32" i="1"/>
  <c r="M32" i="1"/>
  <c r="N32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J7" i="1"/>
  <c r="K7" i="1"/>
  <c r="L7" i="1"/>
  <c r="M7" i="1"/>
  <c r="N7" i="1"/>
  <c r="I46" i="1"/>
  <c r="I7" i="1"/>
</calcChain>
</file>

<file path=xl/sharedStrings.xml><?xml version="1.0" encoding="utf-8"?>
<sst xmlns="http://schemas.openxmlformats.org/spreadsheetml/2006/main" count="516" uniqueCount="58">
  <si>
    <t>Sample No</t>
  </si>
  <si>
    <t>TC</t>
  </si>
  <si>
    <t>TOC</t>
  </si>
  <si>
    <t xml:space="preserve"> </t>
  </si>
  <si>
    <t>0-30 cm</t>
  </si>
  <si>
    <t>30-60 cm</t>
  </si>
  <si>
    <t>60-90 cm</t>
  </si>
  <si>
    <t>Measured Leco Carbon Data (mass%)</t>
  </si>
  <si>
    <t>Soil Types</t>
  </si>
  <si>
    <t>TC: Total carbon</t>
  </si>
  <si>
    <t>/</t>
    <phoneticPr fontId="0" type="noConversion"/>
  </si>
  <si>
    <t>/</t>
  </si>
  <si>
    <t>/: No samples</t>
  </si>
  <si>
    <t>Woodlands</t>
  </si>
  <si>
    <t>Northing-latitude</t>
  </si>
  <si>
    <t>Easting-longitude</t>
  </si>
  <si>
    <t>The raw research data of soil samples at Cockle Park Farm</t>
  </si>
  <si>
    <t>The raw research data of soil samples at Nafferton Farm</t>
  </si>
  <si>
    <t>Broadleaved</t>
  </si>
  <si>
    <t>Coniferous</t>
  </si>
  <si>
    <t>Conventional</t>
  </si>
  <si>
    <t xml:space="preserve">Organic </t>
  </si>
  <si>
    <t>/:no samples</t>
  </si>
  <si>
    <t>GIS(British National Grid)</t>
  </si>
  <si>
    <t>Trees Field Work at Cockle Park Farm Woodland</t>
  </si>
  <si>
    <t>Trees Field Work at Nafferton Farm Woodland</t>
  </si>
  <si>
    <t>Tree No</t>
  </si>
  <si>
    <t>Species</t>
  </si>
  <si>
    <t>Plot Site</t>
  </si>
  <si>
    <t>European Larch</t>
  </si>
  <si>
    <t>Plot A</t>
  </si>
  <si>
    <t>Sycamore</t>
  </si>
  <si>
    <t>Plot B</t>
  </si>
  <si>
    <t>English Oak</t>
  </si>
  <si>
    <t>Plot C</t>
  </si>
  <si>
    <t>Sitka Spruce</t>
  </si>
  <si>
    <t>Plot D</t>
  </si>
  <si>
    <t>Norway Soruce</t>
  </si>
  <si>
    <t>Plot E</t>
  </si>
  <si>
    <t>Norway Spruce</t>
  </si>
  <si>
    <t>Plot F</t>
  </si>
  <si>
    <t>Crop soil density (Kg/m3)</t>
  </si>
  <si>
    <t>Woodland soil density (Kg/m3)</t>
  </si>
  <si>
    <t>TOC: Total organic carbon</t>
  </si>
  <si>
    <t>Total C density (Kg C/m3) = C concentration (Kg C/ Kg soil) × soil density (Kg soil/m3)</t>
  </si>
  <si>
    <t>Measured Leco Carbon Data (mass %)</t>
  </si>
  <si>
    <t>DBH (cm)</t>
  </si>
  <si>
    <t>Crown diameter (m)</t>
  </si>
  <si>
    <t>Height (m)</t>
  </si>
  <si>
    <t>Crown Base Height (m)</t>
  </si>
  <si>
    <t>Average TOC top 90 cm</t>
  </si>
  <si>
    <t>Average TC cropfieldstop 30 cm</t>
  </si>
  <si>
    <t>Average TC cropfields top 30 cm</t>
  </si>
  <si>
    <t>Agricultural land</t>
  </si>
  <si>
    <t>Permanent grassland</t>
  </si>
  <si>
    <t>Arable land</t>
  </si>
  <si>
    <t>Long established woodland</t>
  </si>
  <si>
    <t>Recently established woodland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</si>
</sst>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/>
    <xf numFmtId="0" fontId="4" fillId="5" borderId="0" xfId="0" applyFont="1" applyFill="1" applyAlignment="1">
      <alignment horizontal="left"/>
    </xf>
    <xf numFmtId="0" fontId="3" fillId="7" borderId="0" xfId="0" applyFont="1" applyFill="1"/>
    <xf numFmtId="0" fontId="3" fillId="0" borderId="0" xfId="0" applyFont="1"/>
    <xf numFmtId="164" fontId="6" fillId="7" borderId="0" xfId="0" applyNumberFormat="1" applyFont="1" applyFill="1" applyBorder="1" applyAlignment="1">
      <alignment horizontal="left"/>
    </xf>
    <xf numFmtId="164" fontId="0" fillId="5" borderId="2" xfId="0" applyNumberForma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5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7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6" borderId="0" xfId="0" applyFont="1" applyFill="1"/>
    <xf numFmtId="2" fontId="3" fillId="6" borderId="0" xfId="0" applyNumberFormat="1" applyFont="1" applyFill="1"/>
    <xf numFmtId="164" fontId="1" fillId="0" borderId="5" xfId="0" applyNumberFormat="1" applyFont="1" applyBorder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6" borderId="0" xfId="0" applyFont="1" applyFill="1"/>
    <xf numFmtId="2" fontId="7" fillId="6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60" zoomScaleNormal="60" workbookViewId="0">
      <pane ySplit="6" topLeftCell="A50" activePane="bottomLeft" state="frozen"/>
      <selection pane="bottomLeft" activeCell="B65" sqref="B65:D68"/>
    </sheetView>
  </sheetViews>
  <sheetFormatPr defaultColWidth="9.33203125" defaultRowHeight="14.4"/>
  <cols>
    <col min="1" max="1" width="22.33203125" style="2" customWidth="1"/>
    <col min="2" max="2" width="11.6640625" style="2" customWidth="1"/>
    <col min="3" max="3" width="17.33203125" style="2" customWidth="1"/>
    <col min="4" max="8" width="9.33203125" style="2"/>
    <col min="9" max="9" width="9.33203125" style="26"/>
    <col min="10" max="13" width="9.33203125" style="29"/>
    <col min="14" max="14" width="28.33203125" style="29" customWidth="1"/>
    <col min="15" max="15" width="15.6640625" style="2" customWidth="1"/>
    <col min="16" max="16" width="14.33203125" style="2" customWidth="1"/>
    <col min="17" max="17" width="17.88671875" style="52" customWidth="1"/>
    <col min="18" max="16384" width="9.33203125" style="2"/>
  </cols>
  <sheetData>
    <row r="1" spans="1:18" ht="21">
      <c r="B1" s="9" t="s">
        <v>16</v>
      </c>
      <c r="C1" s="10"/>
      <c r="D1" s="10"/>
      <c r="E1" s="10"/>
      <c r="F1" s="10"/>
      <c r="G1" s="10"/>
      <c r="H1" s="10"/>
      <c r="I1" s="22"/>
      <c r="J1" s="27"/>
      <c r="K1" s="27"/>
      <c r="L1" s="27"/>
      <c r="M1" s="27"/>
      <c r="N1" s="27"/>
      <c r="O1" s="10"/>
      <c r="P1" s="10"/>
      <c r="Q1" s="47"/>
      <c r="R1" s="10"/>
    </row>
    <row r="2" spans="1:18">
      <c r="B2" s="10" t="s">
        <v>41</v>
      </c>
      <c r="C2" s="10"/>
      <c r="D2" s="10">
        <v>905.89160000000004</v>
      </c>
      <c r="E2" s="10"/>
      <c r="F2" s="10" t="s">
        <v>9</v>
      </c>
      <c r="G2" s="10"/>
      <c r="H2" s="10"/>
      <c r="I2" s="22" t="s">
        <v>12</v>
      </c>
      <c r="J2" s="27"/>
      <c r="K2" s="27"/>
      <c r="L2" s="27"/>
      <c r="M2" s="27"/>
      <c r="N2" s="27"/>
      <c r="O2" s="10"/>
      <c r="P2" s="10"/>
      <c r="Q2" s="47"/>
      <c r="R2" s="10"/>
    </row>
    <row r="3" spans="1:18">
      <c r="B3" s="10" t="s">
        <v>42</v>
      </c>
      <c r="C3" s="10"/>
      <c r="D3" s="10">
        <v>806.66700000000003</v>
      </c>
      <c r="E3" s="10"/>
      <c r="F3" s="10" t="s">
        <v>43</v>
      </c>
      <c r="G3" s="10"/>
      <c r="H3" s="10"/>
      <c r="I3" s="22"/>
      <c r="J3" s="27"/>
      <c r="K3" s="27"/>
      <c r="L3" s="27"/>
      <c r="M3" s="27"/>
      <c r="N3" s="27"/>
      <c r="O3" s="10"/>
      <c r="P3" s="10"/>
      <c r="Q3" s="47"/>
      <c r="R3" s="10"/>
    </row>
    <row r="4" spans="1:18" ht="25.35" customHeight="1">
      <c r="C4" s="16" t="s">
        <v>45</v>
      </c>
      <c r="D4" s="6"/>
      <c r="E4" s="6"/>
      <c r="F4" s="6"/>
      <c r="G4" s="6"/>
      <c r="H4" s="6"/>
      <c r="I4" s="23" t="s">
        <v>44</v>
      </c>
      <c r="J4" s="28"/>
      <c r="K4" s="28"/>
      <c r="L4" s="28"/>
      <c r="M4" s="28"/>
      <c r="N4" s="28"/>
      <c r="O4" s="7" t="s">
        <v>23</v>
      </c>
      <c r="P4" s="7"/>
      <c r="Q4" s="48" t="s">
        <v>8</v>
      </c>
      <c r="R4" s="7"/>
    </row>
    <row r="5" spans="1:18">
      <c r="C5" s="6" t="s">
        <v>4</v>
      </c>
      <c r="D5" s="6" t="s">
        <v>3</v>
      </c>
      <c r="E5" s="6" t="s">
        <v>5</v>
      </c>
      <c r="F5" s="6"/>
      <c r="G5" s="6" t="s">
        <v>6</v>
      </c>
      <c r="H5" s="6"/>
      <c r="I5" s="24" t="s">
        <v>4</v>
      </c>
      <c r="J5" s="28" t="s">
        <v>3</v>
      </c>
      <c r="K5" s="28" t="s">
        <v>5</v>
      </c>
      <c r="L5" s="28"/>
      <c r="M5" s="28" t="s">
        <v>6</v>
      </c>
      <c r="N5" s="28"/>
      <c r="O5" s="7" t="s">
        <v>15</v>
      </c>
      <c r="P5" s="7" t="s">
        <v>14</v>
      </c>
      <c r="Q5" s="48"/>
      <c r="R5" s="7"/>
    </row>
    <row r="6" spans="1:18">
      <c r="B6" s="2" t="s">
        <v>0</v>
      </c>
      <c r="C6" s="6" t="s">
        <v>1</v>
      </c>
      <c r="D6" s="6" t="s">
        <v>2</v>
      </c>
      <c r="E6" s="6" t="s">
        <v>1</v>
      </c>
      <c r="F6" s="6" t="s">
        <v>2</v>
      </c>
      <c r="G6" s="6" t="s">
        <v>1</v>
      </c>
      <c r="H6" s="6" t="s">
        <v>2</v>
      </c>
      <c r="I6" s="24" t="s">
        <v>1</v>
      </c>
      <c r="J6" s="28" t="s">
        <v>2</v>
      </c>
      <c r="K6" s="28" t="s">
        <v>1</v>
      </c>
      <c r="L6" s="28" t="s">
        <v>2</v>
      </c>
      <c r="M6" s="28" t="s">
        <v>1</v>
      </c>
      <c r="N6" s="28" t="s">
        <v>2</v>
      </c>
      <c r="O6" s="7"/>
      <c r="P6" s="7"/>
      <c r="Q6" s="48"/>
      <c r="R6" s="7"/>
    </row>
    <row r="7" spans="1:18" ht="18">
      <c r="A7" s="8" t="s">
        <v>53</v>
      </c>
      <c r="B7" s="2">
        <v>1</v>
      </c>
      <c r="C7" s="3">
        <v>2.4405999999999999</v>
      </c>
      <c r="D7" s="4">
        <v>2.3163</v>
      </c>
      <c r="E7" s="3">
        <v>0.75861999999999996</v>
      </c>
      <c r="F7" s="2">
        <v>0.70509999999999995</v>
      </c>
      <c r="G7" s="3">
        <v>0.80510999999999999</v>
      </c>
      <c r="H7" s="2">
        <v>0.74480000000000002</v>
      </c>
      <c r="I7" s="25">
        <f>C7*$D$2/100</f>
        <v>22.109190389599998</v>
      </c>
      <c r="J7" s="25">
        <f t="shared" ref="J7:N7" si="0">D7*$D$2/100</f>
        <v>20.983167130800002</v>
      </c>
      <c r="K7" s="25">
        <f t="shared" si="0"/>
        <v>6.8722748559199998</v>
      </c>
      <c r="L7" s="25">
        <f t="shared" si="0"/>
        <v>6.3874416715999995</v>
      </c>
      <c r="M7" s="25">
        <f t="shared" si="0"/>
        <v>7.2934238607599999</v>
      </c>
      <c r="N7" s="25">
        <f t="shared" si="0"/>
        <v>6.7470806367999998</v>
      </c>
      <c r="O7" s="4">
        <v>418833</v>
      </c>
      <c r="P7" s="4">
        <v>591575</v>
      </c>
      <c r="Q7" s="49" t="s">
        <v>54</v>
      </c>
      <c r="R7" s="46"/>
    </row>
    <row r="8" spans="1:18" ht="15.6">
      <c r="B8" s="2">
        <v>2</v>
      </c>
      <c r="C8" s="3">
        <v>2.8576000000000001</v>
      </c>
      <c r="D8" s="4">
        <v>2.7336</v>
      </c>
      <c r="E8" s="3">
        <v>0.91295999999999999</v>
      </c>
      <c r="F8" s="2">
        <v>0.86209999999999998</v>
      </c>
      <c r="G8" s="3">
        <v>0.80488000000000004</v>
      </c>
      <c r="H8" s="2">
        <v>0.75749999999999995</v>
      </c>
      <c r="I8" s="25">
        <f t="shared" ref="I8:I45" si="1">C8*$D$2/100</f>
        <v>25.886758361600002</v>
      </c>
      <c r="J8" s="25">
        <f t="shared" ref="J8:J45" si="2">D8*$D$2/100</f>
        <v>24.763452777600001</v>
      </c>
      <c r="K8" s="25">
        <f t="shared" ref="K8:K45" si="3">E8*$D$2/100</f>
        <v>8.2704279513600003</v>
      </c>
      <c r="L8" s="25">
        <f t="shared" ref="L8:L45" si="4">F8*$D$2/100</f>
        <v>7.8096914836</v>
      </c>
      <c r="M8" s="25">
        <f t="shared" ref="M8:M45" si="5">G8*$D$2/100</f>
        <v>7.2913403100800007</v>
      </c>
      <c r="N8" s="25">
        <f t="shared" ref="N8:N45" si="6">H8*$D$2/100</f>
        <v>6.8621288700000003</v>
      </c>
      <c r="O8" s="4">
        <v>418584</v>
      </c>
      <c r="P8" s="4">
        <v>591343</v>
      </c>
      <c r="Q8" s="49" t="s">
        <v>54</v>
      </c>
      <c r="R8" s="46"/>
    </row>
    <row r="9" spans="1:18" ht="15.6">
      <c r="B9" s="2">
        <v>3</v>
      </c>
      <c r="C9" s="3">
        <v>2.9839000000000002</v>
      </c>
      <c r="D9" s="4">
        <v>2.7848000000000002</v>
      </c>
      <c r="E9" s="3">
        <v>1.5498000000000001</v>
      </c>
      <c r="F9" s="2">
        <v>0.93579999999999997</v>
      </c>
      <c r="G9" s="2">
        <v>1.8291999999999999</v>
      </c>
      <c r="H9" s="2">
        <v>0.43469999999999998</v>
      </c>
      <c r="I9" s="25">
        <f t="shared" si="1"/>
        <v>27.030899452400003</v>
      </c>
      <c r="J9" s="25">
        <f t="shared" si="2"/>
        <v>25.227269276800001</v>
      </c>
      <c r="K9" s="25">
        <f t="shared" si="3"/>
        <v>14.039508016800001</v>
      </c>
      <c r="L9" s="25">
        <f t="shared" si="4"/>
        <v>8.4773335928000009</v>
      </c>
      <c r="M9" s="25">
        <f t="shared" si="5"/>
        <v>16.570569147200001</v>
      </c>
      <c r="N9" s="25">
        <f t="shared" si="6"/>
        <v>3.9379107851999997</v>
      </c>
      <c r="O9" s="4">
        <v>418643</v>
      </c>
      <c r="P9" s="4">
        <v>591232</v>
      </c>
      <c r="Q9" s="49" t="s">
        <v>55</v>
      </c>
      <c r="R9" s="46"/>
    </row>
    <row r="10" spans="1:18" ht="15.6">
      <c r="B10" s="2">
        <v>4</v>
      </c>
      <c r="C10" s="3">
        <v>2.1551</v>
      </c>
      <c r="D10" s="4">
        <v>2.0562</v>
      </c>
      <c r="E10" s="3">
        <v>0.87346000000000001</v>
      </c>
      <c r="F10" s="2">
        <v>0.83079999999999998</v>
      </c>
      <c r="G10" s="3">
        <v>0.92547000000000001</v>
      </c>
      <c r="H10" s="2">
        <v>0.87549999999999994</v>
      </c>
      <c r="I10" s="25">
        <f t="shared" si="1"/>
        <v>19.522869871600001</v>
      </c>
      <c r="J10" s="25">
        <f t="shared" si="2"/>
        <v>18.6269430792</v>
      </c>
      <c r="K10" s="25">
        <f t="shared" si="3"/>
        <v>7.91260076936</v>
      </c>
      <c r="L10" s="25">
        <f t="shared" si="4"/>
        <v>7.5261474127999994</v>
      </c>
      <c r="M10" s="25">
        <f t="shared" si="5"/>
        <v>8.38375499052</v>
      </c>
      <c r="N10" s="25">
        <f t="shared" si="6"/>
        <v>7.9310809579999999</v>
      </c>
      <c r="O10" s="4">
        <v>418736</v>
      </c>
      <c r="P10" s="4">
        <v>591115</v>
      </c>
      <c r="Q10" s="49" t="s">
        <v>55</v>
      </c>
      <c r="R10" s="46"/>
    </row>
    <row r="11" spans="1:18" ht="15.6">
      <c r="B11" s="2">
        <v>5</v>
      </c>
      <c r="C11" s="3">
        <v>2.6162999999999998</v>
      </c>
      <c r="D11" s="4">
        <v>2.5038999999999998</v>
      </c>
      <c r="E11" s="3">
        <v>1.5601</v>
      </c>
      <c r="F11" s="2">
        <v>1.4831000000000001</v>
      </c>
      <c r="G11" s="3">
        <v>0.87683</v>
      </c>
      <c r="H11" s="2">
        <v>0.81540000000000001</v>
      </c>
      <c r="I11" s="25">
        <f t="shared" si="1"/>
        <v>23.700841930799996</v>
      </c>
      <c r="J11" s="25">
        <f t="shared" si="2"/>
        <v>22.682619772399999</v>
      </c>
      <c r="K11" s="25">
        <f t="shared" si="3"/>
        <v>14.132814851600001</v>
      </c>
      <c r="L11" s="25">
        <f t="shared" si="4"/>
        <v>13.435278319600002</v>
      </c>
      <c r="M11" s="25">
        <f t="shared" si="5"/>
        <v>7.9431293162800003</v>
      </c>
      <c r="N11" s="25">
        <f t="shared" si="6"/>
        <v>7.3866401063999998</v>
      </c>
      <c r="O11" s="4">
        <v>419007</v>
      </c>
      <c r="P11" s="4">
        <v>591243</v>
      </c>
      <c r="Q11" s="49" t="s">
        <v>55</v>
      </c>
      <c r="R11" s="46"/>
    </row>
    <row r="12" spans="1:18" ht="15.6">
      <c r="B12" s="2">
        <v>6</v>
      </c>
      <c r="C12" s="3">
        <v>2.3515000000000001</v>
      </c>
      <c r="D12" s="4">
        <v>2.2471000000000001</v>
      </c>
      <c r="E12" s="3">
        <v>0.70581000000000005</v>
      </c>
      <c r="F12" s="2">
        <v>0.67149999999999999</v>
      </c>
      <c r="G12" s="3">
        <v>0.98270999999999997</v>
      </c>
      <c r="H12" s="2">
        <v>0.91420000000000001</v>
      </c>
      <c r="I12" s="25">
        <f t="shared" si="1"/>
        <v>21.302040974000001</v>
      </c>
      <c r="J12" s="25">
        <f t="shared" si="2"/>
        <v>20.356290143600003</v>
      </c>
      <c r="K12" s="25">
        <f t="shared" si="3"/>
        <v>6.3938735019600008</v>
      </c>
      <c r="L12" s="25">
        <f t="shared" si="4"/>
        <v>6.0830620940000006</v>
      </c>
      <c r="M12" s="25">
        <f t="shared" si="5"/>
        <v>8.9022873423600011</v>
      </c>
      <c r="N12" s="25">
        <f t="shared" si="6"/>
        <v>8.2816610072000003</v>
      </c>
      <c r="O12" s="4">
        <v>418982</v>
      </c>
      <c r="P12" s="4">
        <v>591054</v>
      </c>
      <c r="Q12" s="49" t="s">
        <v>55</v>
      </c>
      <c r="R12" s="46"/>
    </row>
    <row r="13" spans="1:18" ht="15.6">
      <c r="B13" s="2">
        <v>7</v>
      </c>
      <c r="C13" s="4">
        <v>3.2292000000000001</v>
      </c>
      <c r="D13" s="4">
        <v>3.0545</v>
      </c>
      <c r="E13" s="4">
        <v>0.78935999999999995</v>
      </c>
      <c r="F13" s="4">
        <v>0.73780000000000001</v>
      </c>
      <c r="G13" s="3">
        <v>0.94320999999999999</v>
      </c>
      <c r="H13" s="2">
        <v>0.81640000000000001</v>
      </c>
      <c r="I13" s="25">
        <f t="shared" si="1"/>
        <v>29.253051547200002</v>
      </c>
      <c r="J13" s="25">
        <f t="shared" si="2"/>
        <v>27.670458922000002</v>
      </c>
      <c r="K13" s="25">
        <f t="shared" si="3"/>
        <v>7.1507459337599997</v>
      </c>
      <c r="L13" s="25">
        <f t="shared" si="4"/>
        <v>6.6836682247999999</v>
      </c>
      <c r="M13" s="25">
        <f t="shared" si="5"/>
        <v>8.5444601603599999</v>
      </c>
      <c r="N13" s="25">
        <f t="shared" si="6"/>
        <v>7.3956990224000005</v>
      </c>
      <c r="O13" s="4">
        <v>419092</v>
      </c>
      <c r="P13" s="4">
        <v>591111</v>
      </c>
      <c r="Q13" s="49" t="s">
        <v>55</v>
      </c>
      <c r="R13" s="46"/>
    </row>
    <row r="14" spans="1:18" ht="15.6">
      <c r="B14" s="2">
        <v>8</v>
      </c>
      <c r="C14" s="3">
        <v>1.8251999999999999</v>
      </c>
      <c r="D14" s="4">
        <v>1.7208000000000001</v>
      </c>
      <c r="E14" s="3">
        <v>0.79229000000000005</v>
      </c>
      <c r="F14" s="2">
        <v>0.73819999999999997</v>
      </c>
      <c r="G14" s="3">
        <v>1.012</v>
      </c>
      <c r="H14" s="2">
        <v>0.74639999999999995</v>
      </c>
      <c r="I14" s="25">
        <f t="shared" si="1"/>
        <v>16.534333483200001</v>
      </c>
      <c r="J14" s="25">
        <f t="shared" si="2"/>
        <v>15.588582652800001</v>
      </c>
      <c r="K14" s="25">
        <f t="shared" si="3"/>
        <v>7.1772885576400007</v>
      </c>
      <c r="L14" s="25">
        <f t="shared" si="4"/>
        <v>6.6872917911999998</v>
      </c>
      <c r="M14" s="25">
        <f t="shared" si="5"/>
        <v>9.1676229920000001</v>
      </c>
      <c r="N14" s="25">
        <f t="shared" si="6"/>
        <v>6.7615749024000005</v>
      </c>
      <c r="O14" s="4">
        <v>419281</v>
      </c>
      <c r="P14" s="4">
        <v>591416</v>
      </c>
      <c r="Q14" s="49" t="s">
        <v>55</v>
      </c>
      <c r="R14" s="46"/>
    </row>
    <row r="15" spans="1:18" ht="15.6">
      <c r="B15" s="2">
        <v>9</v>
      </c>
      <c r="C15" s="3">
        <v>2.2277</v>
      </c>
      <c r="D15" s="4">
        <v>2.1175000000000002</v>
      </c>
      <c r="E15" s="3">
        <v>0.65712000000000004</v>
      </c>
      <c r="F15" s="2">
        <v>0.62039999999999995</v>
      </c>
      <c r="G15" s="3">
        <v>0.83726</v>
      </c>
      <c r="H15" s="2">
        <v>0.78349999999999997</v>
      </c>
      <c r="I15" s="25">
        <f t="shared" si="1"/>
        <v>20.180547173200001</v>
      </c>
      <c r="J15" s="25">
        <f t="shared" si="2"/>
        <v>19.182254630000003</v>
      </c>
      <c r="K15" s="25">
        <f t="shared" si="3"/>
        <v>5.9527948819200001</v>
      </c>
      <c r="L15" s="25">
        <f t="shared" si="4"/>
        <v>5.6201514864000002</v>
      </c>
      <c r="M15" s="25">
        <f t="shared" si="5"/>
        <v>7.5846680101600006</v>
      </c>
      <c r="N15" s="25">
        <f t="shared" si="6"/>
        <v>7.0976606860000002</v>
      </c>
      <c r="O15" s="4">
        <v>419446</v>
      </c>
      <c r="P15" s="4">
        <v>591368</v>
      </c>
      <c r="Q15" s="49" t="s">
        <v>55</v>
      </c>
      <c r="R15" s="46"/>
    </row>
    <row r="16" spans="1:18" ht="15.6">
      <c r="B16" s="2">
        <v>10</v>
      </c>
      <c r="C16" s="3">
        <v>2.2768999999999999</v>
      </c>
      <c r="D16" s="4">
        <v>2.1802000000000001</v>
      </c>
      <c r="E16" s="3">
        <v>0.83957999999999999</v>
      </c>
      <c r="F16" s="2">
        <v>0.77639999999999998</v>
      </c>
      <c r="G16" s="3">
        <v>0.84479000000000004</v>
      </c>
      <c r="H16" s="2">
        <v>0.79110000000000003</v>
      </c>
      <c r="I16" s="25">
        <f t="shared" si="1"/>
        <v>20.626245840400003</v>
      </c>
      <c r="J16" s="25">
        <f t="shared" si="2"/>
        <v>19.750248663200001</v>
      </c>
      <c r="K16" s="25">
        <f t="shared" si="3"/>
        <v>7.6056846952800008</v>
      </c>
      <c r="L16" s="25">
        <f t="shared" si="4"/>
        <v>7.0333423823999999</v>
      </c>
      <c r="M16" s="25">
        <f t="shared" si="5"/>
        <v>7.6528816476400001</v>
      </c>
      <c r="N16" s="25">
        <f t="shared" si="6"/>
        <v>7.1665084476000001</v>
      </c>
      <c r="O16" s="4">
        <v>419700</v>
      </c>
      <c r="P16" s="4">
        <v>591574</v>
      </c>
      <c r="Q16" s="49" t="s">
        <v>55</v>
      </c>
      <c r="R16" s="46"/>
    </row>
    <row r="17" spans="2:18" ht="15.6">
      <c r="B17" s="2">
        <v>11</v>
      </c>
      <c r="C17" s="3">
        <v>2.1269</v>
      </c>
      <c r="D17" s="4">
        <v>2.0225</v>
      </c>
      <c r="E17" s="3">
        <v>1.0248999999999999</v>
      </c>
      <c r="F17" s="2">
        <v>0.95250000000000001</v>
      </c>
      <c r="G17" s="3">
        <v>0.87921000000000005</v>
      </c>
      <c r="H17" s="2">
        <v>0.81810000000000005</v>
      </c>
      <c r="I17" s="25">
        <f t="shared" si="1"/>
        <v>19.267408440400001</v>
      </c>
      <c r="J17" s="25">
        <f t="shared" si="2"/>
        <v>18.321657609999999</v>
      </c>
      <c r="K17" s="25">
        <f t="shared" si="3"/>
        <v>9.2844830084000005</v>
      </c>
      <c r="L17" s="25">
        <f t="shared" si="4"/>
        <v>8.6286174899999999</v>
      </c>
      <c r="M17" s="25">
        <f t="shared" si="5"/>
        <v>7.9646895363600008</v>
      </c>
      <c r="N17" s="25">
        <f t="shared" si="6"/>
        <v>7.4110991796000008</v>
      </c>
      <c r="O17" s="4">
        <v>419776</v>
      </c>
      <c r="P17" s="4">
        <v>591716</v>
      </c>
      <c r="Q17" s="49" t="s">
        <v>55</v>
      </c>
      <c r="R17" s="46"/>
    </row>
    <row r="18" spans="2:18" ht="15.6">
      <c r="B18" s="2">
        <v>12</v>
      </c>
      <c r="C18" s="3">
        <v>2.0148999999999999</v>
      </c>
      <c r="D18" s="4">
        <v>1.9003000000000001</v>
      </c>
      <c r="E18" s="3">
        <v>1.0785</v>
      </c>
      <c r="F18" s="2">
        <v>1.0155000000000001</v>
      </c>
      <c r="G18" s="3">
        <v>1.2355</v>
      </c>
      <c r="H18" s="2">
        <v>0.82520000000000004</v>
      </c>
      <c r="I18" s="25">
        <f t="shared" si="1"/>
        <v>18.252809848399998</v>
      </c>
      <c r="J18" s="25">
        <f t="shared" si="2"/>
        <v>17.214658074800003</v>
      </c>
      <c r="K18" s="25">
        <f t="shared" si="3"/>
        <v>9.7700409060000002</v>
      </c>
      <c r="L18" s="25">
        <f t="shared" si="4"/>
        <v>9.1993291980000009</v>
      </c>
      <c r="M18" s="25">
        <f t="shared" si="5"/>
        <v>11.192290718000002</v>
      </c>
      <c r="N18" s="25">
        <f t="shared" si="6"/>
        <v>7.4754174832000011</v>
      </c>
      <c r="O18" s="4">
        <v>419896</v>
      </c>
      <c r="P18" s="4">
        <v>591479</v>
      </c>
      <c r="Q18" s="49" t="s">
        <v>55</v>
      </c>
      <c r="R18" s="46"/>
    </row>
    <row r="19" spans="2:18" ht="15.6">
      <c r="B19" s="2">
        <v>13</v>
      </c>
      <c r="C19" s="3">
        <v>2.2366000000000001</v>
      </c>
      <c r="D19" s="4">
        <v>2.1431</v>
      </c>
      <c r="E19" s="3">
        <v>1.1152</v>
      </c>
      <c r="F19" s="2">
        <v>1.0363</v>
      </c>
      <c r="G19" s="3">
        <v>1.0628</v>
      </c>
      <c r="H19" s="2">
        <v>1.0079</v>
      </c>
      <c r="I19" s="25">
        <f t="shared" si="1"/>
        <v>20.261171525600002</v>
      </c>
      <c r="J19" s="25">
        <f t="shared" si="2"/>
        <v>19.414162879599999</v>
      </c>
      <c r="K19" s="25">
        <f t="shared" si="3"/>
        <v>10.1025031232</v>
      </c>
      <c r="L19" s="25">
        <f t="shared" si="4"/>
        <v>9.3877546507999998</v>
      </c>
      <c r="M19" s="25">
        <f t="shared" si="5"/>
        <v>9.6278159248000001</v>
      </c>
      <c r="N19" s="25">
        <f t="shared" si="6"/>
        <v>9.1304814364000002</v>
      </c>
      <c r="O19" s="4">
        <v>420118</v>
      </c>
      <c r="P19" s="4">
        <v>591649</v>
      </c>
      <c r="Q19" s="49" t="s">
        <v>55</v>
      </c>
      <c r="R19" s="46"/>
    </row>
    <row r="20" spans="2:18" ht="15.6">
      <c r="B20" s="2">
        <v>14</v>
      </c>
      <c r="C20" s="3">
        <v>2.9361999999999999</v>
      </c>
      <c r="D20" s="4">
        <v>2.7909000000000002</v>
      </c>
      <c r="E20" s="3">
        <v>1.6392</v>
      </c>
      <c r="F20" s="2">
        <v>1.5024999999999999</v>
      </c>
      <c r="G20" s="3">
        <v>0.93435999999999997</v>
      </c>
      <c r="H20" s="2">
        <v>0.88070000000000004</v>
      </c>
      <c r="I20" s="25">
        <f t="shared" si="1"/>
        <v>26.598789159199999</v>
      </c>
      <c r="J20" s="25">
        <f t="shared" si="2"/>
        <v>25.282528664400001</v>
      </c>
      <c r="K20" s="25">
        <f t="shared" si="3"/>
        <v>14.8493751072</v>
      </c>
      <c r="L20" s="25">
        <f t="shared" si="4"/>
        <v>13.611021290000002</v>
      </c>
      <c r="M20" s="25">
        <f t="shared" si="5"/>
        <v>8.46428875376</v>
      </c>
      <c r="N20" s="25">
        <f t="shared" si="6"/>
        <v>7.9781873212000001</v>
      </c>
      <c r="O20" s="4">
        <v>420328</v>
      </c>
      <c r="P20" s="4">
        <v>591731</v>
      </c>
      <c r="Q20" s="49" t="s">
        <v>55</v>
      </c>
      <c r="R20" s="46"/>
    </row>
    <row r="21" spans="2:18" ht="15.6">
      <c r="B21" s="2">
        <v>15</v>
      </c>
      <c r="C21" s="3">
        <v>2.2378999999999998</v>
      </c>
      <c r="D21" s="4">
        <v>1.8653999999999999</v>
      </c>
      <c r="E21" s="3">
        <v>0.95032000000000005</v>
      </c>
      <c r="F21" s="2">
        <v>0.89170000000000005</v>
      </c>
      <c r="G21" s="3">
        <v>0.81720000000000004</v>
      </c>
      <c r="H21" s="2">
        <v>0.75029999999999997</v>
      </c>
      <c r="I21" s="25">
        <f t="shared" si="1"/>
        <v>20.272948116399998</v>
      </c>
      <c r="J21" s="25">
        <f t="shared" si="2"/>
        <v>16.8985019064</v>
      </c>
      <c r="K21" s="25">
        <f t="shared" si="3"/>
        <v>8.6088690531200012</v>
      </c>
      <c r="L21" s="25">
        <f t="shared" si="4"/>
        <v>8.0778353972000012</v>
      </c>
      <c r="M21" s="25">
        <f t="shared" si="5"/>
        <v>7.4029461552000013</v>
      </c>
      <c r="N21" s="25">
        <f t="shared" si="6"/>
        <v>6.7969046748000004</v>
      </c>
      <c r="O21" s="4">
        <v>420503</v>
      </c>
      <c r="P21" s="4">
        <v>592031</v>
      </c>
      <c r="Q21" s="49" t="s">
        <v>55</v>
      </c>
      <c r="R21" s="46"/>
    </row>
    <row r="22" spans="2:18" ht="15.6">
      <c r="B22" s="2">
        <v>16</v>
      </c>
      <c r="C22" s="3">
        <v>1.8944000000000001</v>
      </c>
      <c r="D22" s="4">
        <v>1.7868999999999999</v>
      </c>
      <c r="E22" s="3">
        <v>0.70065</v>
      </c>
      <c r="F22" s="2">
        <v>0.65959999999999996</v>
      </c>
      <c r="G22" s="3">
        <v>0.38344</v>
      </c>
      <c r="H22" s="2">
        <v>0.36159999999999998</v>
      </c>
      <c r="I22" s="25">
        <f t="shared" si="1"/>
        <v>17.1612104704</v>
      </c>
      <c r="J22" s="25">
        <f t="shared" si="2"/>
        <v>16.187377000399998</v>
      </c>
      <c r="K22" s="25">
        <f t="shared" si="3"/>
        <v>6.3471294954000008</v>
      </c>
      <c r="L22" s="25">
        <f t="shared" si="4"/>
        <v>5.9752609936000001</v>
      </c>
      <c r="M22" s="25">
        <f t="shared" si="5"/>
        <v>3.4735507510400003</v>
      </c>
      <c r="N22" s="25">
        <f t="shared" si="6"/>
        <v>3.2757040256000001</v>
      </c>
      <c r="O22" s="4">
        <v>420306</v>
      </c>
      <c r="P22" s="4">
        <v>591990</v>
      </c>
      <c r="Q22" s="49" t="s">
        <v>55</v>
      </c>
      <c r="R22" s="46"/>
    </row>
    <row r="23" spans="2:18" ht="15.6">
      <c r="B23" s="2">
        <v>17</v>
      </c>
      <c r="C23" s="3">
        <v>1.7967</v>
      </c>
      <c r="D23" s="4">
        <v>1.6728000000000001</v>
      </c>
      <c r="E23" s="3">
        <v>1.0112000000000001</v>
      </c>
      <c r="F23" s="2">
        <v>0.9627</v>
      </c>
      <c r="G23" s="3">
        <v>0.50097000000000003</v>
      </c>
      <c r="H23" s="2">
        <v>0.45739999999999997</v>
      </c>
      <c r="I23" s="25">
        <f t="shared" si="1"/>
        <v>16.276154377200001</v>
      </c>
      <c r="J23" s="25">
        <f t="shared" si="2"/>
        <v>15.153754684800001</v>
      </c>
      <c r="K23" s="25">
        <f t="shared" si="3"/>
        <v>9.1603758592000002</v>
      </c>
      <c r="L23" s="25">
        <f t="shared" si="4"/>
        <v>8.7210184332000011</v>
      </c>
      <c r="M23" s="25">
        <f t="shared" si="5"/>
        <v>4.5382451485200006</v>
      </c>
      <c r="N23" s="25">
        <f t="shared" si="6"/>
        <v>4.1435481783999997</v>
      </c>
      <c r="O23" s="4">
        <v>420318</v>
      </c>
      <c r="P23" s="4">
        <v>592097</v>
      </c>
      <c r="Q23" s="49" t="s">
        <v>55</v>
      </c>
      <c r="R23" s="46"/>
    </row>
    <row r="24" spans="2:18" ht="15.6">
      <c r="B24" s="2">
        <v>19</v>
      </c>
      <c r="C24" s="3">
        <v>2.1316000000000002</v>
      </c>
      <c r="D24" s="4">
        <v>1.9791000000000001</v>
      </c>
      <c r="E24" s="3">
        <v>0.80745999999999996</v>
      </c>
      <c r="F24" s="2">
        <v>0.75739999999999996</v>
      </c>
      <c r="G24" s="3">
        <v>7.553E-2</v>
      </c>
      <c r="H24" s="2">
        <v>6.7000000000000004E-2</v>
      </c>
      <c r="I24" s="25">
        <f t="shared" si="1"/>
        <v>19.309985345600001</v>
      </c>
      <c r="J24" s="25">
        <f t="shared" si="2"/>
        <v>17.928500655600001</v>
      </c>
      <c r="K24" s="25">
        <f t="shared" si="3"/>
        <v>7.3147123133599994</v>
      </c>
      <c r="L24" s="25">
        <f t="shared" si="4"/>
        <v>6.8612229783999998</v>
      </c>
      <c r="M24" s="25">
        <f t="shared" si="5"/>
        <v>0.6842199254800001</v>
      </c>
      <c r="N24" s="25">
        <f t="shared" si="6"/>
        <v>0.60694737200000004</v>
      </c>
      <c r="O24" s="4">
        <v>419619</v>
      </c>
      <c r="P24" s="4">
        <v>592172</v>
      </c>
      <c r="Q24" s="49" t="s">
        <v>55</v>
      </c>
      <c r="R24" s="46"/>
    </row>
    <row r="25" spans="2:18" ht="15.6">
      <c r="B25" s="2">
        <v>20</v>
      </c>
      <c r="C25" s="3">
        <v>2.0015000000000001</v>
      </c>
      <c r="D25" s="4">
        <v>1.8992</v>
      </c>
      <c r="E25" s="3">
        <v>0.64266000000000001</v>
      </c>
      <c r="F25" s="2">
        <v>0.60289999999999999</v>
      </c>
      <c r="G25" s="3">
        <v>0.73907</v>
      </c>
      <c r="H25" s="2">
        <v>0.69669999999999999</v>
      </c>
      <c r="I25" s="25">
        <f t="shared" si="1"/>
        <v>18.131420374000001</v>
      </c>
      <c r="J25" s="25">
        <f t="shared" si="2"/>
        <v>17.2046932672</v>
      </c>
      <c r="K25" s="25">
        <f t="shared" si="3"/>
        <v>5.82180295656</v>
      </c>
      <c r="L25" s="25">
        <f t="shared" si="4"/>
        <v>5.4616204563999995</v>
      </c>
      <c r="M25" s="25">
        <f t="shared" si="5"/>
        <v>6.69517304812</v>
      </c>
      <c r="N25" s="25">
        <f t="shared" si="6"/>
        <v>6.3113467771999998</v>
      </c>
      <c r="O25" s="4">
        <v>419918</v>
      </c>
      <c r="P25" s="4">
        <v>592275</v>
      </c>
      <c r="Q25" s="49" t="s">
        <v>55</v>
      </c>
      <c r="R25" s="46"/>
    </row>
    <row r="26" spans="2:18" ht="15.6">
      <c r="B26" s="2">
        <v>21</v>
      </c>
      <c r="C26" s="3">
        <v>2.5017999999999998</v>
      </c>
      <c r="D26" s="4">
        <v>2.3532999999999999</v>
      </c>
      <c r="E26" s="3">
        <v>1.1262000000000001</v>
      </c>
      <c r="F26" s="2">
        <v>1.0226999999999999</v>
      </c>
      <c r="G26" s="3">
        <v>0.79035</v>
      </c>
      <c r="H26" s="2">
        <v>0.73529999999999995</v>
      </c>
      <c r="I26" s="25">
        <f t="shared" si="1"/>
        <v>22.663596048799999</v>
      </c>
      <c r="J26" s="25">
        <f t="shared" si="2"/>
        <v>21.318347022799998</v>
      </c>
      <c r="K26" s="25">
        <f t="shared" si="3"/>
        <v>10.202151199200001</v>
      </c>
      <c r="L26" s="25">
        <f t="shared" si="4"/>
        <v>9.2645533931999999</v>
      </c>
      <c r="M26" s="25">
        <f t="shared" si="5"/>
        <v>7.1597142606000004</v>
      </c>
      <c r="N26" s="25">
        <f t="shared" si="6"/>
        <v>6.6610209347999998</v>
      </c>
      <c r="O26" s="4">
        <v>420028</v>
      </c>
      <c r="P26" s="4">
        <v>591350</v>
      </c>
      <c r="Q26" s="49" t="s">
        <v>54</v>
      </c>
      <c r="R26" s="46"/>
    </row>
    <row r="27" spans="2:18" ht="15.6">
      <c r="B27" s="2">
        <v>22</v>
      </c>
      <c r="C27" s="3">
        <v>2.9979</v>
      </c>
      <c r="D27" s="4">
        <v>2.8451</v>
      </c>
      <c r="E27" s="3">
        <v>1.0224</v>
      </c>
      <c r="F27" s="2">
        <v>0.96399999999999997</v>
      </c>
      <c r="G27" s="3">
        <v>0.63731000000000004</v>
      </c>
      <c r="H27" s="2">
        <v>0.59770000000000001</v>
      </c>
      <c r="I27" s="25">
        <f t="shared" si="1"/>
        <v>27.1577242764</v>
      </c>
      <c r="J27" s="25">
        <f t="shared" si="2"/>
        <v>25.7735219116</v>
      </c>
      <c r="K27" s="25">
        <f t="shared" si="3"/>
        <v>9.2618357184000004</v>
      </c>
      <c r="L27" s="25">
        <f t="shared" si="4"/>
        <v>8.7327950239999996</v>
      </c>
      <c r="M27" s="25">
        <f t="shared" si="5"/>
        <v>5.7733377559600001</v>
      </c>
      <c r="N27" s="25">
        <f t="shared" si="6"/>
        <v>5.4145140932000002</v>
      </c>
      <c r="O27" s="4">
        <v>420209</v>
      </c>
      <c r="P27" s="4">
        <v>591515</v>
      </c>
      <c r="Q27" s="49" t="s">
        <v>54</v>
      </c>
      <c r="R27" s="46"/>
    </row>
    <row r="28" spans="2:18" ht="15.6">
      <c r="B28" s="2">
        <v>23</v>
      </c>
      <c r="C28" s="3">
        <v>1.8089999999999999</v>
      </c>
      <c r="D28" s="4">
        <v>1.7184999999999999</v>
      </c>
      <c r="E28" s="2">
        <v>0.90066000000000002</v>
      </c>
      <c r="F28" s="2">
        <v>0.84350000000000003</v>
      </c>
      <c r="G28" s="2">
        <v>1.3315999999999999</v>
      </c>
      <c r="H28" s="2">
        <v>1.2721</v>
      </c>
      <c r="I28" s="25">
        <f t="shared" si="1"/>
        <v>16.387579043999999</v>
      </c>
      <c r="J28" s="25">
        <f t="shared" si="2"/>
        <v>15.567747145999999</v>
      </c>
      <c r="K28" s="25">
        <f t="shared" si="3"/>
        <v>8.1590032845600007</v>
      </c>
      <c r="L28" s="25">
        <f t="shared" si="4"/>
        <v>7.6411956460000008</v>
      </c>
      <c r="M28" s="25">
        <f t="shared" si="5"/>
        <v>12.062852545599998</v>
      </c>
      <c r="N28" s="25">
        <f t="shared" si="6"/>
        <v>11.523847043600002</v>
      </c>
      <c r="O28" s="4">
        <v>419470</v>
      </c>
      <c r="P28" s="4">
        <v>591047</v>
      </c>
      <c r="Q28" s="49" t="s">
        <v>55</v>
      </c>
      <c r="R28" s="46"/>
    </row>
    <row r="29" spans="2:18" ht="15.6">
      <c r="B29" s="2">
        <v>24</v>
      </c>
      <c r="C29" s="3">
        <v>1.3087</v>
      </c>
      <c r="D29" s="4">
        <v>1.2266999999999999</v>
      </c>
      <c r="E29" s="3">
        <v>0.43670999999999999</v>
      </c>
      <c r="F29" s="2">
        <v>0.41149999999999998</v>
      </c>
      <c r="G29" s="3">
        <v>0.39606000000000002</v>
      </c>
      <c r="H29" s="2">
        <v>0.37359999999999999</v>
      </c>
      <c r="I29" s="25">
        <f t="shared" si="1"/>
        <v>11.855403369200001</v>
      </c>
      <c r="J29" s="25">
        <f t="shared" si="2"/>
        <v>11.1125722572</v>
      </c>
      <c r="K29" s="25">
        <f t="shared" si="3"/>
        <v>3.9561192063599999</v>
      </c>
      <c r="L29" s="25">
        <f t="shared" si="4"/>
        <v>3.7277439340000003</v>
      </c>
      <c r="M29" s="25">
        <f t="shared" si="5"/>
        <v>3.5878742709600004</v>
      </c>
      <c r="N29" s="25">
        <f t="shared" si="6"/>
        <v>3.3844110175999997</v>
      </c>
      <c r="O29" s="4">
        <v>419488</v>
      </c>
      <c r="P29" s="4">
        <v>590904</v>
      </c>
      <c r="Q29" s="49" t="s">
        <v>55</v>
      </c>
      <c r="R29" s="46"/>
    </row>
    <row r="30" spans="2:18" ht="15.6">
      <c r="B30" s="2">
        <v>25</v>
      </c>
      <c r="C30" s="3">
        <v>0.94415000000000004</v>
      </c>
      <c r="D30" s="4">
        <v>0.89019999999999999</v>
      </c>
      <c r="E30" s="3">
        <v>0.57111999999999996</v>
      </c>
      <c r="F30" s="4">
        <v>0.53539999999999999</v>
      </c>
      <c r="G30" s="3">
        <v>0.90356000000000003</v>
      </c>
      <c r="H30" s="2">
        <v>0.86560000000000004</v>
      </c>
      <c r="I30" s="25">
        <f t="shared" si="1"/>
        <v>8.5529755414000004</v>
      </c>
      <c r="J30" s="25">
        <f t="shared" si="2"/>
        <v>8.0642470232000001</v>
      </c>
      <c r="K30" s="25">
        <f t="shared" si="3"/>
        <v>5.1737281059199995</v>
      </c>
      <c r="L30" s="25">
        <f t="shared" si="4"/>
        <v>4.8501436264000004</v>
      </c>
      <c r="M30" s="25">
        <f t="shared" si="5"/>
        <v>8.1852741409600007</v>
      </c>
      <c r="N30" s="25">
        <f t="shared" si="6"/>
        <v>7.8413976896000008</v>
      </c>
      <c r="O30" s="4">
        <v>419571</v>
      </c>
      <c r="P30" s="4">
        <v>590970</v>
      </c>
      <c r="Q30" s="49" t="s">
        <v>55</v>
      </c>
      <c r="R30" s="46"/>
    </row>
    <row r="31" spans="2:18" ht="15.6">
      <c r="B31" s="2">
        <v>26</v>
      </c>
      <c r="C31" s="3">
        <v>1.1989000000000001</v>
      </c>
      <c r="D31" s="4">
        <v>1.125</v>
      </c>
      <c r="E31" s="3">
        <v>1.5376000000000001</v>
      </c>
      <c r="F31" s="2">
        <v>1.4884999999999999</v>
      </c>
      <c r="G31" s="3" t="s">
        <v>10</v>
      </c>
      <c r="H31" s="2" t="s">
        <v>11</v>
      </c>
      <c r="I31" s="25">
        <f t="shared" si="1"/>
        <v>10.860734392400001</v>
      </c>
      <c r="J31" s="25">
        <f t="shared" si="2"/>
        <v>10.1912805</v>
      </c>
      <c r="K31" s="25">
        <f t="shared" si="3"/>
        <v>13.928989241600002</v>
      </c>
      <c r="L31" s="25">
        <f t="shared" si="4"/>
        <v>13.484196466</v>
      </c>
      <c r="M31" s="3" t="s">
        <v>10</v>
      </c>
      <c r="N31" s="2" t="s">
        <v>11</v>
      </c>
      <c r="O31" s="4">
        <v>419701</v>
      </c>
      <c r="P31" s="4">
        <v>591097</v>
      </c>
      <c r="Q31" s="49" t="s">
        <v>55</v>
      </c>
      <c r="R31" s="46"/>
    </row>
    <row r="32" spans="2:18" ht="15.6">
      <c r="B32" s="2">
        <v>27</v>
      </c>
      <c r="C32" s="3">
        <v>2.2694999999999999</v>
      </c>
      <c r="D32" s="4">
        <v>2.1566999999999998</v>
      </c>
      <c r="E32" s="3">
        <v>0.66349999999999998</v>
      </c>
      <c r="F32" s="2">
        <v>0.62529999999999997</v>
      </c>
      <c r="G32" s="3">
        <v>0.73280000000000001</v>
      </c>
      <c r="H32" s="2">
        <v>0.7006</v>
      </c>
      <c r="I32" s="25">
        <f t="shared" si="1"/>
        <v>20.559209861999999</v>
      </c>
      <c r="J32" s="25">
        <f t="shared" si="2"/>
        <v>19.537364137200001</v>
      </c>
      <c r="K32" s="25">
        <f t="shared" si="3"/>
        <v>6.010590766</v>
      </c>
      <c r="L32" s="25">
        <f t="shared" si="4"/>
        <v>5.6645401747999991</v>
      </c>
      <c r="M32" s="25">
        <f t="shared" si="5"/>
        <v>6.6383736448000006</v>
      </c>
      <c r="N32" s="25">
        <f t="shared" si="6"/>
        <v>6.3466765496000006</v>
      </c>
      <c r="O32" s="4">
        <v>419609</v>
      </c>
      <c r="P32" s="4">
        <v>590749</v>
      </c>
      <c r="Q32" s="49" t="s">
        <v>55</v>
      </c>
      <c r="R32" s="46"/>
    </row>
    <row r="33" spans="1:18" ht="15.6">
      <c r="B33" s="2">
        <v>28</v>
      </c>
      <c r="C33" s="3">
        <v>1.6101000000000001</v>
      </c>
      <c r="D33" s="4">
        <v>1.5194000000000001</v>
      </c>
      <c r="E33" s="3">
        <v>0.99948999999999999</v>
      </c>
      <c r="F33" s="2">
        <v>0.92879999999999996</v>
      </c>
      <c r="G33" s="3">
        <v>0.66805000000000003</v>
      </c>
      <c r="H33" s="2">
        <v>0.64029999999999998</v>
      </c>
      <c r="I33" s="25">
        <f t="shared" si="1"/>
        <v>14.585760651600001</v>
      </c>
      <c r="J33" s="25">
        <f t="shared" si="2"/>
        <v>13.7641169704</v>
      </c>
      <c r="K33" s="25">
        <f t="shared" si="3"/>
        <v>9.0542959528400004</v>
      </c>
      <c r="L33" s="25">
        <f t="shared" si="4"/>
        <v>8.413921180800001</v>
      </c>
      <c r="M33" s="25">
        <f t="shared" si="5"/>
        <v>6.0518088338000009</v>
      </c>
      <c r="N33" s="25">
        <f t="shared" si="6"/>
        <v>5.8004239147999996</v>
      </c>
      <c r="O33" s="4">
        <v>419533</v>
      </c>
      <c r="P33" s="4">
        <v>590526</v>
      </c>
      <c r="Q33" s="49" t="s">
        <v>55</v>
      </c>
      <c r="R33" s="46"/>
    </row>
    <row r="34" spans="1:18" ht="15.6">
      <c r="B34" s="2">
        <v>29</v>
      </c>
      <c r="C34" s="3">
        <v>1.9994000000000001</v>
      </c>
      <c r="D34" s="4">
        <v>1.8556999999999999</v>
      </c>
      <c r="E34" s="3">
        <v>1.3935999999999999</v>
      </c>
      <c r="F34" s="2">
        <v>1.3228</v>
      </c>
      <c r="G34" s="3">
        <v>0.37478</v>
      </c>
      <c r="H34" s="2">
        <v>0.34920000000000001</v>
      </c>
      <c r="I34" s="25">
        <f t="shared" si="1"/>
        <v>18.112396650400001</v>
      </c>
      <c r="J34" s="25">
        <f t="shared" si="2"/>
        <v>16.810630421200003</v>
      </c>
      <c r="K34" s="25">
        <f t="shared" si="3"/>
        <v>12.6245053376</v>
      </c>
      <c r="L34" s="25">
        <f t="shared" si="4"/>
        <v>11.983134084800001</v>
      </c>
      <c r="M34" s="25">
        <f t="shared" si="5"/>
        <v>3.3951005384800004</v>
      </c>
      <c r="N34" s="25">
        <f t="shared" si="6"/>
        <v>3.1633734672000005</v>
      </c>
      <c r="O34" s="4">
        <v>419724</v>
      </c>
      <c r="P34" s="4">
        <v>590800</v>
      </c>
      <c r="Q34" s="49" t="s">
        <v>55</v>
      </c>
      <c r="R34" s="46"/>
    </row>
    <row r="35" spans="1:18" ht="15.6">
      <c r="B35" s="2">
        <v>30</v>
      </c>
      <c r="C35" s="3">
        <v>2.1303999999999998</v>
      </c>
      <c r="D35" s="4">
        <v>2.0392999999999999</v>
      </c>
      <c r="E35" s="3">
        <v>0.74260999999999999</v>
      </c>
      <c r="F35" s="2">
        <v>0.70140000000000002</v>
      </c>
      <c r="G35" s="3">
        <v>0.91761999999999999</v>
      </c>
      <c r="H35" s="2">
        <v>0.8669</v>
      </c>
      <c r="I35" s="25">
        <f t="shared" si="1"/>
        <v>19.2991146464</v>
      </c>
      <c r="J35" s="25">
        <f t="shared" si="2"/>
        <v>18.4738473988</v>
      </c>
      <c r="K35" s="25">
        <f t="shared" si="3"/>
        <v>6.7272416107600002</v>
      </c>
      <c r="L35" s="25">
        <f t="shared" si="4"/>
        <v>6.3539236823999996</v>
      </c>
      <c r="M35" s="25">
        <f t="shared" si="5"/>
        <v>8.3126424999200008</v>
      </c>
      <c r="N35" s="25">
        <f t="shared" si="6"/>
        <v>7.8531742804000002</v>
      </c>
      <c r="O35" s="4">
        <v>419868</v>
      </c>
      <c r="P35" s="4">
        <v>590574</v>
      </c>
      <c r="Q35" s="49" t="s">
        <v>54</v>
      </c>
      <c r="R35" s="46"/>
    </row>
    <row r="36" spans="1:18" ht="15.6">
      <c r="B36" s="2">
        <v>31</v>
      </c>
      <c r="C36" s="3">
        <v>1.9743999999999999</v>
      </c>
      <c r="D36" s="4">
        <v>1.8835</v>
      </c>
      <c r="E36" s="3">
        <v>0.85141</v>
      </c>
      <c r="F36" s="2">
        <v>0.81469999999999998</v>
      </c>
      <c r="G36" s="3">
        <v>0.879</v>
      </c>
      <c r="H36" s="2">
        <v>0.8448</v>
      </c>
      <c r="I36" s="25">
        <f t="shared" si="1"/>
        <v>17.8859237504</v>
      </c>
      <c r="J36" s="25">
        <f t="shared" si="2"/>
        <v>17.062468286000001</v>
      </c>
      <c r="K36" s="25">
        <f t="shared" si="3"/>
        <v>7.7128516715600002</v>
      </c>
      <c r="L36" s="25">
        <f t="shared" si="4"/>
        <v>7.3802988652000003</v>
      </c>
      <c r="M36" s="25">
        <f t="shared" si="5"/>
        <v>7.9627871639999999</v>
      </c>
      <c r="N36" s="25">
        <f t="shared" si="6"/>
        <v>7.6529722368000002</v>
      </c>
      <c r="O36" s="4">
        <v>419986</v>
      </c>
      <c r="P36" s="4">
        <v>590869</v>
      </c>
      <c r="Q36" s="49" t="s">
        <v>54</v>
      </c>
      <c r="R36" s="46"/>
    </row>
    <row r="37" spans="1:18" ht="15.6">
      <c r="B37" s="2">
        <v>32</v>
      </c>
      <c r="C37" s="3">
        <v>1.3573</v>
      </c>
      <c r="D37" s="4">
        <v>1.2759</v>
      </c>
      <c r="E37" s="3">
        <v>0.34267999999999998</v>
      </c>
      <c r="F37" s="2">
        <v>0.3271</v>
      </c>
      <c r="G37" s="3" t="s">
        <v>10</v>
      </c>
      <c r="H37" s="2" t="s">
        <v>11</v>
      </c>
      <c r="I37" s="25">
        <f t="shared" si="1"/>
        <v>12.295666686800001</v>
      </c>
      <c r="J37" s="25">
        <f t="shared" si="2"/>
        <v>11.5582709244</v>
      </c>
      <c r="K37" s="25">
        <f t="shared" si="3"/>
        <v>3.1043093348799999</v>
      </c>
      <c r="L37" s="25">
        <f t="shared" si="4"/>
        <v>2.9631714236</v>
      </c>
      <c r="M37" s="3" t="s">
        <v>10</v>
      </c>
      <c r="N37" s="2" t="s">
        <v>11</v>
      </c>
      <c r="O37" s="4">
        <v>419933</v>
      </c>
      <c r="P37" s="4">
        <v>591026</v>
      </c>
      <c r="Q37" s="49" t="s">
        <v>55</v>
      </c>
      <c r="R37" s="46"/>
    </row>
    <row r="38" spans="1:18" ht="15.6">
      <c r="B38" s="2">
        <v>33</v>
      </c>
      <c r="C38" s="3">
        <v>2.2974000000000001</v>
      </c>
      <c r="D38" s="4">
        <v>2.1926999999999999</v>
      </c>
      <c r="E38" s="3">
        <v>0.50236000000000003</v>
      </c>
      <c r="F38" s="2">
        <v>0.4728</v>
      </c>
      <c r="G38" s="3">
        <v>0.61399999999999999</v>
      </c>
      <c r="H38" s="2">
        <v>0.56299999999999994</v>
      </c>
      <c r="I38" s="25">
        <f t="shared" si="1"/>
        <v>20.811953618400004</v>
      </c>
      <c r="J38" s="25">
        <f t="shared" si="2"/>
        <v>19.863485113199999</v>
      </c>
      <c r="K38" s="25">
        <f t="shared" si="3"/>
        <v>4.5508370417600004</v>
      </c>
      <c r="L38" s="25">
        <f t="shared" si="4"/>
        <v>4.2830554848000002</v>
      </c>
      <c r="M38" s="25">
        <f t="shared" si="5"/>
        <v>5.5621744240000002</v>
      </c>
      <c r="N38" s="25">
        <f t="shared" si="6"/>
        <v>5.1001697079999992</v>
      </c>
      <c r="O38" s="4">
        <v>420424</v>
      </c>
      <c r="P38" s="4">
        <v>590899</v>
      </c>
      <c r="Q38" s="49" t="s">
        <v>54</v>
      </c>
      <c r="R38" s="46"/>
    </row>
    <row r="39" spans="1:18" ht="15.6">
      <c r="B39" s="2">
        <v>34</v>
      </c>
      <c r="C39" s="3">
        <v>2.6371000000000002</v>
      </c>
      <c r="D39" s="4">
        <v>2.5236999999999998</v>
      </c>
      <c r="E39" s="3">
        <v>1.3333999999999999</v>
      </c>
      <c r="F39" s="2">
        <v>1.2583</v>
      </c>
      <c r="G39" s="3">
        <v>1.0173000000000001</v>
      </c>
      <c r="H39" s="2">
        <v>0.95250000000000001</v>
      </c>
      <c r="I39" s="25">
        <f t="shared" si="1"/>
        <v>23.889267383600004</v>
      </c>
      <c r="J39" s="25">
        <f t="shared" si="2"/>
        <v>22.861986309200002</v>
      </c>
      <c r="K39" s="25">
        <f t="shared" si="3"/>
        <v>12.079158594400001</v>
      </c>
      <c r="L39" s="25">
        <f t="shared" si="4"/>
        <v>11.398834002799999</v>
      </c>
      <c r="M39" s="25">
        <f t="shared" si="5"/>
        <v>9.2156352468000016</v>
      </c>
      <c r="N39" s="25">
        <f t="shared" si="6"/>
        <v>8.6286174899999999</v>
      </c>
      <c r="O39" s="4">
        <v>420638</v>
      </c>
      <c r="P39" s="4">
        <v>591072</v>
      </c>
      <c r="Q39" s="49" t="s">
        <v>54</v>
      </c>
      <c r="R39" s="46"/>
    </row>
    <row r="40" spans="1:18" ht="15.6">
      <c r="B40" s="2">
        <v>35</v>
      </c>
      <c r="C40" s="3">
        <v>4.6380999999999997</v>
      </c>
      <c r="D40" s="4">
        <v>4.4066000000000001</v>
      </c>
      <c r="E40" s="3">
        <v>1.1231</v>
      </c>
      <c r="F40" s="2">
        <v>1.0469999999999999</v>
      </c>
      <c r="G40" s="3">
        <v>0.89766000000000001</v>
      </c>
      <c r="H40" s="2">
        <v>0.82889999999999997</v>
      </c>
      <c r="I40" s="25">
        <f t="shared" si="1"/>
        <v>42.016158299600001</v>
      </c>
      <c r="J40" s="25">
        <f t="shared" si="2"/>
        <v>39.919019245600005</v>
      </c>
      <c r="K40" s="25">
        <f t="shared" si="3"/>
        <v>10.1740685596</v>
      </c>
      <c r="L40" s="25">
        <f t="shared" si="4"/>
        <v>9.4846850519999997</v>
      </c>
      <c r="M40" s="25">
        <f t="shared" si="5"/>
        <v>8.1318265365600002</v>
      </c>
      <c r="N40" s="25">
        <f t="shared" si="6"/>
        <v>7.5089354724000001</v>
      </c>
      <c r="O40" s="4">
        <v>420699</v>
      </c>
      <c r="P40" s="4">
        <v>591270</v>
      </c>
      <c r="Q40" s="49" t="s">
        <v>54</v>
      </c>
      <c r="R40" s="46"/>
    </row>
    <row r="41" spans="1:18" ht="15.6">
      <c r="B41" s="2">
        <v>36</v>
      </c>
      <c r="C41" s="3">
        <v>2.1027999999999998</v>
      </c>
      <c r="D41" s="4">
        <v>1.9978</v>
      </c>
      <c r="E41" s="3">
        <v>0.88100999999999996</v>
      </c>
      <c r="F41" s="2">
        <v>0.83740000000000003</v>
      </c>
      <c r="G41" s="3">
        <v>0.24807000000000001</v>
      </c>
      <c r="H41" s="2">
        <v>0.23430000000000001</v>
      </c>
      <c r="I41" s="25">
        <f t="shared" si="1"/>
        <v>19.049088564799998</v>
      </c>
      <c r="J41" s="25">
        <f t="shared" si="2"/>
        <v>18.097902384800001</v>
      </c>
      <c r="K41" s="25">
        <f t="shared" si="3"/>
        <v>7.9809955851599996</v>
      </c>
      <c r="L41" s="25">
        <f t="shared" si="4"/>
        <v>7.5859362584000003</v>
      </c>
      <c r="M41" s="25">
        <f t="shared" si="5"/>
        <v>2.2472452921200001</v>
      </c>
      <c r="N41" s="25">
        <f t="shared" si="6"/>
        <v>2.1225040188000004</v>
      </c>
      <c r="O41" s="4">
        <v>420513</v>
      </c>
      <c r="P41" s="4">
        <v>591359</v>
      </c>
      <c r="Q41" s="49" t="s">
        <v>55</v>
      </c>
      <c r="R41" s="46"/>
    </row>
    <row r="42" spans="1:18" ht="15.6">
      <c r="B42" s="2">
        <v>37</v>
      </c>
      <c r="C42" s="3">
        <v>2.2766999999999999</v>
      </c>
      <c r="D42" s="4">
        <v>2.1770999999999998</v>
      </c>
      <c r="E42" s="3">
        <v>1.1454</v>
      </c>
      <c r="F42" s="2">
        <v>1.0895999999999999</v>
      </c>
      <c r="G42" s="3">
        <v>0.73868999999999996</v>
      </c>
      <c r="H42" s="2">
        <v>0.70720000000000005</v>
      </c>
      <c r="I42" s="25">
        <f t="shared" si="1"/>
        <v>20.624434057200002</v>
      </c>
      <c r="J42" s="25">
        <f t="shared" si="2"/>
        <v>19.7221660236</v>
      </c>
      <c r="K42" s="25">
        <f t="shared" si="3"/>
        <v>10.3760823864</v>
      </c>
      <c r="L42" s="25">
        <f t="shared" si="4"/>
        <v>9.8705948736</v>
      </c>
      <c r="M42" s="25">
        <f t="shared" si="5"/>
        <v>6.6917306600400002</v>
      </c>
      <c r="N42" s="25">
        <f t="shared" si="6"/>
        <v>6.4064653952000006</v>
      </c>
      <c r="O42" s="4">
        <v>420784</v>
      </c>
      <c r="P42" s="4">
        <v>591222</v>
      </c>
      <c r="Q42" s="49" t="s">
        <v>55</v>
      </c>
      <c r="R42" s="46"/>
    </row>
    <row r="43" spans="1:18" ht="15.6">
      <c r="B43" s="2">
        <v>38</v>
      </c>
      <c r="C43" s="2">
        <v>1.0693999999999999</v>
      </c>
      <c r="D43" s="4">
        <v>1.0177</v>
      </c>
      <c r="E43" s="2">
        <v>0.80415000000000003</v>
      </c>
      <c r="F43" s="2">
        <v>0.75829999999999997</v>
      </c>
      <c r="G43" s="2">
        <v>1.8871</v>
      </c>
      <c r="H43" s="2">
        <v>1.7903</v>
      </c>
      <c r="I43" s="25">
        <f t="shared" si="1"/>
        <v>9.6876047704000001</v>
      </c>
      <c r="J43" s="25">
        <f t="shared" si="2"/>
        <v>9.2192588131999997</v>
      </c>
      <c r="K43" s="25">
        <f t="shared" si="3"/>
        <v>7.2847273014000002</v>
      </c>
      <c r="L43" s="25">
        <f t="shared" si="4"/>
        <v>6.8693760027999993</v>
      </c>
      <c r="M43" s="25">
        <f t="shared" si="5"/>
        <v>17.095080383599999</v>
      </c>
      <c r="N43" s="25">
        <f t="shared" si="6"/>
        <v>16.218177314800002</v>
      </c>
      <c r="O43" s="4">
        <v>420873</v>
      </c>
      <c r="P43" s="4">
        <v>591081</v>
      </c>
      <c r="Q43" s="49" t="s">
        <v>55</v>
      </c>
      <c r="R43" s="46"/>
    </row>
    <row r="44" spans="1:18" ht="15.6">
      <c r="B44" s="2">
        <v>39</v>
      </c>
      <c r="C44" s="3">
        <v>1.6879999999999999</v>
      </c>
      <c r="D44" s="4">
        <v>1.6093999999999999</v>
      </c>
      <c r="E44" s="3">
        <v>0.75102000000000002</v>
      </c>
      <c r="F44" s="2">
        <v>0.71040000000000003</v>
      </c>
      <c r="G44" s="3">
        <v>0.86151999999999995</v>
      </c>
      <c r="H44" s="2">
        <v>0.82379999999999998</v>
      </c>
      <c r="I44" s="25">
        <f t="shared" si="1"/>
        <v>15.291450208000001</v>
      </c>
      <c r="J44" s="25">
        <f t="shared" si="2"/>
        <v>14.5794194104</v>
      </c>
      <c r="K44" s="25">
        <f t="shared" si="3"/>
        <v>6.8034270943199999</v>
      </c>
      <c r="L44" s="25">
        <f t="shared" si="4"/>
        <v>6.4354539264000001</v>
      </c>
      <c r="M44" s="25">
        <f t="shared" si="5"/>
        <v>7.8044373123200002</v>
      </c>
      <c r="N44" s="25">
        <f t="shared" si="6"/>
        <v>7.4627350007999995</v>
      </c>
      <c r="O44" s="4">
        <v>420969</v>
      </c>
      <c r="P44" s="4">
        <v>591417</v>
      </c>
      <c r="Q44" s="49" t="s">
        <v>55</v>
      </c>
      <c r="R44" s="46"/>
    </row>
    <row r="45" spans="1:18" ht="15.6">
      <c r="B45" s="2">
        <v>40</v>
      </c>
      <c r="C45" s="3">
        <v>1.8108</v>
      </c>
      <c r="D45" s="4">
        <v>1.6932</v>
      </c>
      <c r="E45" s="3">
        <v>0.67845999999999995</v>
      </c>
      <c r="F45" s="2">
        <v>0.63490000000000002</v>
      </c>
      <c r="G45" s="3">
        <v>0.68937000000000004</v>
      </c>
      <c r="H45" s="2">
        <v>0.6411</v>
      </c>
      <c r="I45" s="25">
        <f t="shared" si="1"/>
        <v>16.4038850928</v>
      </c>
      <c r="J45" s="25">
        <f t="shared" si="2"/>
        <v>15.338556571200002</v>
      </c>
      <c r="K45" s="25">
        <f t="shared" si="3"/>
        <v>6.1461121493600004</v>
      </c>
      <c r="L45" s="25">
        <f t="shared" si="4"/>
        <v>5.7515057684000013</v>
      </c>
      <c r="M45" s="25">
        <f t="shared" si="5"/>
        <v>6.2449449229200003</v>
      </c>
      <c r="N45" s="25">
        <f t="shared" si="6"/>
        <v>5.8076710476000004</v>
      </c>
      <c r="O45" s="4">
        <v>420024</v>
      </c>
      <c r="P45" s="4">
        <v>592407</v>
      </c>
      <c r="Q45" s="49" t="s">
        <v>55</v>
      </c>
      <c r="R45" s="46"/>
    </row>
    <row r="46" spans="1:18" ht="18">
      <c r="A46" s="15" t="s">
        <v>13</v>
      </c>
      <c r="B46" s="11">
        <v>41</v>
      </c>
      <c r="C46" s="12">
        <v>3.9575</v>
      </c>
      <c r="D46" s="11">
        <v>3.7562000000000002</v>
      </c>
      <c r="E46" s="12">
        <v>1.8772</v>
      </c>
      <c r="F46" s="11">
        <v>1.7582</v>
      </c>
      <c r="G46" s="12">
        <v>1.0646</v>
      </c>
      <c r="H46" s="11">
        <v>1.4169</v>
      </c>
      <c r="I46" s="37">
        <f>C46*$D$3/100</f>
        <v>31.923846525000002</v>
      </c>
      <c r="J46" s="37">
        <f t="shared" ref="J46:N46" si="7">D46*$D$3/100</f>
        <v>30.300025854000005</v>
      </c>
      <c r="K46" s="37">
        <f t="shared" si="7"/>
        <v>15.142752924000002</v>
      </c>
      <c r="L46" s="37">
        <f t="shared" si="7"/>
        <v>14.182819194</v>
      </c>
      <c r="M46" s="37">
        <f t="shared" si="7"/>
        <v>8.587776882</v>
      </c>
      <c r="N46" s="37">
        <f t="shared" si="7"/>
        <v>11.429664723</v>
      </c>
      <c r="O46" s="13">
        <v>419504</v>
      </c>
      <c r="P46" s="13">
        <v>591859</v>
      </c>
      <c r="Q46" s="50" t="s">
        <v>19</v>
      </c>
      <c r="R46" s="2" t="s">
        <v>56</v>
      </c>
    </row>
    <row r="47" spans="1:18">
      <c r="B47" s="2">
        <v>42</v>
      </c>
      <c r="C47" s="5">
        <v>3.9180999999999999</v>
      </c>
      <c r="D47" s="2">
        <v>3.7355999999999998</v>
      </c>
      <c r="E47" s="5">
        <v>0.91866000000000003</v>
      </c>
      <c r="F47" s="2">
        <v>0.86580000000000001</v>
      </c>
      <c r="G47" s="14">
        <v>0.88426000000000005</v>
      </c>
      <c r="H47" s="2">
        <v>0.82889999999999997</v>
      </c>
      <c r="I47" s="25">
        <f t="shared" ref="I47:I61" si="8">C47*$D$3/100</f>
        <v>31.606019727000003</v>
      </c>
      <c r="J47" s="25">
        <f t="shared" ref="J47:J61" si="9">D47*$D$3/100</f>
        <v>30.133852451999999</v>
      </c>
      <c r="K47" s="25">
        <f t="shared" ref="K47:K61" si="10">E47*$D$3/100</f>
        <v>7.4105270621999999</v>
      </c>
      <c r="L47" s="25">
        <f t="shared" ref="L47:L61" si="11">F47*$D$3/100</f>
        <v>6.9841228859999998</v>
      </c>
      <c r="M47" s="25">
        <f t="shared" ref="M47:M61" si="12">G47*$D$3/100</f>
        <v>7.1330336142000013</v>
      </c>
      <c r="N47" s="25">
        <f t="shared" ref="N47:N61" si="13">H47*$D$3/100</f>
        <v>6.6864627629999998</v>
      </c>
      <c r="O47" s="4">
        <v>419458</v>
      </c>
      <c r="P47" s="4">
        <v>591840</v>
      </c>
      <c r="Q47" s="51" t="s">
        <v>18</v>
      </c>
      <c r="R47" s="2" t="s">
        <v>56</v>
      </c>
    </row>
    <row r="48" spans="1:18">
      <c r="B48" s="2">
        <v>43</v>
      </c>
      <c r="C48" s="5">
        <v>2.0202</v>
      </c>
      <c r="D48" s="2">
        <v>1.9031</v>
      </c>
      <c r="E48" s="5">
        <v>1.2514000000000001</v>
      </c>
      <c r="F48" s="2">
        <v>1.1684000000000001</v>
      </c>
      <c r="G48" s="14">
        <v>1.5868</v>
      </c>
      <c r="H48" s="2">
        <v>1.4778</v>
      </c>
      <c r="I48" s="25">
        <f t="shared" si="8"/>
        <v>16.296286733999999</v>
      </c>
      <c r="J48" s="25">
        <f t="shared" si="9"/>
        <v>15.351679677</v>
      </c>
      <c r="K48" s="25">
        <f t="shared" si="10"/>
        <v>10.094630838</v>
      </c>
      <c r="L48" s="25">
        <f t="shared" si="11"/>
        <v>9.4250972280000003</v>
      </c>
      <c r="M48" s="25">
        <f t="shared" si="12"/>
        <v>12.800191956000001</v>
      </c>
      <c r="N48" s="25">
        <f t="shared" si="13"/>
        <v>11.920924926</v>
      </c>
      <c r="O48" s="4">
        <v>419377</v>
      </c>
      <c r="P48" s="4">
        <v>591847</v>
      </c>
      <c r="Q48" s="51" t="s">
        <v>18</v>
      </c>
      <c r="R48" s="2" t="s">
        <v>56</v>
      </c>
    </row>
    <row r="49" spans="2:18">
      <c r="B49" s="2">
        <v>44</v>
      </c>
      <c r="C49" s="5">
        <v>3.9912999999999998</v>
      </c>
      <c r="D49" s="2">
        <v>3.8544</v>
      </c>
      <c r="E49" s="5">
        <v>0.93584000000000001</v>
      </c>
      <c r="F49" s="2">
        <v>0.86609999999999998</v>
      </c>
      <c r="G49" s="14">
        <v>0.83919999999999995</v>
      </c>
      <c r="H49" s="2">
        <v>0.77729999999999999</v>
      </c>
      <c r="I49" s="25">
        <f t="shared" si="8"/>
        <v>32.196499971000001</v>
      </c>
      <c r="J49" s="25">
        <f t="shared" si="9"/>
        <v>31.092172848000001</v>
      </c>
      <c r="K49" s="25">
        <f t="shared" si="10"/>
        <v>7.5491124528000002</v>
      </c>
      <c r="L49" s="25">
        <f t="shared" si="11"/>
        <v>6.9865428870000006</v>
      </c>
      <c r="M49" s="25">
        <f t="shared" si="12"/>
        <v>6.7695494639999989</v>
      </c>
      <c r="N49" s="25">
        <f t="shared" si="13"/>
        <v>6.2702225910000005</v>
      </c>
      <c r="O49" s="4">
        <v>419390</v>
      </c>
      <c r="P49" s="4">
        <v>591794</v>
      </c>
      <c r="Q49" s="51" t="s">
        <v>19</v>
      </c>
      <c r="R49" s="2" t="s">
        <v>56</v>
      </c>
    </row>
    <row r="50" spans="2:18">
      <c r="B50" s="2">
        <v>45</v>
      </c>
      <c r="C50" s="5">
        <v>5.0056000000000003</v>
      </c>
      <c r="D50" s="2">
        <v>4.8235000000000001</v>
      </c>
      <c r="E50" s="5">
        <v>2.5895999999999999</v>
      </c>
      <c r="F50" s="2">
        <v>2.4622999999999999</v>
      </c>
      <c r="G50" s="14">
        <v>0.93079000000000001</v>
      </c>
      <c r="H50" s="2">
        <v>0.86070000000000002</v>
      </c>
      <c r="I50" s="25">
        <f t="shared" si="8"/>
        <v>40.378523352000002</v>
      </c>
      <c r="J50" s="25">
        <f t="shared" si="9"/>
        <v>38.909582745000002</v>
      </c>
      <c r="K50" s="25">
        <f t="shared" si="10"/>
        <v>20.889448631999997</v>
      </c>
      <c r="L50" s="25">
        <f t="shared" si="11"/>
        <v>19.862561541000002</v>
      </c>
      <c r="M50" s="25">
        <f t="shared" si="12"/>
        <v>7.5083757693000006</v>
      </c>
      <c r="N50" s="25">
        <f t="shared" si="13"/>
        <v>6.9429828689999997</v>
      </c>
      <c r="O50" s="4">
        <v>419354</v>
      </c>
      <c r="P50" s="4">
        <v>591856</v>
      </c>
      <c r="Q50" s="51" t="s">
        <v>19</v>
      </c>
      <c r="R50" s="2" t="s">
        <v>56</v>
      </c>
    </row>
    <row r="51" spans="2:18">
      <c r="B51" s="2">
        <v>46</v>
      </c>
      <c r="C51" s="5">
        <v>2.9043999999999999</v>
      </c>
      <c r="D51" s="2">
        <v>2.7515999999999998</v>
      </c>
      <c r="E51" s="5">
        <v>1.1408</v>
      </c>
      <c r="F51" s="2">
        <v>1.0835999999999999</v>
      </c>
      <c r="G51" s="14">
        <v>0.85833999999999999</v>
      </c>
      <c r="H51" s="2">
        <v>0.76929999999999998</v>
      </c>
      <c r="I51" s="25">
        <f t="shared" si="8"/>
        <v>23.428836348000001</v>
      </c>
      <c r="J51" s="25">
        <f t="shared" si="9"/>
        <v>22.196249171999998</v>
      </c>
      <c r="K51" s="25">
        <f t="shared" si="10"/>
        <v>9.2024571359999996</v>
      </c>
      <c r="L51" s="25">
        <f t="shared" si="11"/>
        <v>8.7410436120000004</v>
      </c>
      <c r="M51" s="25">
        <f t="shared" si="12"/>
        <v>6.9239455277999999</v>
      </c>
      <c r="N51" s="25">
        <f t="shared" si="13"/>
        <v>6.205689231</v>
      </c>
      <c r="O51" s="4">
        <v>419239</v>
      </c>
      <c r="P51" s="4">
        <v>591836</v>
      </c>
      <c r="Q51" s="51" t="s">
        <v>18</v>
      </c>
      <c r="R51" s="2" t="s">
        <v>56</v>
      </c>
    </row>
    <row r="52" spans="2:18">
      <c r="B52" s="2">
        <v>47</v>
      </c>
      <c r="C52" s="5">
        <v>1.5905</v>
      </c>
      <c r="D52" s="2">
        <v>1.4869000000000001</v>
      </c>
      <c r="E52" s="5">
        <v>1.4428000000000001</v>
      </c>
      <c r="F52" s="2">
        <v>1.3493999999999999</v>
      </c>
      <c r="G52" s="14">
        <v>1.5832999999999999</v>
      </c>
      <c r="H52" s="2">
        <v>1.4736</v>
      </c>
      <c r="I52" s="25">
        <f t="shared" si="8"/>
        <v>12.830038635000001</v>
      </c>
      <c r="J52" s="25">
        <f t="shared" si="9"/>
        <v>11.994331623000001</v>
      </c>
      <c r="K52" s="25">
        <f t="shared" si="10"/>
        <v>11.638591476000002</v>
      </c>
      <c r="L52" s="25">
        <f t="shared" si="11"/>
        <v>10.885164498</v>
      </c>
      <c r="M52" s="25">
        <f t="shared" si="12"/>
        <v>12.771958611000001</v>
      </c>
      <c r="N52" s="25">
        <f t="shared" si="13"/>
        <v>11.887044912</v>
      </c>
      <c r="O52" s="4">
        <v>419045</v>
      </c>
      <c r="P52" s="4">
        <v>591708</v>
      </c>
      <c r="Q52" s="51" t="s">
        <v>18</v>
      </c>
      <c r="R52" s="2" t="s">
        <v>56</v>
      </c>
    </row>
    <row r="53" spans="2:18">
      <c r="B53" s="2">
        <v>48</v>
      </c>
      <c r="C53" s="5">
        <v>5.5534999999999997</v>
      </c>
      <c r="D53" s="2">
        <v>5.3292999999999999</v>
      </c>
      <c r="E53" s="5">
        <v>2.5053000000000001</v>
      </c>
      <c r="F53" s="2">
        <v>2.3891</v>
      </c>
      <c r="G53" s="14">
        <v>1.7166999999999999</v>
      </c>
      <c r="H53" s="2">
        <v>1.6323000000000001</v>
      </c>
      <c r="I53" s="25">
        <f t="shared" si="8"/>
        <v>44.798251844999996</v>
      </c>
      <c r="J53" s="25">
        <f t="shared" si="9"/>
        <v>42.989704431</v>
      </c>
      <c r="K53" s="25">
        <f t="shared" si="10"/>
        <v>20.209428351</v>
      </c>
      <c r="L53" s="25">
        <f t="shared" si="11"/>
        <v>19.272081297</v>
      </c>
      <c r="M53" s="25">
        <f t="shared" si="12"/>
        <v>13.848052388999999</v>
      </c>
      <c r="N53" s="25">
        <f t="shared" si="13"/>
        <v>13.167225441000001</v>
      </c>
      <c r="O53" s="4">
        <v>419054</v>
      </c>
      <c r="P53" s="4">
        <v>591569</v>
      </c>
      <c r="Q53" s="51" t="s">
        <v>19</v>
      </c>
      <c r="R53" s="2" t="s">
        <v>56</v>
      </c>
    </row>
    <row r="54" spans="2:18">
      <c r="B54" s="2">
        <v>49</v>
      </c>
      <c r="C54" s="5">
        <v>3.5095000000000001</v>
      </c>
      <c r="D54" s="2">
        <v>3.339</v>
      </c>
      <c r="E54" s="5">
        <v>1.9129</v>
      </c>
      <c r="F54" s="2">
        <v>1.8180000000000001</v>
      </c>
      <c r="G54" s="14">
        <v>1.0633999999999999</v>
      </c>
      <c r="H54" s="2">
        <v>0.99939999999999996</v>
      </c>
      <c r="I54" s="25">
        <f t="shared" si="8"/>
        <v>28.309978365000003</v>
      </c>
      <c r="J54" s="25">
        <f t="shared" si="9"/>
        <v>26.934611130000004</v>
      </c>
      <c r="K54" s="25">
        <f t="shared" si="10"/>
        <v>15.430733043</v>
      </c>
      <c r="L54" s="25">
        <f t="shared" si="11"/>
        <v>14.665206060000001</v>
      </c>
      <c r="M54" s="25">
        <f t="shared" si="12"/>
        <v>8.5780968780000002</v>
      </c>
      <c r="N54" s="25">
        <f t="shared" si="13"/>
        <v>8.0618299980000003</v>
      </c>
      <c r="O54" s="4">
        <v>418879</v>
      </c>
      <c r="P54" s="4">
        <v>591666</v>
      </c>
      <c r="Q54" s="51" t="s">
        <v>18</v>
      </c>
      <c r="R54" s="2" t="s">
        <v>56</v>
      </c>
    </row>
    <row r="55" spans="2:18">
      <c r="B55" s="2">
        <v>50</v>
      </c>
      <c r="C55" s="5">
        <v>3.7241</v>
      </c>
      <c r="D55" s="2">
        <v>3.5722</v>
      </c>
      <c r="E55" s="5">
        <v>1.2762</v>
      </c>
      <c r="F55" s="2">
        <v>1.2038</v>
      </c>
      <c r="G55" s="14">
        <v>1.2669999999999999</v>
      </c>
      <c r="H55" s="2">
        <v>1.157</v>
      </c>
      <c r="I55" s="25">
        <f t="shared" si="8"/>
        <v>30.041085747</v>
      </c>
      <c r="J55" s="25">
        <f t="shared" si="9"/>
        <v>28.815758574</v>
      </c>
      <c r="K55" s="25">
        <f t="shared" si="10"/>
        <v>10.294684254000002</v>
      </c>
      <c r="L55" s="25">
        <f t="shared" si="11"/>
        <v>9.7106573459999996</v>
      </c>
      <c r="M55" s="25">
        <f t="shared" si="12"/>
        <v>10.22047089</v>
      </c>
      <c r="N55" s="25">
        <f t="shared" si="13"/>
        <v>9.3331371900000004</v>
      </c>
      <c r="O55" s="4">
        <v>418715</v>
      </c>
      <c r="P55" s="4">
        <v>591623</v>
      </c>
      <c r="Q55" s="51" t="s">
        <v>18</v>
      </c>
      <c r="R55" s="2" t="s">
        <v>56</v>
      </c>
    </row>
    <row r="56" spans="2:18">
      <c r="B56" s="2">
        <v>51</v>
      </c>
      <c r="C56" s="5">
        <v>2.6398999999999999</v>
      </c>
      <c r="D56" s="2">
        <v>2.5032000000000001</v>
      </c>
      <c r="E56" s="5">
        <v>1.2329000000000001</v>
      </c>
      <c r="F56" s="2">
        <v>1.1498999999999999</v>
      </c>
      <c r="G56" s="14">
        <v>1.5181</v>
      </c>
      <c r="H56" s="2">
        <v>1.4160999999999999</v>
      </c>
      <c r="I56" s="25">
        <f t="shared" si="8"/>
        <v>21.295202132999997</v>
      </c>
      <c r="J56" s="25">
        <f t="shared" si="9"/>
        <v>20.192488344000001</v>
      </c>
      <c r="K56" s="25">
        <f t="shared" si="10"/>
        <v>9.9453974430000009</v>
      </c>
      <c r="L56" s="25">
        <f t="shared" si="11"/>
        <v>9.2758638329999989</v>
      </c>
      <c r="M56" s="25">
        <f t="shared" si="12"/>
        <v>12.246011727000001</v>
      </c>
      <c r="N56" s="25">
        <f t="shared" si="13"/>
        <v>11.423211386999998</v>
      </c>
      <c r="O56" s="4">
        <v>419951</v>
      </c>
      <c r="P56" s="4">
        <v>591810</v>
      </c>
      <c r="Q56" s="51" t="s">
        <v>19</v>
      </c>
      <c r="R56" s="2" t="s">
        <v>57</v>
      </c>
    </row>
    <row r="57" spans="2:18">
      <c r="B57" s="2">
        <v>52</v>
      </c>
      <c r="C57" s="5">
        <v>1.7487999999999999</v>
      </c>
      <c r="D57" s="2">
        <v>1.6265000000000001</v>
      </c>
      <c r="E57" s="5">
        <v>1.6384000000000001</v>
      </c>
      <c r="F57" s="2">
        <v>1.5163</v>
      </c>
      <c r="G57" s="14">
        <v>1.0751999999999999</v>
      </c>
      <c r="H57" s="2">
        <v>1.0006999999999999</v>
      </c>
      <c r="I57" s="25">
        <f t="shared" si="8"/>
        <v>14.106992496</v>
      </c>
      <c r="J57" s="25">
        <f t="shared" si="9"/>
        <v>13.120438755</v>
      </c>
      <c r="K57" s="25">
        <f t="shared" si="10"/>
        <v>13.216432128000001</v>
      </c>
      <c r="L57" s="25">
        <f t="shared" si="11"/>
        <v>12.231491720999999</v>
      </c>
      <c r="M57" s="25">
        <f t="shared" si="12"/>
        <v>8.673283584</v>
      </c>
      <c r="N57" s="25">
        <f t="shared" si="13"/>
        <v>8.0723166689999992</v>
      </c>
      <c r="O57" s="4">
        <v>420102</v>
      </c>
      <c r="P57" s="4">
        <v>591781</v>
      </c>
      <c r="Q57" s="51" t="s">
        <v>19</v>
      </c>
      <c r="R57" s="2" t="s">
        <v>57</v>
      </c>
    </row>
    <row r="58" spans="2:18">
      <c r="B58" s="2">
        <v>53</v>
      </c>
      <c r="C58" s="5">
        <v>2.4224999999999999</v>
      </c>
      <c r="D58" s="2">
        <v>2.2797999999999998</v>
      </c>
      <c r="E58" s="5">
        <v>1.1446000000000001</v>
      </c>
      <c r="F58" s="2">
        <v>1.0772999999999999</v>
      </c>
      <c r="G58" s="14">
        <v>0.95833999999999997</v>
      </c>
      <c r="H58" s="2">
        <v>0.92059999999999997</v>
      </c>
      <c r="I58" s="25">
        <f t="shared" si="8"/>
        <v>19.541508074999999</v>
      </c>
      <c r="J58" s="25">
        <f t="shared" si="9"/>
        <v>18.390394265999998</v>
      </c>
      <c r="K58" s="25">
        <f t="shared" si="10"/>
        <v>9.2331104820000007</v>
      </c>
      <c r="L58" s="25">
        <f t="shared" si="11"/>
        <v>8.6902235910000005</v>
      </c>
      <c r="M58" s="25">
        <f t="shared" si="12"/>
        <v>7.7306125278</v>
      </c>
      <c r="N58" s="25">
        <f t="shared" si="13"/>
        <v>7.4261764019999994</v>
      </c>
      <c r="O58" s="4">
        <v>420240</v>
      </c>
      <c r="P58" s="4">
        <v>591819</v>
      </c>
      <c r="Q58" s="51" t="s">
        <v>19</v>
      </c>
      <c r="R58" s="2" t="s">
        <v>57</v>
      </c>
    </row>
    <row r="59" spans="2:18">
      <c r="B59" s="2">
        <v>54</v>
      </c>
      <c r="C59" s="5">
        <v>3.4068000000000001</v>
      </c>
      <c r="D59" s="2">
        <v>3.2446000000000002</v>
      </c>
      <c r="E59" s="5">
        <v>1.1468</v>
      </c>
      <c r="F59" s="2">
        <v>1.0831</v>
      </c>
      <c r="G59" s="14">
        <v>0.89424999999999999</v>
      </c>
      <c r="H59" s="2">
        <v>0.83079999999999998</v>
      </c>
      <c r="I59" s="25">
        <f t="shared" si="8"/>
        <v>27.481531356000001</v>
      </c>
      <c r="J59" s="25">
        <f t="shared" si="9"/>
        <v>26.173117482000002</v>
      </c>
      <c r="K59" s="25">
        <f t="shared" si="10"/>
        <v>9.2508571560000004</v>
      </c>
      <c r="L59" s="25">
        <f t="shared" si="11"/>
        <v>8.7370102769999995</v>
      </c>
      <c r="M59" s="25">
        <f t="shared" si="12"/>
        <v>7.2136196474999998</v>
      </c>
      <c r="N59" s="25">
        <f t="shared" si="13"/>
        <v>6.7017894360000003</v>
      </c>
      <c r="O59" s="4">
        <v>420343</v>
      </c>
      <c r="P59" s="4">
        <v>592030</v>
      </c>
      <c r="Q59" s="51" t="s">
        <v>19</v>
      </c>
      <c r="R59" s="2" t="s">
        <v>57</v>
      </c>
    </row>
    <row r="60" spans="2:18">
      <c r="B60" s="2">
        <v>55</v>
      </c>
      <c r="C60" s="5">
        <v>6.1783999999999999</v>
      </c>
      <c r="D60" s="2">
        <v>5.9992999999999999</v>
      </c>
      <c r="E60" s="5">
        <v>1.1781999999999999</v>
      </c>
      <c r="F60" s="2">
        <v>1.0967</v>
      </c>
      <c r="G60" s="14">
        <v>1.1929000000000001</v>
      </c>
      <c r="H60" s="2">
        <v>1.1211</v>
      </c>
      <c r="I60" s="25">
        <f t="shared" si="8"/>
        <v>49.839113927999996</v>
      </c>
      <c r="J60" s="25">
        <f t="shared" si="9"/>
        <v>48.394373330999997</v>
      </c>
      <c r="K60" s="25">
        <f t="shared" si="10"/>
        <v>9.5041505940000004</v>
      </c>
      <c r="L60" s="25">
        <f t="shared" si="11"/>
        <v>8.8467169890000008</v>
      </c>
      <c r="M60" s="25">
        <f t="shared" si="12"/>
        <v>9.6227306430000006</v>
      </c>
      <c r="N60" s="25">
        <f t="shared" si="13"/>
        <v>9.0435437370000002</v>
      </c>
      <c r="O60" s="4">
        <v>420367</v>
      </c>
      <c r="P60" s="4">
        <v>592117</v>
      </c>
      <c r="Q60" s="51" t="s">
        <v>19</v>
      </c>
      <c r="R60" s="2" t="s">
        <v>57</v>
      </c>
    </row>
    <row r="61" spans="2:18">
      <c r="B61" s="2">
        <v>56</v>
      </c>
      <c r="C61" s="5">
        <v>1.6540999999999999</v>
      </c>
      <c r="D61" s="2">
        <v>1.5553999999999999</v>
      </c>
      <c r="E61" s="5">
        <v>1.2151000000000001</v>
      </c>
      <c r="F61" s="2">
        <v>1.1163000000000001</v>
      </c>
      <c r="G61" s="14">
        <v>1.0099</v>
      </c>
      <c r="H61" s="2">
        <v>0.94030000000000002</v>
      </c>
      <c r="I61" s="25">
        <f t="shared" si="8"/>
        <v>13.343078846999999</v>
      </c>
      <c r="J61" s="25">
        <f t="shared" si="9"/>
        <v>12.546898518000001</v>
      </c>
      <c r="K61" s="25">
        <f t="shared" si="10"/>
        <v>9.8018107170000004</v>
      </c>
      <c r="L61" s="25">
        <f t="shared" si="11"/>
        <v>9.0048237210000011</v>
      </c>
      <c r="M61" s="25">
        <f t="shared" si="12"/>
        <v>8.1465300329999994</v>
      </c>
      <c r="N61" s="25">
        <f t="shared" si="13"/>
        <v>7.5850898010000005</v>
      </c>
      <c r="O61" s="4">
        <v>420378</v>
      </c>
      <c r="P61" s="4">
        <v>592176</v>
      </c>
      <c r="Q61" s="51" t="s">
        <v>19</v>
      </c>
      <c r="R61" s="2" t="s">
        <v>57</v>
      </c>
    </row>
    <row r="63" spans="2:18">
      <c r="G63" s="42"/>
      <c r="H63" s="43" t="s">
        <v>50</v>
      </c>
      <c r="I63" s="44">
        <f>AVERAGE(J7:J61,L7:L61,N7:N61)</f>
        <v>12.367291806033128</v>
      </c>
    </row>
    <row r="64" spans="2:18">
      <c r="H64" s="45" t="s">
        <v>52</v>
      </c>
      <c r="I64" s="44">
        <f>AVERAGE(I7:I45)</f>
        <v>19.735092399892309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048F-006C-4F12-9892-FBAF5D456F59}">
  <dimension ref="A1:R56"/>
  <sheetViews>
    <sheetView zoomScale="70" zoomScaleNormal="70" workbookViewId="0">
      <pane ySplit="6" topLeftCell="A22" activePane="bottomLeft" state="frozen"/>
      <selection pane="bottomLeft" activeCell="B55" sqref="B55"/>
    </sheetView>
  </sheetViews>
  <sheetFormatPr defaultColWidth="9.33203125" defaultRowHeight="14.4"/>
  <cols>
    <col min="1" max="1" width="24.33203125" style="2" customWidth="1"/>
    <col min="2" max="2" width="10" style="2" customWidth="1"/>
    <col min="3" max="3" width="16.33203125" style="2" customWidth="1"/>
    <col min="4" max="7" width="9.33203125" style="2"/>
    <col min="8" max="8" width="9.33203125" style="33"/>
    <col min="9" max="13" width="9.33203125" style="29"/>
    <col min="14" max="14" width="25.33203125" style="29" customWidth="1"/>
    <col min="15" max="15" width="13.33203125" style="2" customWidth="1"/>
    <col min="16" max="16" width="13.5546875" style="2" customWidth="1"/>
    <col min="17" max="17" width="9.33203125" style="2"/>
    <col min="18" max="18" width="9.33203125" style="52"/>
    <col min="19" max="16384" width="9.33203125" style="2"/>
  </cols>
  <sheetData>
    <row r="1" spans="1:18" ht="18">
      <c r="B1" s="18" t="s">
        <v>17</v>
      </c>
      <c r="C1" s="10"/>
      <c r="D1" s="10"/>
      <c r="E1" s="10"/>
      <c r="F1" s="10"/>
      <c r="G1" s="10"/>
      <c r="H1" s="30"/>
      <c r="I1" s="27"/>
      <c r="J1" s="27"/>
      <c r="K1" s="27"/>
      <c r="L1" s="27"/>
      <c r="M1" s="27"/>
      <c r="N1" s="27"/>
      <c r="O1" s="10"/>
      <c r="P1" s="10"/>
      <c r="Q1" s="10"/>
      <c r="R1" s="47"/>
    </row>
    <row r="2" spans="1:18">
      <c r="B2" s="10" t="s">
        <v>41</v>
      </c>
      <c r="C2" s="10"/>
      <c r="D2" s="10">
        <v>1004.62</v>
      </c>
      <c r="E2" s="10"/>
      <c r="F2" s="10" t="s">
        <v>9</v>
      </c>
      <c r="G2" s="10"/>
      <c r="H2" s="30"/>
      <c r="I2" s="27" t="s">
        <v>22</v>
      </c>
      <c r="J2" s="27"/>
      <c r="K2" s="27"/>
      <c r="L2" s="27"/>
      <c r="M2" s="27"/>
      <c r="N2" s="27"/>
      <c r="O2" s="10"/>
      <c r="P2" s="10"/>
      <c r="Q2" s="10"/>
      <c r="R2" s="47"/>
    </row>
    <row r="3" spans="1:18">
      <c r="B3" s="10" t="s">
        <v>42</v>
      </c>
      <c r="C3" s="10"/>
      <c r="D3" s="10">
        <v>860.88</v>
      </c>
      <c r="E3" s="10"/>
      <c r="F3" s="10" t="s">
        <v>43</v>
      </c>
      <c r="G3" s="10"/>
      <c r="H3" s="30"/>
      <c r="I3" s="27"/>
      <c r="J3" s="27"/>
      <c r="K3" s="27"/>
      <c r="L3" s="27"/>
      <c r="M3" s="27"/>
      <c r="N3" s="27"/>
      <c r="O3" s="10"/>
      <c r="P3" s="10"/>
      <c r="Q3" s="10"/>
      <c r="R3" s="47"/>
    </row>
    <row r="4" spans="1:18">
      <c r="C4" s="16" t="s">
        <v>7</v>
      </c>
      <c r="D4" s="6"/>
      <c r="E4" s="6"/>
      <c r="F4" s="6"/>
      <c r="G4" s="6"/>
      <c r="H4" s="31"/>
      <c r="I4" s="21" t="s">
        <v>44</v>
      </c>
      <c r="J4" s="32"/>
      <c r="K4" s="32"/>
      <c r="L4" s="32"/>
      <c r="M4" s="32"/>
      <c r="N4" s="32"/>
      <c r="O4" s="7" t="s">
        <v>23</v>
      </c>
      <c r="P4" s="7"/>
      <c r="Q4" s="53" t="s">
        <v>8</v>
      </c>
      <c r="R4" s="53"/>
    </row>
    <row r="5" spans="1:18">
      <c r="C5" s="6" t="s">
        <v>4</v>
      </c>
      <c r="D5" s="6" t="s">
        <v>3</v>
      </c>
      <c r="E5" s="6" t="s">
        <v>5</v>
      </c>
      <c r="F5" s="6"/>
      <c r="G5" s="6" t="s">
        <v>6</v>
      </c>
      <c r="H5" s="31"/>
      <c r="I5" s="32" t="s">
        <v>4</v>
      </c>
      <c r="J5" s="32" t="s">
        <v>3</v>
      </c>
      <c r="K5" s="32" t="s">
        <v>5</v>
      </c>
      <c r="L5" s="32"/>
      <c r="M5" s="32" t="s">
        <v>6</v>
      </c>
      <c r="N5" s="32"/>
      <c r="O5" s="7"/>
      <c r="P5" s="7"/>
      <c r="Q5" s="7"/>
      <c r="R5" s="48"/>
    </row>
    <row r="6" spans="1:18">
      <c r="B6" s="2" t="s">
        <v>0</v>
      </c>
      <c r="C6" s="6" t="s">
        <v>1</v>
      </c>
      <c r="D6" s="6" t="s">
        <v>2</v>
      </c>
      <c r="E6" s="6" t="s">
        <v>1</v>
      </c>
      <c r="F6" s="6" t="s">
        <v>2</v>
      </c>
      <c r="G6" s="6" t="s">
        <v>1</v>
      </c>
      <c r="H6" s="31" t="s">
        <v>2</v>
      </c>
      <c r="I6" s="32" t="s">
        <v>1</v>
      </c>
      <c r="J6" s="32" t="s">
        <v>2</v>
      </c>
      <c r="K6" s="32" t="s">
        <v>1</v>
      </c>
      <c r="L6" s="32" t="s">
        <v>2</v>
      </c>
      <c r="M6" s="32" t="s">
        <v>1</v>
      </c>
      <c r="N6" s="32" t="s">
        <v>2</v>
      </c>
      <c r="O6" s="7" t="s">
        <v>15</v>
      </c>
      <c r="P6" s="7" t="s">
        <v>14</v>
      </c>
      <c r="Q6" s="7"/>
      <c r="R6" s="48"/>
    </row>
    <row r="7" spans="1:18" ht="18">
      <c r="A7" s="8" t="s">
        <v>53</v>
      </c>
      <c r="B7" s="2">
        <v>1</v>
      </c>
      <c r="C7" s="2">
        <v>1.9296</v>
      </c>
      <c r="D7" s="2">
        <v>1.7826</v>
      </c>
      <c r="E7" s="2">
        <v>0.95091999999999999</v>
      </c>
      <c r="F7" s="2">
        <v>0.84150000000000003</v>
      </c>
      <c r="G7" s="2">
        <v>0.62780999999999998</v>
      </c>
      <c r="H7" s="33">
        <v>0.5615</v>
      </c>
      <c r="I7" s="25">
        <f>C7*$D$2/100</f>
        <v>19.38514752</v>
      </c>
      <c r="J7" s="25">
        <f t="shared" ref="J7:N7" si="0">D7*$D$2/100</f>
        <v>17.908356120000001</v>
      </c>
      <c r="K7" s="25">
        <f t="shared" si="0"/>
        <v>9.5531325040000006</v>
      </c>
      <c r="L7" s="25">
        <f t="shared" si="0"/>
        <v>8.4538773000000003</v>
      </c>
      <c r="M7" s="25">
        <f t="shared" si="0"/>
        <v>6.3071048220000003</v>
      </c>
      <c r="N7" s="25">
        <f t="shared" si="0"/>
        <v>5.6409412999999997</v>
      </c>
      <c r="O7" s="2">
        <v>405117</v>
      </c>
      <c r="P7" s="2">
        <v>566197</v>
      </c>
      <c r="Q7" s="2" t="s">
        <v>20</v>
      </c>
      <c r="R7" s="49" t="s">
        <v>55</v>
      </c>
    </row>
    <row r="8" spans="1:18" ht="15.6">
      <c r="B8" s="2">
        <v>2</v>
      </c>
      <c r="C8" s="2">
        <v>2.2822</v>
      </c>
      <c r="D8" s="2">
        <v>2.1088</v>
      </c>
      <c r="E8" s="2">
        <v>1.1686000000000001</v>
      </c>
      <c r="F8" s="2">
        <v>1.0580000000000001</v>
      </c>
      <c r="G8" s="2">
        <v>1.0266999999999999</v>
      </c>
      <c r="H8" s="33">
        <v>0.89419999999999999</v>
      </c>
      <c r="I8" s="25">
        <f t="shared" ref="I8:I37" si="1">C8*$D$2/100</f>
        <v>22.927437639999997</v>
      </c>
      <c r="J8" s="25">
        <f t="shared" ref="J8:J37" si="2">D8*$D$2/100</f>
        <v>21.18542656</v>
      </c>
      <c r="K8" s="25">
        <f t="shared" ref="K8:K37" si="3">E8*$D$2/100</f>
        <v>11.739989320000001</v>
      </c>
      <c r="L8" s="25">
        <f t="shared" ref="L8:L37" si="4">F8*$D$2/100</f>
        <v>10.628879599999999</v>
      </c>
      <c r="M8" s="25">
        <f t="shared" ref="M8:M37" si="5">G8*$D$2/100</f>
        <v>10.31443354</v>
      </c>
      <c r="N8" s="25">
        <f t="shared" ref="N8:N37" si="6">H8*$D$2/100</f>
        <v>8.9833120399999995</v>
      </c>
      <c r="O8" s="2">
        <v>405382</v>
      </c>
      <c r="P8" s="2">
        <v>566154</v>
      </c>
      <c r="Q8" s="2" t="s">
        <v>20</v>
      </c>
      <c r="R8" s="49" t="s">
        <v>55</v>
      </c>
    </row>
    <row r="9" spans="1:18" ht="15.6">
      <c r="B9" s="2">
        <v>3</v>
      </c>
      <c r="C9" s="2">
        <v>3.0615000000000001</v>
      </c>
      <c r="D9" s="2">
        <v>2.6901000000000002</v>
      </c>
      <c r="E9" s="2">
        <v>0.63160000000000005</v>
      </c>
      <c r="F9" s="2">
        <v>0.57569999999999999</v>
      </c>
      <c r="G9" s="2">
        <v>0.15029000000000001</v>
      </c>
      <c r="H9" s="33">
        <v>0.13420000000000001</v>
      </c>
      <c r="I9" s="25">
        <f t="shared" si="1"/>
        <v>30.756441300000002</v>
      </c>
      <c r="J9" s="25">
        <f t="shared" si="2"/>
        <v>27.025282620000002</v>
      </c>
      <c r="K9" s="25">
        <f t="shared" si="3"/>
        <v>6.3451799200000005</v>
      </c>
      <c r="L9" s="25">
        <f t="shared" si="4"/>
        <v>5.78359734</v>
      </c>
      <c r="M9" s="25">
        <f t="shared" si="5"/>
        <v>1.5098433980000001</v>
      </c>
      <c r="N9" s="25">
        <f t="shared" si="6"/>
        <v>1.34820004</v>
      </c>
      <c r="O9" s="2">
        <v>405447</v>
      </c>
      <c r="P9" s="2">
        <v>565894</v>
      </c>
      <c r="Q9" s="2" t="s">
        <v>20</v>
      </c>
      <c r="R9" s="49" t="s">
        <v>55</v>
      </c>
    </row>
    <row r="10" spans="1:18" ht="15.6">
      <c r="B10" s="2">
        <v>4</v>
      </c>
      <c r="C10" s="2">
        <v>3.0548000000000002</v>
      </c>
      <c r="D10" s="2">
        <v>2.3567</v>
      </c>
      <c r="E10" s="2">
        <v>1.1104000000000001</v>
      </c>
      <c r="F10" s="2">
        <v>0.97950000000000004</v>
      </c>
      <c r="G10" s="2">
        <v>0.93539000000000005</v>
      </c>
      <c r="H10" s="33">
        <v>0.81579999999999997</v>
      </c>
      <c r="I10" s="25">
        <f t="shared" si="1"/>
        <v>30.689131759999999</v>
      </c>
      <c r="J10" s="25">
        <f t="shared" si="2"/>
        <v>23.67587954</v>
      </c>
      <c r="K10" s="25">
        <f t="shared" si="3"/>
        <v>11.155300480000001</v>
      </c>
      <c r="L10" s="25">
        <f t="shared" si="4"/>
        <v>9.8402529000000012</v>
      </c>
      <c r="M10" s="25">
        <f t="shared" si="5"/>
        <v>9.3971150180000009</v>
      </c>
      <c r="N10" s="25">
        <f t="shared" si="6"/>
        <v>8.1956899599999993</v>
      </c>
      <c r="O10" s="2">
        <v>405752</v>
      </c>
      <c r="P10" s="2">
        <v>566409</v>
      </c>
      <c r="Q10" s="2" t="s">
        <v>20</v>
      </c>
      <c r="R10" s="49" t="s">
        <v>55</v>
      </c>
    </row>
    <row r="11" spans="1:18" ht="15.6">
      <c r="B11" s="2">
        <v>5</v>
      </c>
      <c r="C11" s="2">
        <v>1.6803999999999999</v>
      </c>
      <c r="D11" s="2">
        <v>1.5593999999999999</v>
      </c>
      <c r="E11" s="2">
        <v>1.1008</v>
      </c>
      <c r="F11" s="2">
        <v>0.96609999999999996</v>
      </c>
      <c r="G11" s="2">
        <v>1.0365</v>
      </c>
      <c r="H11" s="33">
        <v>0.89490000000000003</v>
      </c>
      <c r="I11" s="25">
        <f t="shared" si="1"/>
        <v>16.881634479999999</v>
      </c>
      <c r="J11" s="25">
        <f t="shared" si="2"/>
        <v>15.666044279999999</v>
      </c>
      <c r="K11" s="25">
        <f t="shared" si="3"/>
        <v>11.05885696</v>
      </c>
      <c r="L11" s="25">
        <f t="shared" si="4"/>
        <v>9.7056338199999992</v>
      </c>
      <c r="M11" s="25">
        <f t="shared" si="5"/>
        <v>10.4128863</v>
      </c>
      <c r="N11" s="25">
        <f t="shared" si="6"/>
        <v>8.9903443799999998</v>
      </c>
      <c r="O11" s="2">
        <v>405834</v>
      </c>
      <c r="P11" s="2">
        <v>566122</v>
      </c>
      <c r="Q11" s="2" t="s">
        <v>20</v>
      </c>
      <c r="R11" s="49" t="s">
        <v>55</v>
      </c>
    </row>
    <row r="12" spans="1:18" ht="15.6">
      <c r="B12" s="2">
        <v>6</v>
      </c>
      <c r="C12" s="2">
        <v>2.8441999999999998</v>
      </c>
      <c r="D12" s="2">
        <v>2.5678000000000001</v>
      </c>
      <c r="E12" s="2">
        <v>1.0627</v>
      </c>
      <c r="F12" s="2">
        <v>0.94810000000000005</v>
      </c>
      <c r="G12" s="2">
        <v>0.81428</v>
      </c>
      <c r="H12" s="33">
        <v>0.71640000000000004</v>
      </c>
      <c r="I12" s="25">
        <f t="shared" si="1"/>
        <v>28.573402039999998</v>
      </c>
      <c r="J12" s="25">
        <f t="shared" si="2"/>
        <v>25.79663236</v>
      </c>
      <c r="K12" s="25">
        <f t="shared" si="3"/>
        <v>10.67609674</v>
      </c>
      <c r="L12" s="25">
        <f t="shared" si="4"/>
        <v>9.5248022199999998</v>
      </c>
      <c r="M12" s="25">
        <f t="shared" si="5"/>
        <v>8.1804197359999993</v>
      </c>
      <c r="N12" s="25">
        <f t="shared" si="6"/>
        <v>7.1970976800000006</v>
      </c>
      <c r="O12" s="2">
        <v>405952</v>
      </c>
      <c r="P12" s="2">
        <v>566304</v>
      </c>
      <c r="Q12" s="2" t="s">
        <v>20</v>
      </c>
      <c r="R12" s="49" t="s">
        <v>55</v>
      </c>
    </row>
    <row r="13" spans="1:18" ht="15.6">
      <c r="B13" s="2">
        <v>7</v>
      </c>
      <c r="C13" s="2">
        <v>2.0310999999999999</v>
      </c>
      <c r="D13" s="2">
        <v>1.8523000000000001</v>
      </c>
      <c r="E13" s="2">
        <v>0.88573000000000002</v>
      </c>
      <c r="F13" s="2">
        <v>0.76480000000000004</v>
      </c>
      <c r="G13" s="2">
        <v>1.0448</v>
      </c>
      <c r="H13" s="33">
        <v>0.87350000000000005</v>
      </c>
      <c r="I13" s="25">
        <f t="shared" si="1"/>
        <v>20.40483682</v>
      </c>
      <c r="J13" s="25">
        <f t="shared" si="2"/>
        <v>18.60857626</v>
      </c>
      <c r="K13" s="25">
        <f t="shared" si="3"/>
        <v>8.8982207259999999</v>
      </c>
      <c r="L13" s="25">
        <f t="shared" si="4"/>
        <v>7.68333376</v>
      </c>
      <c r="M13" s="25">
        <f t="shared" si="5"/>
        <v>10.496269760000001</v>
      </c>
      <c r="N13" s="25">
        <f t="shared" si="6"/>
        <v>8.7753557000000004</v>
      </c>
      <c r="O13" s="2">
        <v>406242</v>
      </c>
      <c r="P13" s="2">
        <v>566509</v>
      </c>
      <c r="Q13" s="2" t="s">
        <v>20</v>
      </c>
      <c r="R13" s="49" t="s">
        <v>55</v>
      </c>
    </row>
    <row r="14" spans="1:18" ht="15.6">
      <c r="B14" s="2">
        <v>8</v>
      </c>
      <c r="C14" s="2">
        <v>2.4660000000000002</v>
      </c>
      <c r="D14" s="2">
        <v>2.2553000000000001</v>
      </c>
      <c r="E14" s="2">
        <v>0.76346000000000003</v>
      </c>
      <c r="F14" s="2">
        <v>0.68759999999999999</v>
      </c>
      <c r="G14" s="2">
        <v>0.59216000000000002</v>
      </c>
      <c r="H14" s="33">
        <v>0.53390000000000004</v>
      </c>
      <c r="I14" s="25">
        <f t="shared" si="1"/>
        <v>24.773929200000001</v>
      </c>
      <c r="J14" s="25">
        <f t="shared" si="2"/>
        <v>22.657194860000001</v>
      </c>
      <c r="K14" s="25">
        <f t="shared" si="3"/>
        <v>7.669871852</v>
      </c>
      <c r="L14" s="25">
        <f t="shared" si="4"/>
        <v>6.9077671199999999</v>
      </c>
      <c r="M14" s="25">
        <f t="shared" si="5"/>
        <v>5.9489577919999999</v>
      </c>
      <c r="N14" s="25">
        <f t="shared" si="6"/>
        <v>5.3636661800000001</v>
      </c>
      <c r="O14" s="2">
        <v>406343</v>
      </c>
      <c r="P14" s="2">
        <v>566549</v>
      </c>
      <c r="Q14" s="2" t="s">
        <v>21</v>
      </c>
      <c r="R14" s="49" t="s">
        <v>55</v>
      </c>
    </row>
    <row r="15" spans="1:18" ht="15.6">
      <c r="B15" s="2">
        <v>9</v>
      </c>
      <c r="C15" s="2">
        <v>2.8378999999999999</v>
      </c>
      <c r="D15" s="2">
        <v>2.6076999999999999</v>
      </c>
      <c r="E15" s="2">
        <v>0.72289999999999999</v>
      </c>
      <c r="F15" s="2">
        <v>0.63900000000000001</v>
      </c>
      <c r="G15" s="2">
        <v>0.82965</v>
      </c>
      <c r="H15" s="33">
        <v>0.71419999999999995</v>
      </c>
      <c r="I15" s="25">
        <f t="shared" si="1"/>
        <v>28.51011098</v>
      </c>
      <c r="J15" s="25">
        <f t="shared" si="2"/>
        <v>26.197475740000002</v>
      </c>
      <c r="K15" s="25">
        <f t="shared" si="3"/>
        <v>7.2623979799999994</v>
      </c>
      <c r="L15" s="25">
        <f t="shared" si="4"/>
        <v>6.4195218000000001</v>
      </c>
      <c r="M15" s="25">
        <f t="shared" si="5"/>
        <v>8.3348298300000003</v>
      </c>
      <c r="N15" s="25">
        <f t="shared" si="6"/>
        <v>7.1749960399999999</v>
      </c>
      <c r="O15" s="2">
        <v>406659</v>
      </c>
      <c r="P15" s="2">
        <v>566402</v>
      </c>
      <c r="Q15" s="2" t="s">
        <v>21</v>
      </c>
      <c r="R15" s="49" t="s">
        <v>55</v>
      </c>
    </row>
    <row r="16" spans="1:18" ht="15.6">
      <c r="B16" s="2">
        <v>10</v>
      </c>
      <c r="C16" s="2">
        <v>2.0434999999999999</v>
      </c>
      <c r="D16" s="2">
        <v>1.8131999999999999</v>
      </c>
      <c r="E16" s="2">
        <v>0.68049999999999999</v>
      </c>
      <c r="F16" s="2">
        <v>0.1002</v>
      </c>
      <c r="G16" s="2">
        <v>0.42287000000000002</v>
      </c>
      <c r="H16" s="33">
        <v>0.34339999999999998</v>
      </c>
      <c r="I16" s="25">
        <f t="shared" si="1"/>
        <v>20.529409700000002</v>
      </c>
      <c r="J16" s="25">
        <f t="shared" si="2"/>
        <v>18.21576984</v>
      </c>
      <c r="K16" s="25">
        <f t="shared" si="3"/>
        <v>6.8364390999999998</v>
      </c>
      <c r="L16" s="25">
        <f t="shared" si="4"/>
        <v>1.0066292400000001</v>
      </c>
      <c r="M16" s="25">
        <f t="shared" si="5"/>
        <v>4.2482365940000006</v>
      </c>
      <c r="N16" s="25">
        <f t="shared" si="6"/>
        <v>3.4498650799999995</v>
      </c>
      <c r="O16" s="2">
        <v>406617</v>
      </c>
      <c r="P16" s="2">
        <v>566232</v>
      </c>
      <c r="Q16" s="2" t="s">
        <v>21</v>
      </c>
      <c r="R16" s="49" t="s">
        <v>55</v>
      </c>
    </row>
    <row r="17" spans="2:18" ht="15.6">
      <c r="B17" s="2">
        <v>11</v>
      </c>
      <c r="C17" s="2">
        <v>1.7597</v>
      </c>
      <c r="D17" s="2">
        <v>1.5749</v>
      </c>
      <c r="E17" s="2">
        <v>0.92269999999999996</v>
      </c>
      <c r="F17" s="2">
        <v>0.83389999999999997</v>
      </c>
      <c r="G17" s="2">
        <v>0.64426000000000005</v>
      </c>
      <c r="H17" s="33">
        <v>0.56869999999999998</v>
      </c>
      <c r="I17" s="25">
        <f t="shared" si="1"/>
        <v>17.678298139999999</v>
      </c>
      <c r="J17" s="25">
        <f t="shared" si="2"/>
        <v>15.821760380000001</v>
      </c>
      <c r="K17" s="25">
        <f t="shared" si="3"/>
        <v>9.2696287399999999</v>
      </c>
      <c r="L17" s="25">
        <f t="shared" si="4"/>
        <v>8.3775261800000003</v>
      </c>
      <c r="M17" s="25">
        <f t="shared" si="5"/>
        <v>6.4723648120000004</v>
      </c>
      <c r="N17" s="25">
        <f t="shared" si="6"/>
        <v>5.7132739400000006</v>
      </c>
      <c r="O17" s="2">
        <v>406809</v>
      </c>
      <c r="P17" s="2">
        <v>566575</v>
      </c>
      <c r="Q17" s="2" t="s">
        <v>21</v>
      </c>
      <c r="R17" s="49" t="s">
        <v>55</v>
      </c>
    </row>
    <row r="18" spans="2:18" ht="15.6">
      <c r="B18" s="2">
        <v>12</v>
      </c>
      <c r="C18" s="2">
        <v>2.157</v>
      </c>
      <c r="D18" s="2">
        <v>1.9964</v>
      </c>
      <c r="E18" s="2">
        <v>0.82250000000000001</v>
      </c>
      <c r="F18" s="2">
        <v>0.73870000000000002</v>
      </c>
      <c r="G18" s="2">
        <v>0.77220999999999995</v>
      </c>
      <c r="H18" s="33">
        <v>0.68049999999999999</v>
      </c>
      <c r="I18" s="25">
        <f t="shared" si="1"/>
        <v>21.669653400000001</v>
      </c>
      <c r="J18" s="25">
        <f t="shared" si="2"/>
        <v>20.056233680000002</v>
      </c>
      <c r="K18" s="25">
        <f t="shared" si="3"/>
        <v>8.2629994999999994</v>
      </c>
      <c r="L18" s="25">
        <f t="shared" si="4"/>
        <v>7.4211279399999999</v>
      </c>
      <c r="M18" s="25">
        <f t="shared" si="5"/>
        <v>7.7577761019999993</v>
      </c>
      <c r="N18" s="25">
        <f t="shared" si="6"/>
        <v>6.8364390999999998</v>
      </c>
      <c r="O18" s="2">
        <v>407052</v>
      </c>
      <c r="P18" s="2">
        <v>566510</v>
      </c>
      <c r="Q18" s="2" t="s">
        <v>21</v>
      </c>
      <c r="R18" s="49" t="s">
        <v>55</v>
      </c>
    </row>
    <row r="19" spans="2:18" ht="15.6">
      <c r="B19" s="2">
        <v>13</v>
      </c>
      <c r="C19" s="2">
        <v>2.6219999999999999</v>
      </c>
      <c r="D19" s="2">
        <v>2.4685000000000001</v>
      </c>
      <c r="E19" s="2">
        <v>0.95799000000000001</v>
      </c>
      <c r="F19" s="2">
        <v>0.88239999999999996</v>
      </c>
      <c r="G19" s="2">
        <v>0.88153000000000004</v>
      </c>
      <c r="H19" s="33">
        <v>0.76160000000000005</v>
      </c>
      <c r="I19" s="25">
        <f t="shared" si="1"/>
        <v>26.3411364</v>
      </c>
      <c r="J19" s="25">
        <f t="shared" si="2"/>
        <v>24.7990447</v>
      </c>
      <c r="K19" s="25">
        <f t="shared" si="3"/>
        <v>9.6241591379999996</v>
      </c>
      <c r="L19" s="25">
        <f t="shared" si="4"/>
        <v>8.8647668799999995</v>
      </c>
      <c r="M19" s="25">
        <f t="shared" si="5"/>
        <v>8.8560266859999999</v>
      </c>
      <c r="N19" s="25">
        <f t="shared" si="6"/>
        <v>7.6511859200000005</v>
      </c>
      <c r="O19" s="2">
        <v>407269</v>
      </c>
      <c r="P19" s="2">
        <v>566382</v>
      </c>
      <c r="Q19" s="2" t="s">
        <v>21</v>
      </c>
      <c r="R19" s="49" t="s">
        <v>55</v>
      </c>
    </row>
    <row r="20" spans="2:18" ht="15.6">
      <c r="B20" s="2">
        <v>14</v>
      </c>
      <c r="C20" s="2">
        <v>1.6183000000000001</v>
      </c>
      <c r="D20" s="2">
        <v>1.4983</v>
      </c>
      <c r="E20" s="2">
        <v>0.65047999999999995</v>
      </c>
      <c r="F20" s="2">
        <v>0.58030000000000004</v>
      </c>
      <c r="G20" s="2" t="s">
        <v>11</v>
      </c>
      <c r="H20" s="33" t="s">
        <v>11</v>
      </c>
      <c r="I20" s="25">
        <f t="shared" si="1"/>
        <v>16.257765460000002</v>
      </c>
      <c r="J20" s="25">
        <f t="shared" si="2"/>
        <v>15.05222146</v>
      </c>
      <c r="K20" s="25">
        <f t="shared" si="3"/>
        <v>6.5348521759999993</v>
      </c>
      <c r="L20" s="25">
        <f t="shared" si="4"/>
        <v>5.8298098600000001</v>
      </c>
      <c r="M20" s="2" t="s">
        <v>11</v>
      </c>
      <c r="N20" s="33" t="s">
        <v>11</v>
      </c>
      <c r="O20" s="2">
        <v>407499</v>
      </c>
      <c r="P20" s="2">
        <v>566347</v>
      </c>
      <c r="Q20" s="2" t="s">
        <v>21</v>
      </c>
      <c r="R20" s="49" t="s">
        <v>55</v>
      </c>
    </row>
    <row r="21" spans="2:18" ht="15.6">
      <c r="B21" s="2">
        <v>15</v>
      </c>
      <c r="C21" s="2">
        <v>3.1284999999999998</v>
      </c>
      <c r="D21" s="2">
        <v>2.9516</v>
      </c>
      <c r="E21" s="2">
        <v>0.75490000000000002</v>
      </c>
      <c r="F21" s="2">
        <v>0.68469999999999998</v>
      </c>
      <c r="G21" s="2" t="s">
        <v>11</v>
      </c>
      <c r="H21" s="33" t="s">
        <v>11</v>
      </c>
      <c r="I21" s="25">
        <f t="shared" si="1"/>
        <v>31.4295367</v>
      </c>
      <c r="J21" s="25">
        <f t="shared" si="2"/>
        <v>29.652363919999999</v>
      </c>
      <c r="K21" s="25">
        <f t="shared" si="3"/>
        <v>7.5838763800000004</v>
      </c>
      <c r="L21" s="25">
        <f t="shared" si="4"/>
        <v>6.8786331399999998</v>
      </c>
      <c r="M21" s="2" t="s">
        <v>11</v>
      </c>
      <c r="N21" s="33" t="s">
        <v>11</v>
      </c>
      <c r="O21" s="2">
        <v>407502</v>
      </c>
      <c r="P21" s="2">
        <v>566194</v>
      </c>
      <c r="Q21" s="2" t="s">
        <v>21</v>
      </c>
      <c r="R21" s="49" t="s">
        <v>54</v>
      </c>
    </row>
    <row r="22" spans="2:18" ht="15.6">
      <c r="B22" s="2">
        <v>16</v>
      </c>
      <c r="C22" s="2">
        <v>1.6207</v>
      </c>
      <c r="D22" s="2">
        <v>1.4658</v>
      </c>
      <c r="E22" s="2">
        <v>0.82779999999999998</v>
      </c>
      <c r="F22" s="2">
        <v>0.72119999999999995</v>
      </c>
      <c r="G22" s="2">
        <v>0.63890000000000002</v>
      </c>
      <c r="H22" s="33">
        <v>0.56740000000000002</v>
      </c>
      <c r="I22" s="25">
        <f t="shared" si="1"/>
        <v>16.28187634</v>
      </c>
      <c r="J22" s="25">
        <f t="shared" si="2"/>
        <v>14.725719959999999</v>
      </c>
      <c r="K22" s="25">
        <f t="shared" si="3"/>
        <v>8.3162443599999989</v>
      </c>
      <c r="L22" s="25">
        <f t="shared" si="4"/>
        <v>7.2453194399999994</v>
      </c>
      <c r="M22" s="25">
        <f t="shared" si="5"/>
        <v>6.4185171800000003</v>
      </c>
      <c r="N22" s="25">
        <f t="shared" si="6"/>
        <v>5.7002138799999997</v>
      </c>
      <c r="O22" s="2">
        <v>407137</v>
      </c>
      <c r="P22" s="2">
        <v>565965</v>
      </c>
      <c r="Q22" s="2" t="s">
        <v>21</v>
      </c>
      <c r="R22" s="49" t="s">
        <v>55</v>
      </c>
    </row>
    <row r="23" spans="2:18" ht="15.6">
      <c r="B23" s="2">
        <v>17</v>
      </c>
      <c r="C23" s="2">
        <v>3.302</v>
      </c>
      <c r="D23" s="2">
        <v>2.9933999999999998</v>
      </c>
      <c r="E23" s="2">
        <v>1.3204</v>
      </c>
      <c r="F23" s="2">
        <v>1.1788000000000001</v>
      </c>
      <c r="G23" s="2">
        <v>0.74512</v>
      </c>
      <c r="H23" s="33">
        <v>0.62529999999999997</v>
      </c>
      <c r="I23" s="25">
        <f t="shared" si="1"/>
        <v>33.172552400000001</v>
      </c>
      <c r="J23" s="25">
        <f t="shared" si="2"/>
        <v>30.07229508</v>
      </c>
      <c r="K23" s="25">
        <f t="shared" si="3"/>
        <v>13.26500248</v>
      </c>
      <c r="L23" s="25">
        <f t="shared" si="4"/>
        <v>11.842460560000001</v>
      </c>
      <c r="M23" s="25">
        <f t="shared" si="5"/>
        <v>7.4856245440000002</v>
      </c>
      <c r="N23" s="25">
        <f t="shared" si="6"/>
        <v>6.2818888600000005</v>
      </c>
      <c r="O23" s="2">
        <v>406727</v>
      </c>
      <c r="P23" s="2">
        <v>566025</v>
      </c>
      <c r="Q23" s="2" t="s">
        <v>21</v>
      </c>
      <c r="R23" s="49" t="s">
        <v>55</v>
      </c>
    </row>
    <row r="24" spans="2:18" ht="15.6">
      <c r="B24" s="2">
        <v>18</v>
      </c>
      <c r="C24" s="2">
        <v>1.5644</v>
      </c>
      <c r="D24" s="2">
        <v>1.4388000000000001</v>
      </c>
      <c r="E24" s="2">
        <v>0.22939000000000001</v>
      </c>
      <c r="F24" s="2">
        <v>0.21099999999999999</v>
      </c>
      <c r="G24" s="2">
        <v>0.11988</v>
      </c>
      <c r="H24" s="33">
        <v>0.1053</v>
      </c>
      <c r="I24" s="25">
        <f t="shared" si="1"/>
        <v>15.71627528</v>
      </c>
      <c r="J24" s="25">
        <f t="shared" si="2"/>
        <v>14.454472560000001</v>
      </c>
      <c r="K24" s="25">
        <f t="shared" si="3"/>
        <v>2.3044978180000002</v>
      </c>
      <c r="L24" s="25">
        <f t="shared" si="4"/>
        <v>2.1197482000000001</v>
      </c>
      <c r="M24" s="25">
        <f t="shared" si="5"/>
        <v>1.2043384559999999</v>
      </c>
      <c r="N24" s="25">
        <f t="shared" si="6"/>
        <v>1.05786486</v>
      </c>
      <c r="O24" s="2">
        <v>406222</v>
      </c>
      <c r="P24" s="2">
        <v>566020</v>
      </c>
      <c r="Q24" s="2" t="s">
        <v>20</v>
      </c>
      <c r="R24" s="49" t="s">
        <v>55</v>
      </c>
    </row>
    <row r="25" spans="2:18" ht="15.6">
      <c r="B25" s="2">
        <v>19</v>
      </c>
      <c r="C25" s="2">
        <v>2.2942999999999998</v>
      </c>
      <c r="D25" s="2">
        <v>2.0205000000000002</v>
      </c>
      <c r="E25" s="2">
        <v>0.38080000000000003</v>
      </c>
      <c r="F25" s="2">
        <v>0.33189999999999997</v>
      </c>
      <c r="G25" s="2">
        <v>0.12583</v>
      </c>
      <c r="H25" s="33">
        <v>0.11020000000000001</v>
      </c>
      <c r="I25" s="25">
        <f t="shared" si="1"/>
        <v>23.048996659999997</v>
      </c>
      <c r="J25" s="25">
        <f t="shared" si="2"/>
        <v>20.298347100000001</v>
      </c>
      <c r="K25" s="25">
        <f t="shared" si="3"/>
        <v>3.8255929600000003</v>
      </c>
      <c r="L25" s="25">
        <f t="shared" si="4"/>
        <v>3.3343337799999997</v>
      </c>
      <c r="M25" s="25">
        <f t="shared" si="5"/>
        <v>1.264113346</v>
      </c>
      <c r="N25" s="25">
        <f t="shared" si="6"/>
        <v>1.1070912399999999</v>
      </c>
      <c r="O25" s="2">
        <v>405737</v>
      </c>
      <c r="P25" s="2">
        <v>565719</v>
      </c>
      <c r="Q25" s="2" t="s">
        <v>20</v>
      </c>
      <c r="R25" s="49" t="s">
        <v>55</v>
      </c>
    </row>
    <row r="26" spans="2:18" ht="15.6">
      <c r="B26" s="2">
        <v>20</v>
      </c>
      <c r="C26" s="2">
        <v>4.5189000000000004</v>
      </c>
      <c r="D26" s="2">
        <v>3.4782000000000002</v>
      </c>
      <c r="E26" s="2">
        <v>1.5321</v>
      </c>
      <c r="F26" s="2">
        <v>1.2907</v>
      </c>
      <c r="G26" s="2">
        <v>0.71562999999999999</v>
      </c>
      <c r="H26" s="33">
        <v>0.61250000000000004</v>
      </c>
      <c r="I26" s="25">
        <f t="shared" si="1"/>
        <v>45.397773180000002</v>
      </c>
      <c r="J26" s="25">
        <f t="shared" si="2"/>
        <v>34.942692839999999</v>
      </c>
      <c r="K26" s="25">
        <f t="shared" si="3"/>
        <v>15.39178302</v>
      </c>
      <c r="L26" s="25">
        <f t="shared" si="4"/>
        <v>12.96663034</v>
      </c>
      <c r="M26" s="25">
        <f t="shared" si="5"/>
        <v>7.1893621059999999</v>
      </c>
      <c r="N26" s="25">
        <f t="shared" si="6"/>
        <v>6.1532975000000008</v>
      </c>
      <c r="O26" s="2">
        <v>405659</v>
      </c>
      <c r="P26" s="2">
        <v>565480</v>
      </c>
      <c r="Q26" s="2" t="s">
        <v>20</v>
      </c>
      <c r="R26" s="49" t="s">
        <v>54</v>
      </c>
    </row>
    <row r="27" spans="2:18" ht="15.6">
      <c r="B27" s="2">
        <v>21</v>
      </c>
      <c r="C27" s="2">
        <v>2.8254999999999999</v>
      </c>
      <c r="D27" s="2">
        <v>2.4824000000000002</v>
      </c>
      <c r="E27" s="2">
        <v>1.077</v>
      </c>
      <c r="F27" s="2">
        <v>0.9073</v>
      </c>
      <c r="G27" s="2">
        <v>0.63505999999999996</v>
      </c>
      <c r="H27" s="33">
        <v>0.55910000000000004</v>
      </c>
      <c r="I27" s="25">
        <f t="shared" si="1"/>
        <v>28.385538099999998</v>
      </c>
      <c r="J27" s="25">
        <f t="shared" si="2"/>
        <v>24.938686879999999</v>
      </c>
      <c r="K27" s="25">
        <f t="shared" si="3"/>
        <v>10.819757399999999</v>
      </c>
      <c r="L27" s="25">
        <f t="shared" si="4"/>
        <v>9.1149172600000004</v>
      </c>
      <c r="M27" s="25">
        <f t="shared" si="5"/>
        <v>6.3799397719999993</v>
      </c>
      <c r="N27" s="25">
        <f t="shared" si="6"/>
        <v>5.6168304200000003</v>
      </c>
      <c r="O27" s="2">
        <v>405887</v>
      </c>
      <c r="P27" s="2">
        <v>565219</v>
      </c>
      <c r="Q27" s="2" t="s">
        <v>20</v>
      </c>
      <c r="R27" s="49" t="s">
        <v>55</v>
      </c>
    </row>
    <row r="28" spans="2:18" ht="15.6">
      <c r="B28" s="2">
        <v>22</v>
      </c>
      <c r="C28" s="2">
        <v>2.6581999999999999</v>
      </c>
      <c r="D28" s="2">
        <v>2.3287</v>
      </c>
      <c r="E28" s="2">
        <v>1.4023000000000001</v>
      </c>
      <c r="F28" s="2">
        <v>1.1051</v>
      </c>
      <c r="G28" s="2">
        <v>0.77568000000000004</v>
      </c>
      <c r="H28" s="33">
        <v>0.66220000000000001</v>
      </c>
      <c r="I28" s="25">
        <f t="shared" si="1"/>
        <v>26.704808840000002</v>
      </c>
      <c r="J28" s="25">
        <f t="shared" si="2"/>
        <v>23.394585940000002</v>
      </c>
      <c r="K28" s="25">
        <f t="shared" si="3"/>
        <v>14.08778626</v>
      </c>
      <c r="L28" s="25">
        <f t="shared" si="4"/>
        <v>11.102055619999998</v>
      </c>
      <c r="M28" s="25">
        <f t="shared" si="5"/>
        <v>7.7926364160000006</v>
      </c>
      <c r="N28" s="25">
        <f t="shared" si="6"/>
        <v>6.6525936400000001</v>
      </c>
      <c r="O28" s="2">
        <v>406117</v>
      </c>
      <c r="P28" s="2">
        <v>565652</v>
      </c>
      <c r="Q28" s="2" t="s">
        <v>20</v>
      </c>
      <c r="R28" s="49" t="s">
        <v>55</v>
      </c>
    </row>
    <row r="29" spans="2:18" ht="15.6">
      <c r="B29" s="2">
        <v>23</v>
      </c>
      <c r="C29" s="2">
        <v>2.3660000000000001</v>
      </c>
      <c r="D29" s="2">
        <v>2.7717999999999998</v>
      </c>
      <c r="E29" s="2">
        <v>0.94223999999999997</v>
      </c>
      <c r="F29" s="2">
        <v>0.84989999999999999</v>
      </c>
      <c r="G29" s="2">
        <v>0.57193000000000005</v>
      </c>
      <c r="H29" s="33">
        <v>0.51019999999999999</v>
      </c>
      <c r="I29" s="25">
        <f t="shared" si="1"/>
        <v>23.769309200000002</v>
      </c>
      <c r="J29" s="25">
        <f t="shared" si="2"/>
        <v>27.846057160000001</v>
      </c>
      <c r="K29" s="25">
        <f t="shared" si="3"/>
        <v>9.4659314880000007</v>
      </c>
      <c r="L29" s="25">
        <f t="shared" si="4"/>
        <v>8.5382653800000003</v>
      </c>
      <c r="M29" s="25">
        <f t="shared" si="5"/>
        <v>5.7457231660000003</v>
      </c>
      <c r="N29" s="25">
        <f t="shared" si="6"/>
        <v>5.1255712400000002</v>
      </c>
      <c r="O29" s="2">
        <v>406079</v>
      </c>
      <c r="P29" s="2">
        <v>406374</v>
      </c>
      <c r="Q29" s="2" t="s">
        <v>20</v>
      </c>
      <c r="R29" s="49" t="s">
        <v>55</v>
      </c>
    </row>
    <row r="30" spans="2:18" ht="15.6">
      <c r="B30" s="2">
        <v>24</v>
      </c>
      <c r="C30" s="2">
        <v>2.2764000000000002</v>
      </c>
      <c r="D30" s="2">
        <v>2.0388000000000002</v>
      </c>
      <c r="E30" s="2">
        <v>1.1134999999999999</v>
      </c>
      <c r="F30" s="2">
        <v>0.98760000000000003</v>
      </c>
      <c r="G30" s="2">
        <v>0.95201999999999998</v>
      </c>
      <c r="H30" s="33">
        <v>0.82689999999999997</v>
      </c>
      <c r="I30" s="25">
        <f t="shared" si="1"/>
        <v>22.869169679999999</v>
      </c>
      <c r="J30" s="25">
        <f t="shared" si="2"/>
        <v>20.482192560000001</v>
      </c>
      <c r="K30" s="25">
        <f t="shared" si="3"/>
        <v>11.1864437</v>
      </c>
      <c r="L30" s="25">
        <f t="shared" si="4"/>
        <v>9.9216271200000001</v>
      </c>
      <c r="M30" s="25">
        <f t="shared" si="5"/>
        <v>9.564183324</v>
      </c>
      <c r="N30" s="25">
        <f t="shared" si="6"/>
        <v>8.3072027800000008</v>
      </c>
      <c r="O30" s="2">
        <v>406374</v>
      </c>
      <c r="P30" s="2">
        <v>565407</v>
      </c>
      <c r="Q30" s="2" t="s">
        <v>20</v>
      </c>
      <c r="R30" s="49" t="s">
        <v>55</v>
      </c>
    </row>
    <row r="31" spans="2:18" ht="15.6">
      <c r="B31" s="2">
        <v>25</v>
      </c>
      <c r="C31" s="2">
        <v>2.8376999999999999</v>
      </c>
      <c r="D31" s="2">
        <v>2.5722999999999998</v>
      </c>
      <c r="E31" s="2">
        <v>1.0484</v>
      </c>
      <c r="F31" s="2">
        <v>0.92279999999999995</v>
      </c>
      <c r="G31" s="2">
        <v>2.1919</v>
      </c>
      <c r="H31" s="33">
        <v>0.80930000000000002</v>
      </c>
      <c r="I31" s="25">
        <f t="shared" si="1"/>
        <v>28.508101739999997</v>
      </c>
      <c r="J31" s="25">
        <f t="shared" si="2"/>
        <v>25.841840259999998</v>
      </c>
      <c r="K31" s="25">
        <f t="shared" si="3"/>
        <v>10.53243608</v>
      </c>
      <c r="L31" s="25">
        <f t="shared" si="4"/>
        <v>9.2706333599999997</v>
      </c>
      <c r="M31" s="25">
        <f t="shared" si="5"/>
        <v>22.020265779999999</v>
      </c>
      <c r="N31" s="25">
        <f t="shared" si="6"/>
        <v>8.1303896600000005</v>
      </c>
      <c r="O31" s="2">
        <v>406419</v>
      </c>
      <c r="P31" s="2">
        <v>565889</v>
      </c>
      <c r="Q31" s="2" t="s">
        <v>20</v>
      </c>
      <c r="R31" s="49" t="s">
        <v>55</v>
      </c>
    </row>
    <row r="32" spans="2:18" ht="15.6">
      <c r="B32" s="2">
        <v>26</v>
      </c>
      <c r="C32" s="2">
        <v>2.4841000000000002</v>
      </c>
      <c r="D32" s="2">
        <v>2.1869999999999998</v>
      </c>
      <c r="E32" s="2">
        <v>1.0474000000000001</v>
      </c>
      <c r="F32" s="2">
        <v>0.94469999999999998</v>
      </c>
      <c r="G32" s="2">
        <v>0.91174999999999995</v>
      </c>
      <c r="H32" s="33">
        <v>0.77859999999999996</v>
      </c>
      <c r="I32" s="25">
        <f t="shared" si="1"/>
        <v>24.955765420000002</v>
      </c>
      <c r="J32" s="25">
        <f t="shared" si="2"/>
        <v>21.971039399999999</v>
      </c>
      <c r="K32" s="25">
        <f t="shared" si="3"/>
        <v>10.52238988</v>
      </c>
      <c r="L32" s="25">
        <f t="shared" si="4"/>
        <v>9.4906451399999998</v>
      </c>
      <c r="M32" s="25">
        <f t="shared" si="5"/>
        <v>9.1596228499999999</v>
      </c>
      <c r="N32" s="25">
        <f t="shared" si="6"/>
        <v>7.8219713200000003</v>
      </c>
      <c r="O32" s="2">
        <v>406584</v>
      </c>
      <c r="P32" s="2">
        <v>565472</v>
      </c>
      <c r="Q32" s="2" t="s">
        <v>21</v>
      </c>
      <c r="R32" s="49" t="s">
        <v>55</v>
      </c>
    </row>
    <row r="33" spans="1:18" ht="15.6">
      <c r="B33" s="2">
        <v>27</v>
      </c>
      <c r="C33" s="2">
        <v>2.3645999999999998</v>
      </c>
      <c r="D33" s="2">
        <v>2.1288999999999998</v>
      </c>
      <c r="E33" s="2">
        <v>1.0681</v>
      </c>
      <c r="F33" s="2">
        <v>0.9163</v>
      </c>
      <c r="G33" s="2">
        <v>2.6648000000000001</v>
      </c>
      <c r="H33" s="33">
        <v>0.66249999999999998</v>
      </c>
      <c r="I33" s="25">
        <f t="shared" si="1"/>
        <v>23.755244519999998</v>
      </c>
      <c r="J33" s="25">
        <f t="shared" si="2"/>
        <v>21.38735518</v>
      </c>
      <c r="K33" s="25">
        <f t="shared" si="3"/>
        <v>10.730346220000001</v>
      </c>
      <c r="L33" s="25">
        <f t="shared" si="4"/>
        <v>9.205333060000001</v>
      </c>
      <c r="M33" s="25">
        <f t="shared" si="5"/>
        <v>26.771113760000002</v>
      </c>
      <c r="N33" s="25">
        <f t="shared" si="6"/>
        <v>6.6556074999999995</v>
      </c>
      <c r="O33" s="2">
        <v>406752</v>
      </c>
      <c r="P33" s="2">
        <v>565607</v>
      </c>
      <c r="Q33" s="2" t="s">
        <v>21</v>
      </c>
      <c r="R33" s="49" t="s">
        <v>55</v>
      </c>
    </row>
    <row r="34" spans="1:18" ht="15.6">
      <c r="B34" s="2">
        <v>28</v>
      </c>
      <c r="C34" s="2">
        <v>2.1461000000000001</v>
      </c>
      <c r="D34" s="2">
        <v>1.9944</v>
      </c>
      <c r="E34" s="2">
        <v>0.96250000000000002</v>
      </c>
      <c r="F34" s="2">
        <v>0.86599999999999999</v>
      </c>
      <c r="G34" s="2">
        <v>0.75580000000000003</v>
      </c>
      <c r="H34" s="33">
        <v>0.65290000000000004</v>
      </c>
      <c r="I34" s="25">
        <f t="shared" si="1"/>
        <v>21.560149820000003</v>
      </c>
      <c r="J34" s="25">
        <f t="shared" si="2"/>
        <v>20.036141279999999</v>
      </c>
      <c r="K34" s="25">
        <f t="shared" si="3"/>
        <v>9.6694675000000014</v>
      </c>
      <c r="L34" s="25">
        <f t="shared" si="4"/>
        <v>8.7000092000000002</v>
      </c>
      <c r="M34" s="25">
        <f t="shared" si="5"/>
        <v>7.5929179599999994</v>
      </c>
      <c r="N34" s="25">
        <f t="shared" si="6"/>
        <v>6.559163980000001</v>
      </c>
      <c r="O34" s="2">
        <v>407072</v>
      </c>
      <c r="P34" s="2">
        <v>565791</v>
      </c>
      <c r="Q34" s="2" t="s">
        <v>21</v>
      </c>
      <c r="R34" s="49" t="s">
        <v>55</v>
      </c>
    </row>
    <row r="35" spans="1:18" ht="15.6">
      <c r="B35" s="2">
        <v>29</v>
      </c>
      <c r="C35" s="2">
        <v>2.0657999999999999</v>
      </c>
      <c r="D35" s="2">
        <v>1.8649</v>
      </c>
      <c r="E35" s="2">
        <v>0.83059000000000005</v>
      </c>
      <c r="F35" s="2">
        <v>0.72970000000000002</v>
      </c>
      <c r="G35" s="2">
        <v>0.92501</v>
      </c>
      <c r="H35" s="33">
        <v>0.60629999999999995</v>
      </c>
      <c r="I35" s="25">
        <f t="shared" si="1"/>
        <v>20.753439960000001</v>
      </c>
      <c r="J35" s="25">
        <f t="shared" si="2"/>
        <v>18.735158380000001</v>
      </c>
      <c r="K35" s="25">
        <f t="shared" si="3"/>
        <v>8.3442732580000012</v>
      </c>
      <c r="L35" s="25">
        <f t="shared" si="4"/>
        <v>7.3307121400000002</v>
      </c>
      <c r="M35" s="25">
        <f t="shared" si="5"/>
        <v>9.2928354620000011</v>
      </c>
      <c r="N35" s="25">
        <f t="shared" si="6"/>
        <v>6.0910110599999996</v>
      </c>
      <c r="O35" s="2">
        <v>406539</v>
      </c>
      <c r="P35" s="2">
        <v>565227</v>
      </c>
      <c r="Q35" s="2" t="s">
        <v>20</v>
      </c>
      <c r="R35" s="49" t="s">
        <v>55</v>
      </c>
    </row>
    <row r="36" spans="1:18" ht="15.6">
      <c r="B36" s="2">
        <v>30</v>
      </c>
      <c r="C36" s="2">
        <v>1.6958</v>
      </c>
      <c r="D36" s="2">
        <v>1.5176000000000001</v>
      </c>
      <c r="E36" s="2">
        <v>0.79990000000000006</v>
      </c>
      <c r="F36" s="2">
        <v>0.70230000000000004</v>
      </c>
      <c r="G36" s="2">
        <v>0.95740999999999998</v>
      </c>
      <c r="H36" s="33">
        <v>0.84470000000000001</v>
      </c>
      <c r="I36" s="25">
        <f t="shared" si="1"/>
        <v>17.036345959999998</v>
      </c>
      <c r="J36" s="25">
        <f t="shared" si="2"/>
        <v>15.24611312</v>
      </c>
      <c r="K36" s="25">
        <f t="shared" si="3"/>
        <v>8.0359553800000008</v>
      </c>
      <c r="L36" s="25">
        <f t="shared" si="4"/>
        <v>7.0554462600000001</v>
      </c>
      <c r="M36" s="25">
        <f t="shared" si="5"/>
        <v>9.6183323420000004</v>
      </c>
      <c r="N36" s="25">
        <f t="shared" si="6"/>
        <v>8.4860251400000006</v>
      </c>
      <c r="O36" s="2">
        <v>406867</v>
      </c>
      <c r="P36" s="2">
        <v>565358</v>
      </c>
      <c r="Q36" s="2" t="s">
        <v>21</v>
      </c>
      <c r="R36" s="49" t="s">
        <v>55</v>
      </c>
    </row>
    <row r="37" spans="1:18" ht="15.6">
      <c r="B37" s="2">
        <v>31</v>
      </c>
      <c r="C37" s="2">
        <v>1.7213000000000001</v>
      </c>
      <c r="D37" s="2">
        <v>1.5640000000000001</v>
      </c>
      <c r="E37" s="2">
        <v>0.71455999999999997</v>
      </c>
      <c r="F37" s="2">
        <v>0.63109999999999999</v>
      </c>
      <c r="G37" s="2">
        <v>0.59319</v>
      </c>
      <c r="H37" s="33">
        <v>0.49819999999999998</v>
      </c>
      <c r="I37" s="25">
        <f t="shared" si="1"/>
        <v>17.292524060000002</v>
      </c>
      <c r="J37" s="25">
        <f t="shared" si="2"/>
        <v>15.7122568</v>
      </c>
      <c r="K37" s="25">
        <f t="shared" si="3"/>
        <v>7.178612671999999</v>
      </c>
      <c r="L37" s="25">
        <f t="shared" si="4"/>
        <v>6.3401568199999998</v>
      </c>
      <c r="M37" s="25">
        <f t="shared" si="5"/>
        <v>5.9593053779999998</v>
      </c>
      <c r="N37" s="25">
        <f t="shared" si="6"/>
        <v>5.0050168399999997</v>
      </c>
      <c r="O37" s="2">
        <v>407046</v>
      </c>
      <c r="P37" s="2">
        <v>565238</v>
      </c>
      <c r="Q37" s="2" t="s">
        <v>21</v>
      </c>
      <c r="R37" s="49" t="s">
        <v>55</v>
      </c>
    </row>
    <row r="38" spans="1:18" s="11" customFormat="1" ht="18">
      <c r="A38" s="15" t="s">
        <v>13</v>
      </c>
      <c r="B38" s="11">
        <v>32</v>
      </c>
      <c r="C38" s="11">
        <v>5.7310999999999996</v>
      </c>
      <c r="D38" s="11">
        <v>5.2926000000000002</v>
      </c>
      <c r="E38" s="11">
        <v>1.0810999999999999</v>
      </c>
      <c r="F38" s="11">
        <v>0.64570000000000005</v>
      </c>
      <c r="G38" s="11">
        <v>2.0247000000000002</v>
      </c>
      <c r="H38" s="34">
        <v>1.6958</v>
      </c>
      <c r="I38" s="37">
        <f>C38*$D$3/100</f>
        <v>49.337893680000001</v>
      </c>
      <c r="J38" s="37">
        <f t="shared" ref="J38:N38" si="7">D38*$D$3/100</f>
        <v>45.56293488</v>
      </c>
      <c r="K38" s="37">
        <f t="shared" si="7"/>
        <v>9.3069736800000005</v>
      </c>
      <c r="L38" s="37">
        <f t="shared" si="7"/>
        <v>5.5587021600000002</v>
      </c>
      <c r="M38" s="37">
        <f t="shared" si="7"/>
        <v>17.43023736</v>
      </c>
      <c r="N38" s="37">
        <f t="shared" si="7"/>
        <v>14.59880304</v>
      </c>
      <c r="O38" s="11">
        <v>406784</v>
      </c>
      <c r="P38" s="11">
        <v>565166</v>
      </c>
      <c r="Q38" s="11" t="s">
        <v>18</v>
      </c>
      <c r="R38" s="50"/>
    </row>
    <row r="39" spans="1:18">
      <c r="B39" s="2">
        <v>33</v>
      </c>
      <c r="C39" s="2">
        <v>2.1951999999999998</v>
      </c>
      <c r="D39" s="2">
        <v>2.0238999999999998</v>
      </c>
      <c r="E39" s="2">
        <v>1.2336</v>
      </c>
      <c r="F39" s="2">
        <v>1.1422000000000001</v>
      </c>
      <c r="G39" s="2">
        <v>1.1577</v>
      </c>
      <c r="H39" s="33">
        <v>1.0589</v>
      </c>
      <c r="I39" s="25">
        <f>C39*$D$3/100</f>
        <v>18.898037759999998</v>
      </c>
      <c r="J39" s="25">
        <f t="shared" ref="J39:J40" si="8">D39*$D$3/100</f>
        <v>17.423350319999997</v>
      </c>
      <c r="K39" s="25">
        <f t="shared" ref="K39:K40" si="9">E39*$D$3/100</f>
        <v>10.619815679999999</v>
      </c>
      <c r="L39" s="25">
        <f t="shared" ref="L39:L40" si="10">F39*$D$3/100</f>
        <v>9.8329713600000019</v>
      </c>
      <c r="M39" s="25">
        <f t="shared" ref="M39:M40" si="11">G39*$D$3/100</f>
        <v>9.9664077599999992</v>
      </c>
      <c r="N39" s="25">
        <f t="shared" ref="N39:N40" si="12">H39*$D$3/100</f>
        <v>9.1158583199999992</v>
      </c>
      <c r="O39" s="2">
        <v>406838.18112512003</v>
      </c>
      <c r="P39" s="2">
        <v>565172.26077308995</v>
      </c>
      <c r="Q39" s="2" t="s">
        <v>18</v>
      </c>
    </row>
    <row r="40" spans="1:18">
      <c r="B40" s="2">
        <v>34</v>
      </c>
      <c r="C40" s="2">
        <v>4.5914999999999999</v>
      </c>
      <c r="D40" s="2">
        <v>4.3425000000000002</v>
      </c>
      <c r="E40" s="2">
        <v>1.5196000000000001</v>
      </c>
      <c r="F40" s="2">
        <v>1.4153</v>
      </c>
      <c r="G40" s="2">
        <v>1.1964999999999999</v>
      </c>
      <c r="H40" s="33">
        <v>1.1073</v>
      </c>
      <c r="I40" s="25">
        <f t="shared" ref="I40:I53" si="13">C40*$D$3/100</f>
        <v>39.527305200000001</v>
      </c>
      <c r="J40" s="25">
        <f t="shared" si="8"/>
        <v>37.383713999999998</v>
      </c>
      <c r="K40" s="25">
        <f t="shared" si="9"/>
        <v>13.081932480000001</v>
      </c>
      <c r="L40" s="25">
        <f t="shared" si="10"/>
        <v>12.18403464</v>
      </c>
      <c r="M40" s="25">
        <f t="shared" si="11"/>
        <v>10.300429199999998</v>
      </c>
      <c r="N40" s="25">
        <f t="shared" si="12"/>
        <v>9.532524239999999</v>
      </c>
      <c r="O40" s="2">
        <v>406905.22940499999</v>
      </c>
      <c r="P40" s="2">
        <v>565175.30233723205</v>
      </c>
      <c r="Q40" s="2" t="s">
        <v>18</v>
      </c>
    </row>
    <row r="41" spans="1:18">
      <c r="B41" s="2">
        <v>35</v>
      </c>
      <c r="C41" s="2">
        <v>1.7662</v>
      </c>
      <c r="D41" s="2">
        <v>1.6236999999999999</v>
      </c>
      <c r="E41" s="2">
        <v>1.1380999999999999</v>
      </c>
      <c r="F41" s="2">
        <v>1.0405</v>
      </c>
      <c r="G41" s="2">
        <v>1.0536000000000001</v>
      </c>
      <c r="H41" s="33">
        <v>0.95189999999999997</v>
      </c>
      <c r="I41" s="25">
        <f t="shared" si="13"/>
        <v>15.204862559999999</v>
      </c>
      <c r="J41" s="25">
        <f t="shared" ref="J41:J53" si="14">D41*$D$3/100</f>
        <v>13.978108559999999</v>
      </c>
      <c r="K41" s="25">
        <f t="shared" ref="K41:K53" si="15">E41*$D$3/100</f>
        <v>9.7976752799999982</v>
      </c>
      <c r="L41" s="25">
        <f t="shared" ref="L41:L53" si="16">F41*$D$3/100</f>
        <v>8.9574563999999999</v>
      </c>
      <c r="M41" s="25">
        <f t="shared" ref="M41:M53" si="17">G41*$D$3/100</f>
        <v>9.0702316800000009</v>
      </c>
      <c r="N41" s="25">
        <f t="shared" ref="N41:N53" si="18">H41*$D$3/100</f>
        <v>8.1947167200000006</v>
      </c>
      <c r="O41" s="2">
        <v>406979.17666775401</v>
      </c>
      <c r="P41" s="2">
        <v>565171.24475443002</v>
      </c>
      <c r="Q41" s="2" t="s">
        <v>19</v>
      </c>
    </row>
    <row r="42" spans="1:18">
      <c r="B42" s="2">
        <v>36</v>
      </c>
      <c r="C42" s="2">
        <v>3.2035999999999998</v>
      </c>
      <c r="D42" s="2">
        <v>2.9697</v>
      </c>
      <c r="E42" s="2">
        <v>1.7199</v>
      </c>
      <c r="F42" s="2">
        <v>1.51</v>
      </c>
      <c r="G42" s="2">
        <v>0.92113999999999996</v>
      </c>
      <c r="H42" s="33">
        <v>0.81369999999999998</v>
      </c>
      <c r="I42" s="25">
        <f t="shared" si="13"/>
        <v>27.579151679999999</v>
      </c>
      <c r="J42" s="25">
        <f t="shared" si="14"/>
        <v>25.565553359999999</v>
      </c>
      <c r="K42" s="25">
        <f t="shared" si="15"/>
        <v>14.80627512</v>
      </c>
      <c r="L42" s="25">
        <f t="shared" si="16"/>
        <v>12.999288</v>
      </c>
      <c r="M42" s="25">
        <f t="shared" si="17"/>
        <v>7.9299100319999987</v>
      </c>
      <c r="N42" s="25">
        <f t="shared" si="18"/>
        <v>7.0049805599999999</v>
      </c>
      <c r="O42" s="2">
        <v>407048.11029043701</v>
      </c>
      <c r="P42" s="2">
        <v>565166.25879113399</v>
      </c>
      <c r="Q42" s="2" t="s">
        <v>19</v>
      </c>
    </row>
    <row r="43" spans="1:18">
      <c r="B43" s="2">
        <v>37</v>
      </c>
      <c r="C43" s="2">
        <v>4.8082000000000003</v>
      </c>
      <c r="D43" s="2">
        <v>4.5987999999999998</v>
      </c>
      <c r="E43" s="2">
        <v>1.5194000000000001</v>
      </c>
      <c r="F43" s="2">
        <v>1.4215</v>
      </c>
      <c r="G43" s="2">
        <v>2.8062</v>
      </c>
      <c r="H43" s="33">
        <v>2.6522999999999999</v>
      </c>
      <c r="I43" s="25">
        <f t="shared" si="13"/>
        <v>41.392832159999998</v>
      </c>
      <c r="J43" s="25">
        <f t="shared" si="14"/>
        <v>39.590149439999998</v>
      </c>
      <c r="K43" s="25">
        <f t="shared" si="15"/>
        <v>13.08021072</v>
      </c>
      <c r="L43" s="25">
        <f t="shared" si="16"/>
        <v>12.2374092</v>
      </c>
      <c r="M43" s="25">
        <f t="shared" si="17"/>
        <v>24.158014560000002</v>
      </c>
      <c r="N43" s="25">
        <f t="shared" si="18"/>
        <v>22.83312024</v>
      </c>
      <c r="O43" s="2">
        <v>407126.04270557599</v>
      </c>
      <c r="P43" s="2">
        <v>565161.14415539696</v>
      </c>
      <c r="Q43" s="2" t="s">
        <v>19</v>
      </c>
    </row>
    <row r="44" spans="1:18">
      <c r="B44" s="2">
        <v>38</v>
      </c>
      <c r="C44" s="2">
        <v>5.1478000000000002</v>
      </c>
      <c r="D44" s="2">
        <v>4.9054000000000002</v>
      </c>
      <c r="E44" s="2">
        <v>1.2184999999999999</v>
      </c>
      <c r="F44" s="2">
        <v>1.1506000000000001</v>
      </c>
      <c r="G44" s="2">
        <v>1.17</v>
      </c>
      <c r="H44" s="33">
        <v>1.0656000000000001</v>
      </c>
      <c r="I44" s="25">
        <f t="shared" si="13"/>
        <v>44.316380639999998</v>
      </c>
      <c r="J44" s="25">
        <f t="shared" si="14"/>
        <v>42.229607520000002</v>
      </c>
      <c r="K44" s="25">
        <f t="shared" si="15"/>
        <v>10.489822799999999</v>
      </c>
      <c r="L44" s="25">
        <f t="shared" si="16"/>
        <v>9.9052852800000011</v>
      </c>
      <c r="M44" s="25">
        <f t="shared" si="17"/>
        <v>10.072296</v>
      </c>
      <c r="N44" s="25">
        <f t="shared" si="18"/>
        <v>9.1735372799999997</v>
      </c>
      <c r="O44" s="2">
        <v>407141.72285048797</v>
      </c>
      <c r="P44" s="2">
        <v>565161.16873580101</v>
      </c>
      <c r="Q44" s="2" t="s">
        <v>19</v>
      </c>
    </row>
    <row r="45" spans="1:18">
      <c r="B45" s="2">
        <v>39</v>
      </c>
      <c r="C45" s="2">
        <v>2.7119</v>
      </c>
      <c r="D45" s="2">
        <v>2.5648</v>
      </c>
      <c r="E45" s="2">
        <v>1.2743</v>
      </c>
      <c r="F45" s="2">
        <v>1.1865000000000001</v>
      </c>
      <c r="G45" s="2">
        <v>1.7543</v>
      </c>
      <c r="H45" s="33">
        <v>1.6418999999999999</v>
      </c>
      <c r="I45" s="25">
        <f t="shared" si="13"/>
        <v>23.346204719999999</v>
      </c>
      <c r="J45" s="25">
        <f t="shared" si="14"/>
        <v>22.079850239999999</v>
      </c>
      <c r="K45" s="25">
        <f t="shared" si="15"/>
        <v>10.97019384</v>
      </c>
      <c r="L45" s="25">
        <f t="shared" si="16"/>
        <v>10.214341200000002</v>
      </c>
      <c r="M45" s="25">
        <f t="shared" si="17"/>
        <v>15.102417840000001</v>
      </c>
      <c r="N45" s="25">
        <f t="shared" si="18"/>
        <v>14.13478872</v>
      </c>
      <c r="O45" s="2">
        <v>407232.51466192701</v>
      </c>
      <c r="P45" s="2">
        <v>565193.62412212801</v>
      </c>
      <c r="Q45" s="2" t="s">
        <v>19</v>
      </c>
    </row>
    <row r="46" spans="1:18">
      <c r="B46" s="2">
        <v>40</v>
      </c>
      <c r="C46" s="2">
        <v>2.3159000000000001</v>
      </c>
      <c r="D46" s="2">
        <v>2.0981000000000001</v>
      </c>
      <c r="E46" s="2">
        <v>1.3208</v>
      </c>
      <c r="F46" s="2">
        <v>1.2351000000000001</v>
      </c>
      <c r="G46" s="2">
        <v>1.125</v>
      </c>
      <c r="H46" s="33">
        <v>1.0411999999999999</v>
      </c>
      <c r="I46" s="25">
        <f t="shared" si="13"/>
        <v>19.937119920000001</v>
      </c>
      <c r="J46" s="25">
        <f t="shared" si="14"/>
        <v>18.062123280000002</v>
      </c>
      <c r="K46" s="25">
        <f t="shared" si="15"/>
        <v>11.370503039999999</v>
      </c>
      <c r="L46" s="25">
        <f t="shared" si="16"/>
        <v>10.63272888</v>
      </c>
      <c r="M46" s="25">
        <f t="shared" si="17"/>
        <v>9.6849000000000007</v>
      </c>
      <c r="N46" s="25">
        <f t="shared" si="18"/>
        <v>8.9634825599999992</v>
      </c>
      <c r="O46" s="2">
        <v>407238.185959692</v>
      </c>
      <c r="P46" s="2">
        <v>565240.54635106004</v>
      </c>
      <c r="Q46" s="2" t="s">
        <v>18</v>
      </c>
    </row>
    <row r="47" spans="1:18">
      <c r="B47" s="2">
        <v>41</v>
      </c>
      <c r="C47" s="2">
        <v>4.7492999999999999</v>
      </c>
      <c r="D47" s="2">
        <v>4.5218999999999996</v>
      </c>
      <c r="E47" s="2">
        <v>2.161</v>
      </c>
      <c r="F47" s="2">
        <v>2.0129000000000001</v>
      </c>
      <c r="G47" s="2">
        <v>1.2751999999999999</v>
      </c>
      <c r="H47" s="33">
        <v>1.1662999999999999</v>
      </c>
      <c r="I47" s="25">
        <f t="shared" si="13"/>
        <v>40.885773839999999</v>
      </c>
      <c r="J47" s="25">
        <f t="shared" si="14"/>
        <v>38.928132719999994</v>
      </c>
      <c r="K47" s="25">
        <f t="shared" si="15"/>
        <v>18.603616800000001</v>
      </c>
      <c r="L47" s="25">
        <f t="shared" si="16"/>
        <v>17.32865352</v>
      </c>
      <c r="M47" s="25">
        <f t="shared" si="17"/>
        <v>10.977941759999998</v>
      </c>
      <c r="N47" s="25">
        <f t="shared" si="18"/>
        <v>10.040443439999999</v>
      </c>
      <c r="O47" s="2">
        <v>407231.70159358397</v>
      </c>
      <c r="P47" s="2">
        <v>565276.64161712199</v>
      </c>
      <c r="Q47" s="2" t="s">
        <v>18</v>
      </c>
    </row>
    <row r="48" spans="1:18">
      <c r="B48" s="2">
        <v>42</v>
      </c>
      <c r="C48" s="2">
        <v>1.6324000000000001</v>
      </c>
      <c r="D48" s="2">
        <v>1.5428999999999999</v>
      </c>
      <c r="E48" s="2">
        <v>1.7829999999999999</v>
      </c>
      <c r="F48" s="2">
        <v>1.6616</v>
      </c>
      <c r="G48" s="2">
        <v>1.2505999999999999</v>
      </c>
      <c r="H48" s="33">
        <v>1.1855</v>
      </c>
      <c r="I48" s="25">
        <f t="shared" si="13"/>
        <v>14.05300512</v>
      </c>
      <c r="J48" s="25">
        <f t="shared" si="14"/>
        <v>13.282517519999999</v>
      </c>
      <c r="K48" s="25">
        <f t="shared" si="15"/>
        <v>15.349490400000001</v>
      </c>
      <c r="L48" s="25">
        <f t="shared" si="16"/>
        <v>14.30438208</v>
      </c>
      <c r="M48" s="25">
        <f t="shared" si="17"/>
        <v>10.766165280000001</v>
      </c>
      <c r="N48" s="25">
        <f t="shared" si="18"/>
        <v>10.205732399999999</v>
      </c>
      <c r="O48" s="2">
        <v>407234.15883868799</v>
      </c>
      <c r="P48" s="2">
        <v>565308.60874332802</v>
      </c>
      <c r="Q48" s="2" t="s">
        <v>18</v>
      </c>
    </row>
    <row r="49" spans="2:17">
      <c r="B49" s="2">
        <v>43</v>
      </c>
      <c r="C49" s="2">
        <v>4.3007999999999997</v>
      </c>
      <c r="D49" s="2">
        <v>4.0369000000000002</v>
      </c>
      <c r="E49" s="2">
        <v>2.1894</v>
      </c>
      <c r="F49" s="2">
        <v>1.9673</v>
      </c>
      <c r="G49" s="2">
        <v>1.17</v>
      </c>
      <c r="H49" s="33">
        <v>1.0656000000000001</v>
      </c>
      <c r="I49" s="25">
        <f t="shared" si="13"/>
        <v>37.024727039999995</v>
      </c>
      <c r="J49" s="25">
        <f t="shared" si="14"/>
        <v>34.752864720000005</v>
      </c>
      <c r="K49" s="25">
        <f t="shared" si="15"/>
        <v>18.848106720000001</v>
      </c>
      <c r="L49" s="25">
        <f t="shared" si="16"/>
        <v>16.936092240000001</v>
      </c>
      <c r="M49" s="25">
        <f t="shared" si="17"/>
        <v>10.072296</v>
      </c>
      <c r="N49" s="25">
        <f t="shared" si="18"/>
        <v>9.1735372799999997</v>
      </c>
      <c r="O49" s="2">
        <v>407233.604879533</v>
      </c>
      <c r="P49" s="2">
        <v>565308.60786251898</v>
      </c>
      <c r="Q49" s="2" t="s">
        <v>18</v>
      </c>
    </row>
    <row r="50" spans="2:17">
      <c r="B50" s="2">
        <v>44</v>
      </c>
      <c r="C50" s="2">
        <v>2.9746000000000001</v>
      </c>
      <c r="D50" s="2">
        <v>2.798</v>
      </c>
      <c r="E50" s="2">
        <v>1.5297000000000001</v>
      </c>
      <c r="F50" s="2">
        <v>1.4034</v>
      </c>
      <c r="G50" s="2">
        <v>1.4779</v>
      </c>
      <c r="H50" s="33">
        <v>1.3653</v>
      </c>
      <c r="I50" s="25">
        <f t="shared" si="13"/>
        <v>25.607736480000003</v>
      </c>
      <c r="J50" s="25">
        <f t="shared" si="14"/>
        <v>24.087422400000001</v>
      </c>
      <c r="K50" s="25">
        <f t="shared" si="15"/>
        <v>13.16888136</v>
      </c>
      <c r="L50" s="25">
        <f t="shared" si="16"/>
        <v>12.081589919999999</v>
      </c>
      <c r="M50" s="25">
        <f t="shared" si="17"/>
        <v>12.722945520000001</v>
      </c>
      <c r="N50" s="25">
        <f t="shared" si="18"/>
        <v>11.753594639999999</v>
      </c>
      <c r="O50" s="2">
        <v>407280.11170416197</v>
      </c>
      <c r="P50" s="2">
        <v>565444.96133256704</v>
      </c>
      <c r="Q50" s="2" t="s">
        <v>18</v>
      </c>
    </row>
    <row r="51" spans="2:17">
      <c r="B51" s="2">
        <v>45</v>
      </c>
      <c r="C51" s="2">
        <v>3.0118999999999998</v>
      </c>
      <c r="D51" s="2">
        <v>2.8163999999999998</v>
      </c>
      <c r="E51" s="2">
        <v>1.7749999999999999</v>
      </c>
      <c r="F51" s="2">
        <v>1.6669</v>
      </c>
      <c r="G51" s="2">
        <v>0.83591000000000004</v>
      </c>
      <c r="H51" s="33">
        <v>0.78039999999999998</v>
      </c>
      <c r="I51" s="25">
        <f t="shared" si="13"/>
        <v>25.928844719999997</v>
      </c>
      <c r="J51" s="25">
        <f t="shared" si="14"/>
        <v>24.245824319999997</v>
      </c>
      <c r="K51" s="25">
        <f t="shared" si="15"/>
        <v>15.280619999999999</v>
      </c>
      <c r="L51" s="25">
        <f t="shared" si="16"/>
        <v>14.35000872</v>
      </c>
      <c r="M51" s="25">
        <f t="shared" si="17"/>
        <v>7.196182008000001</v>
      </c>
      <c r="N51" s="25">
        <f t="shared" si="18"/>
        <v>6.7183075199999998</v>
      </c>
      <c r="O51" s="2">
        <v>407280.01258298801</v>
      </c>
      <c r="P51" s="2">
        <v>565507.96720062196</v>
      </c>
      <c r="Q51" s="2" t="s">
        <v>18</v>
      </c>
    </row>
    <row r="52" spans="2:17">
      <c r="B52" s="2">
        <v>46</v>
      </c>
      <c r="C52" s="2">
        <v>2.6555</v>
      </c>
      <c r="D52" s="2">
        <v>2.4929000000000001</v>
      </c>
      <c r="E52" s="2">
        <v>2.1032000000000002</v>
      </c>
      <c r="F52" s="2">
        <v>1.9570000000000001</v>
      </c>
      <c r="G52" s="2">
        <v>1.1863999999999999</v>
      </c>
      <c r="H52" s="33">
        <v>1.0757000000000001</v>
      </c>
      <c r="I52" s="25">
        <f t="shared" si="13"/>
        <v>22.860668399999998</v>
      </c>
      <c r="J52" s="25">
        <f t="shared" si="14"/>
        <v>21.46087752</v>
      </c>
      <c r="K52" s="25">
        <f t="shared" si="15"/>
        <v>18.106028160000001</v>
      </c>
      <c r="L52" s="25">
        <f t="shared" si="16"/>
        <v>16.847421600000001</v>
      </c>
      <c r="M52" s="25">
        <f t="shared" si="17"/>
        <v>10.213480319999999</v>
      </c>
      <c r="N52" s="25">
        <f t="shared" si="18"/>
        <v>9.260486160000001</v>
      </c>
      <c r="O52" s="2">
        <v>407288.45474032703</v>
      </c>
      <c r="P52" s="2">
        <v>565538.84867166495</v>
      </c>
      <c r="Q52" s="2" t="s">
        <v>18</v>
      </c>
    </row>
    <row r="53" spans="2:17">
      <c r="B53" s="2">
        <v>47</v>
      </c>
      <c r="C53" s="2">
        <v>2.1179000000000001</v>
      </c>
      <c r="D53" s="2">
        <v>1.9429000000000001</v>
      </c>
      <c r="E53" s="2">
        <v>2.9205000000000001</v>
      </c>
      <c r="F53" s="2">
        <v>2.6501000000000001</v>
      </c>
      <c r="G53" s="2">
        <v>0.98318000000000005</v>
      </c>
      <c r="H53" s="33">
        <v>0.90059999999999996</v>
      </c>
      <c r="I53" s="25">
        <f t="shared" si="13"/>
        <v>18.23257752</v>
      </c>
      <c r="J53" s="25">
        <f t="shared" si="14"/>
        <v>16.726037519999998</v>
      </c>
      <c r="K53" s="25">
        <f t="shared" si="15"/>
        <v>25.142000400000001</v>
      </c>
      <c r="L53" s="25">
        <f t="shared" si="16"/>
        <v>22.814180879999999</v>
      </c>
      <c r="M53" s="25">
        <f t="shared" si="17"/>
        <v>8.4639999840000009</v>
      </c>
      <c r="N53" s="25">
        <f t="shared" si="18"/>
        <v>7.7530852799999987</v>
      </c>
      <c r="O53" s="2">
        <v>407322.92105153599</v>
      </c>
      <c r="P53" s="2">
        <v>565501.35320751497</v>
      </c>
      <c r="Q53" s="2" t="s">
        <v>18</v>
      </c>
    </row>
    <row r="55" spans="2:17">
      <c r="H55" s="43" t="s">
        <v>50</v>
      </c>
      <c r="I55" s="44">
        <f>AVERAGE(J7:J53,L7:L53,N7:N53)</f>
        <v>13.743743810647487</v>
      </c>
    </row>
    <row r="56" spans="2:17">
      <c r="H56" s="45" t="s">
        <v>51</v>
      </c>
      <c r="I56" s="44">
        <f>AVERAGE(I7:I37)</f>
        <v>24.065023958064518</v>
      </c>
    </row>
  </sheetData>
  <mergeCells count="1">
    <mergeCell ref="Q4:R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FE3F-E6DC-4D07-B15F-683ECBB647AD}">
  <dimension ref="A1:N119"/>
  <sheetViews>
    <sheetView topLeftCell="A10" workbookViewId="0">
      <selection activeCell="I121" sqref="I121"/>
    </sheetView>
  </sheetViews>
  <sheetFormatPr defaultRowHeight="14.4"/>
  <cols>
    <col min="3" max="3" width="20.33203125" customWidth="1"/>
    <col min="4" max="4" width="11.109375" customWidth="1"/>
    <col min="5" max="5" width="22.33203125" customWidth="1"/>
    <col min="6" max="6" width="13.6640625" customWidth="1"/>
    <col min="12" max="12" width="9.33203125" style="1"/>
    <col min="13" max="13" width="10" customWidth="1"/>
  </cols>
  <sheetData>
    <row r="1" spans="1:14" s="39" customFormat="1" ht="15.6">
      <c r="A1" s="38"/>
      <c r="B1" s="38" t="s">
        <v>24</v>
      </c>
      <c r="C1" s="38"/>
      <c r="D1" s="38"/>
      <c r="E1" s="38"/>
      <c r="F1" s="38"/>
      <c r="G1" s="38"/>
      <c r="K1" s="40" t="s">
        <v>25</v>
      </c>
      <c r="L1" s="41"/>
      <c r="M1" s="40"/>
      <c r="N1" s="40"/>
    </row>
    <row r="2" spans="1:14" s="20" customFormat="1">
      <c r="A2" s="19" t="s">
        <v>26</v>
      </c>
      <c r="B2" s="19" t="s">
        <v>46</v>
      </c>
      <c r="C2" s="19" t="s">
        <v>47</v>
      </c>
      <c r="D2" s="19" t="s">
        <v>48</v>
      </c>
      <c r="E2" s="19" t="s">
        <v>49</v>
      </c>
      <c r="F2" s="19" t="s">
        <v>27</v>
      </c>
      <c r="G2" s="19" t="s">
        <v>28</v>
      </c>
      <c r="K2" s="35" t="s">
        <v>26</v>
      </c>
      <c r="L2" s="36" t="s">
        <v>46</v>
      </c>
      <c r="M2" s="35" t="s">
        <v>48</v>
      </c>
      <c r="N2" s="35" t="s">
        <v>27</v>
      </c>
    </row>
    <row r="3" spans="1:14">
      <c r="A3">
        <v>1</v>
      </c>
      <c r="B3">
        <v>42</v>
      </c>
      <c r="C3">
        <v>5.0999999999999996</v>
      </c>
      <c r="D3">
        <v>21.7</v>
      </c>
      <c r="E3">
        <v>7</v>
      </c>
      <c r="F3" t="s">
        <v>29</v>
      </c>
      <c r="G3" t="s">
        <v>30</v>
      </c>
      <c r="K3">
        <v>1</v>
      </c>
      <c r="L3" s="1">
        <v>73.211275071121563</v>
      </c>
      <c r="M3">
        <v>15.5</v>
      </c>
      <c r="N3" t="s">
        <v>35</v>
      </c>
    </row>
    <row r="4" spans="1:14">
      <c r="A4">
        <v>2</v>
      </c>
      <c r="B4">
        <v>39.5</v>
      </c>
      <c r="C4">
        <v>5.2</v>
      </c>
      <c r="D4">
        <v>14.149999999999999</v>
      </c>
      <c r="E4">
        <v>5.75</v>
      </c>
      <c r="F4" t="s">
        <v>29</v>
      </c>
      <c r="G4" s="17" t="s">
        <v>30</v>
      </c>
      <c r="K4">
        <v>2</v>
      </c>
      <c r="L4" s="1">
        <v>35.014088077492929</v>
      </c>
      <c r="M4">
        <v>11.8</v>
      </c>
      <c r="N4" s="17" t="s">
        <v>35</v>
      </c>
    </row>
    <row r="5" spans="1:14">
      <c r="A5">
        <v>3</v>
      </c>
      <c r="B5">
        <v>39.1</v>
      </c>
      <c r="C5">
        <v>8.4</v>
      </c>
      <c r="D5">
        <v>26.6</v>
      </c>
      <c r="E5">
        <v>11.95</v>
      </c>
      <c r="F5" t="s">
        <v>29</v>
      </c>
      <c r="G5" s="17" t="s">
        <v>30</v>
      </c>
      <c r="K5">
        <v>3</v>
      </c>
      <c r="L5" s="1">
        <v>28.647890245221486</v>
      </c>
      <c r="M5">
        <v>15.05</v>
      </c>
      <c r="N5" s="17" t="s">
        <v>35</v>
      </c>
    </row>
    <row r="6" spans="1:14">
      <c r="A6">
        <v>4</v>
      </c>
      <c r="B6">
        <v>43.2</v>
      </c>
      <c r="C6">
        <v>5.5</v>
      </c>
      <c r="D6">
        <v>18.100000000000001</v>
      </c>
      <c r="E6">
        <v>7.6</v>
      </c>
      <c r="F6" t="s">
        <v>29</v>
      </c>
      <c r="G6" s="17" t="s">
        <v>30</v>
      </c>
      <c r="K6" s="17">
        <v>4</v>
      </c>
      <c r="L6" s="1">
        <v>62.070428864646544</v>
      </c>
      <c r="M6">
        <v>23</v>
      </c>
      <c r="N6" s="17" t="s">
        <v>35</v>
      </c>
    </row>
    <row r="7" spans="1:14">
      <c r="A7">
        <v>5</v>
      </c>
      <c r="B7">
        <v>34.4</v>
      </c>
      <c r="C7">
        <v>4.13</v>
      </c>
      <c r="D7">
        <v>23.9</v>
      </c>
      <c r="E7">
        <v>8.4</v>
      </c>
      <c r="F7" t="s">
        <v>29</v>
      </c>
      <c r="G7" s="17" t="s">
        <v>30</v>
      </c>
      <c r="K7" s="17">
        <v>5</v>
      </c>
      <c r="L7" s="1">
        <v>32.149299052970775</v>
      </c>
      <c r="M7">
        <v>15.25</v>
      </c>
      <c r="N7" s="17" t="s">
        <v>35</v>
      </c>
    </row>
    <row r="8" spans="1:14">
      <c r="A8">
        <v>6</v>
      </c>
      <c r="B8">
        <v>43.4</v>
      </c>
      <c r="C8">
        <v>5.23</v>
      </c>
      <c r="D8">
        <v>21.75</v>
      </c>
      <c r="E8">
        <v>11.55</v>
      </c>
      <c r="F8" t="s">
        <v>29</v>
      </c>
      <c r="G8" s="17" t="s">
        <v>30</v>
      </c>
      <c r="K8" s="17">
        <v>6</v>
      </c>
      <c r="L8" s="1">
        <v>54.112681574307246</v>
      </c>
      <c r="M8">
        <v>15.8</v>
      </c>
      <c r="N8" s="17" t="s">
        <v>35</v>
      </c>
    </row>
    <row r="9" spans="1:14">
      <c r="A9">
        <v>7</v>
      </c>
      <c r="B9">
        <v>30</v>
      </c>
      <c r="C9">
        <v>5.03</v>
      </c>
      <c r="D9">
        <v>22.200000000000003</v>
      </c>
      <c r="E9">
        <v>12.95</v>
      </c>
      <c r="F9" t="s">
        <v>29</v>
      </c>
      <c r="G9" s="17" t="s">
        <v>30</v>
      </c>
      <c r="K9" s="17">
        <v>7</v>
      </c>
      <c r="L9" s="1">
        <v>55.385921140761532</v>
      </c>
      <c r="M9">
        <v>21.7</v>
      </c>
      <c r="N9" s="17" t="s">
        <v>35</v>
      </c>
    </row>
    <row r="10" spans="1:14">
      <c r="A10">
        <v>8</v>
      </c>
      <c r="B10">
        <v>29.3</v>
      </c>
      <c r="C10">
        <v>3.68</v>
      </c>
      <c r="D10">
        <v>14.850000000000001</v>
      </c>
      <c r="E10">
        <v>8.3000000000000007</v>
      </c>
      <c r="F10" t="s">
        <v>29</v>
      </c>
      <c r="G10" s="17" t="s">
        <v>30</v>
      </c>
      <c r="K10" s="17">
        <v>8</v>
      </c>
      <c r="L10" s="1">
        <v>47.10986395880866</v>
      </c>
      <c r="M10">
        <v>16.850000000000001</v>
      </c>
      <c r="N10" s="17" t="s">
        <v>35</v>
      </c>
    </row>
    <row r="11" spans="1:14">
      <c r="A11">
        <v>9</v>
      </c>
      <c r="B11">
        <v>33.9</v>
      </c>
      <c r="C11">
        <v>4.18</v>
      </c>
      <c r="D11">
        <v>17.899999999999999</v>
      </c>
      <c r="E11">
        <v>9.8999999999999986</v>
      </c>
      <c r="F11" t="s">
        <v>29</v>
      </c>
      <c r="G11" s="17" t="s">
        <v>30</v>
      </c>
      <c r="K11" s="17">
        <v>9</v>
      </c>
      <c r="L11" s="1">
        <v>35.969017752333635</v>
      </c>
      <c r="M11">
        <v>27.3</v>
      </c>
      <c r="N11" s="17" t="s">
        <v>35</v>
      </c>
    </row>
    <row r="12" spans="1:14">
      <c r="A12">
        <v>10</v>
      </c>
      <c r="B12">
        <v>22.8</v>
      </c>
      <c r="C12">
        <v>3.39</v>
      </c>
      <c r="D12">
        <v>16.05</v>
      </c>
      <c r="E12">
        <v>6.0500000000000007</v>
      </c>
      <c r="F12" t="s">
        <v>29</v>
      </c>
      <c r="G12" s="17" t="s">
        <v>30</v>
      </c>
      <c r="K12" s="17">
        <v>10</v>
      </c>
      <c r="L12" s="1">
        <v>38.197186993628648</v>
      </c>
      <c r="M12">
        <v>19.25</v>
      </c>
      <c r="N12" s="17" t="s">
        <v>35</v>
      </c>
    </row>
    <row r="13" spans="1:14">
      <c r="A13">
        <v>11</v>
      </c>
      <c r="B13">
        <v>38.1</v>
      </c>
      <c r="C13">
        <v>4.2</v>
      </c>
      <c r="D13">
        <v>19.399999999999999</v>
      </c>
      <c r="E13">
        <v>8.75</v>
      </c>
      <c r="F13" t="s">
        <v>29</v>
      </c>
      <c r="G13" s="17" t="s">
        <v>30</v>
      </c>
      <c r="K13" s="17">
        <v>11</v>
      </c>
      <c r="L13" s="1">
        <v>41.698595801377941</v>
      </c>
      <c r="M13">
        <v>15.5</v>
      </c>
      <c r="N13" s="17" t="s">
        <v>35</v>
      </c>
    </row>
    <row r="14" spans="1:14">
      <c r="A14">
        <v>12</v>
      </c>
      <c r="B14">
        <v>38.1</v>
      </c>
      <c r="C14">
        <v>6.55</v>
      </c>
      <c r="D14">
        <v>25.25</v>
      </c>
      <c r="E14">
        <v>7.5</v>
      </c>
      <c r="F14" t="s">
        <v>29</v>
      </c>
      <c r="G14" s="17" t="s">
        <v>30</v>
      </c>
      <c r="K14" s="17">
        <v>12</v>
      </c>
      <c r="L14" s="1">
        <v>38.515496885242214</v>
      </c>
      <c r="M14">
        <v>18.049999999999997</v>
      </c>
      <c r="N14" s="17" t="s">
        <v>35</v>
      </c>
    </row>
    <row r="15" spans="1:14">
      <c r="A15">
        <v>13</v>
      </c>
      <c r="B15">
        <v>40.9</v>
      </c>
      <c r="C15">
        <v>6.13</v>
      </c>
      <c r="D15">
        <v>23.45</v>
      </c>
      <c r="E15">
        <v>11.8</v>
      </c>
      <c r="F15" t="s">
        <v>29</v>
      </c>
      <c r="G15" s="17" t="s">
        <v>30</v>
      </c>
      <c r="K15" s="17">
        <v>13</v>
      </c>
      <c r="L15" s="1">
        <v>46.47324417558152</v>
      </c>
      <c r="M15">
        <v>17.549999999999997</v>
      </c>
      <c r="N15" s="17" t="s">
        <v>35</v>
      </c>
    </row>
    <row r="16" spans="1:14">
      <c r="A16">
        <v>14</v>
      </c>
      <c r="B16">
        <v>25.7</v>
      </c>
      <c r="C16">
        <v>3.1</v>
      </c>
      <c r="D16">
        <v>11.45</v>
      </c>
      <c r="E16">
        <v>6.4</v>
      </c>
      <c r="F16" t="s">
        <v>29</v>
      </c>
      <c r="G16" s="17" t="s">
        <v>30</v>
      </c>
      <c r="K16" s="17">
        <v>14</v>
      </c>
      <c r="L16" s="1">
        <v>19.416903388427894</v>
      </c>
      <c r="M16">
        <v>11.25</v>
      </c>
      <c r="N16" s="17" t="s">
        <v>35</v>
      </c>
    </row>
    <row r="17" spans="1:14">
      <c r="A17">
        <v>15</v>
      </c>
      <c r="B17">
        <v>29.1</v>
      </c>
      <c r="C17">
        <v>6.78</v>
      </c>
      <c r="D17">
        <v>15.65</v>
      </c>
      <c r="E17">
        <v>8.4</v>
      </c>
      <c r="F17" t="s">
        <v>29</v>
      </c>
      <c r="G17" s="17" t="s">
        <v>30</v>
      </c>
      <c r="K17" s="17">
        <v>15</v>
      </c>
      <c r="L17" s="1">
        <v>34.059158402652216</v>
      </c>
      <c r="M17">
        <v>13.850000000000001</v>
      </c>
      <c r="N17" s="17" t="s">
        <v>35</v>
      </c>
    </row>
    <row r="18" spans="1:14">
      <c r="A18">
        <v>16</v>
      </c>
      <c r="B18">
        <v>32.700000000000003</v>
      </c>
      <c r="C18">
        <v>4.92</v>
      </c>
      <c r="D18">
        <v>20.7</v>
      </c>
      <c r="E18">
        <v>10.199999999999999</v>
      </c>
      <c r="F18" t="s">
        <v>29</v>
      </c>
      <c r="G18" s="17" t="s">
        <v>30</v>
      </c>
      <c r="K18" s="17">
        <v>16</v>
      </c>
      <c r="L18" s="1">
        <v>36.923947427174355</v>
      </c>
      <c r="M18">
        <v>16.7</v>
      </c>
      <c r="N18" s="17" t="s">
        <v>35</v>
      </c>
    </row>
    <row r="19" spans="1:14">
      <c r="A19">
        <v>17</v>
      </c>
      <c r="B19">
        <v>29</v>
      </c>
      <c r="C19">
        <v>6.54</v>
      </c>
      <c r="D19">
        <v>34.049999999999997</v>
      </c>
      <c r="E19">
        <v>7.5</v>
      </c>
      <c r="F19" t="s">
        <v>29</v>
      </c>
      <c r="G19" s="17" t="s">
        <v>30</v>
      </c>
      <c r="K19" s="17">
        <v>17</v>
      </c>
      <c r="L19" s="1">
        <v>38.515496885242214</v>
      </c>
      <c r="M19">
        <v>17.049999999999997</v>
      </c>
      <c r="N19" s="17" t="s">
        <v>35</v>
      </c>
    </row>
    <row r="20" spans="1:14">
      <c r="A20">
        <v>18</v>
      </c>
      <c r="B20">
        <v>36.799999999999997</v>
      </c>
      <c r="C20">
        <v>7.2</v>
      </c>
      <c r="D20">
        <v>24</v>
      </c>
      <c r="E20">
        <v>6.35</v>
      </c>
      <c r="F20" t="s">
        <v>29</v>
      </c>
      <c r="G20" s="17" t="s">
        <v>30</v>
      </c>
      <c r="K20" s="17">
        <v>18</v>
      </c>
      <c r="L20" s="1">
        <v>34.377468294265782</v>
      </c>
      <c r="M20">
        <v>13.850000000000001</v>
      </c>
      <c r="N20" s="17" t="s">
        <v>35</v>
      </c>
    </row>
    <row r="21" spans="1:14">
      <c r="A21">
        <v>19</v>
      </c>
      <c r="B21">
        <v>35.1</v>
      </c>
      <c r="C21">
        <v>5.98</v>
      </c>
      <c r="D21">
        <v>24.8</v>
      </c>
      <c r="E21">
        <v>9.6499999999999986</v>
      </c>
      <c r="F21" t="s">
        <v>29</v>
      </c>
      <c r="G21" s="17" t="s">
        <v>30</v>
      </c>
      <c r="K21" s="17">
        <v>19</v>
      </c>
      <c r="L21" s="1">
        <v>30.876059486516489</v>
      </c>
      <c r="M21">
        <v>19.3</v>
      </c>
      <c r="N21" s="17" t="s">
        <v>35</v>
      </c>
    </row>
    <row r="22" spans="1:14">
      <c r="A22">
        <v>20</v>
      </c>
      <c r="B22">
        <v>35.5</v>
      </c>
      <c r="C22">
        <v>3.8</v>
      </c>
      <c r="D22">
        <v>18.75</v>
      </c>
      <c r="E22">
        <v>8.15</v>
      </c>
      <c r="F22" t="s">
        <v>29</v>
      </c>
      <c r="G22" s="17" t="s">
        <v>30</v>
      </c>
      <c r="K22" s="17">
        <v>20</v>
      </c>
      <c r="L22" s="1">
        <v>44.245074934286507</v>
      </c>
      <c r="M22">
        <v>19.549999999999997</v>
      </c>
      <c r="N22" s="17" t="s">
        <v>37</v>
      </c>
    </row>
    <row r="23" spans="1:14">
      <c r="A23" s="17">
        <v>21</v>
      </c>
      <c r="B23">
        <v>44</v>
      </c>
      <c r="C23">
        <v>12.4</v>
      </c>
      <c r="D23">
        <v>22.95</v>
      </c>
      <c r="E23">
        <v>6.85</v>
      </c>
      <c r="F23" t="s">
        <v>31</v>
      </c>
      <c r="G23" t="s">
        <v>32</v>
      </c>
      <c r="K23" s="17">
        <v>21</v>
      </c>
      <c r="L23" s="1">
        <v>34.059158402652216</v>
      </c>
      <c r="M23">
        <v>18.5</v>
      </c>
      <c r="N23" s="17" t="s">
        <v>35</v>
      </c>
    </row>
    <row r="24" spans="1:14">
      <c r="A24" s="17">
        <v>22</v>
      </c>
      <c r="B24">
        <v>63.9</v>
      </c>
      <c r="C24">
        <v>15.9</v>
      </c>
      <c r="D24">
        <v>23</v>
      </c>
      <c r="E24">
        <v>11.100000000000001</v>
      </c>
      <c r="F24" t="s">
        <v>31</v>
      </c>
      <c r="G24" s="17" t="s">
        <v>32</v>
      </c>
      <c r="K24" s="17">
        <v>22</v>
      </c>
      <c r="L24" s="1">
        <v>36.923947427174355</v>
      </c>
      <c r="M24">
        <v>13.149999999999999</v>
      </c>
      <c r="N24" s="17" t="s">
        <v>35</v>
      </c>
    </row>
    <row r="25" spans="1:14">
      <c r="A25" s="17">
        <v>23</v>
      </c>
      <c r="B25">
        <v>18.2</v>
      </c>
      <c r="C25">
        <v>3.83</v>
      </c>
      <c r="D25">
        <v>17.600000000000001</v>
      </c>
      <c r="E25">
        <v>10.9</v>
      </c>
      <c r="F25" t="s">
        <v>31</v>
      </c>
      <c r="G25" s="17" t="s">
        <v>32</v>
      </c>
      <c r="K25" s="17">
        <v>23</v>
      </c>
      <c r="L25" s="1">
        <v>72.25634539628085</v>
      </c>
      <c r="M25">
        <v>29.950000000000003</v>
      </c>
      <c r="N25" s="17" t="s">
        <v>35</v>
      </c>
    </row>
    <row r="26" spans="1:14">
      <c r="A26" s="17">
        <v>24</v>
      </c>
      <c r="B26">
        <v>33.6</v>
      </c>
      <c r="C26">
        <v>8.18</v>
      </c>
      <c r="D26">
        <v>24.4</v>
      </c>
      <c r="E26">
        <v>11.149999999999999</v>
      </c>
      <c r="F26" t="s">
        <v>31</v>
      </c>
      <c r="G26" s="17" t="s">
        <v>32</v>
      </c>
      <c r="K26" s="17">
        <v>24</v>
      </c>
      <c r="L26" s="1">
        <v>58.250710165283678</v>
      </c>
      <c r="M26">
        <v>1.9249999999999998</v>
      </c>
      <c r="N26" s="17" t="s">
        <v>35</v>
      </c>
    </row>
    <row r="27" spans="1:14">
      <c r="A27" s="17">
        <v>25</v>
      </c>
      <c r="B27">
        <v>40.299999999999997</v>
      </c>
      <c r="C27">
        <v>13.45</v>
      </c>
      <c r="D27">
        <v>22.05</v>
      </c>
      <c r="E27">
        <v>6.45</v>
      </c>
      <c r="F27" t="s">
        <v>31</v>
      </c>
      <c r="G27" s="17" t="s">
        <v>32</v>
      </c>
      <c r="K27" s="17">
        <v>25</v>
      </c>
      <c r="L27" s="1">
        <v>34.695778185879355</v>
      </c>
      <c r="M27">
        <v>19.350000000000001</v>
      </c>
      <c r="N27" s="17" t="s">
        <v>37</v>
      </c>
    </row>
    <row r="28" spans="1:14">
      <c r="A28" s="17">
        <v>26</v>
      </c>
      <c r="B28">
        <v>32.299999999999997</v>
      </c>
      <c r="C28">
        <v>11.17</v>
      </c>
      <c r="D28">
        <v>19.850000000000001</v>
      </c>
      <c r="E28">
        <v>8.4</v>
      </c>
      <c r="F28" t="s">
        <v>31</v>
      </c>
      <c r="G28" s="17" t="s">
        <v>32</v>
      </c>
      <c r="K28" s="17">
        <v>26</v>
      </c>
      <c r="L28" s="1">
        <v>34.377468294265782</v>
      </c>
      <c r="M28">
        <v>23.5</v>
      </c>
      <c r="N28" s="17" t="s">
        <v>37</v>
      </c>
    </row>
    <row r="29" spans="1:14">
      <c r="A29" s="17">
        <v>27</v>
      </c>
      <c r="B29">
        <v>39.1</v>
      </c>
      <c r="C29">
        <v>12</v>
      </c>
      <c r="D29">
        <v>21.35</v>
      </c>
      <c r="E29">
        <v>8</v>
      </c>
      <c r="F29" t="s">
        <v>31</v>
      </c>
      <c r="G29" s="17" t="s">
        <v>32</v>
      </c>
      <c r="K29" s="17">
        <v>27</v>
      </c>
      <c r="L29" s="1">
        <v>29.284510028448629</v>
      </c>
      <c r="M29">
        <v>24</v>
      </c>
      <c r="N29" s="17" t="s">
        <v>37</v>
      </c>
    </row>
    <row r="30" spans="1:14">
      <c r="A30" s="17">
        <v>28</v>
      </c>
      <c r="B30">
        <v>30.09</v>
      </c>
      <c r="C30">
        <v>9.16</v>
      </c>
      <c r="D30">
        <v>20.45</v>
      </c>
      <c r="E30">
        <v>10.25</v>
      </c>
      <c r="F30" t="s">
        <v>31</v>
      </c>
      <c r="G30" s="17" t="s">
        <v>32</v>
      </c>
      <c r="K30" s="17">
        <v>28</v>
      </c>
      <c r="L30" s="1">
        <v>39.788736451696508</v>
      </c>
      <c r="M30">
        <v>25.1</v>
      </c>
      <c r="N30" s="17" t="s">
        <v>35</v>
      </c>
    </row>
    <row r="31" spans="1:14">
      <c r="A31" s="17">
        <v>29</v>
      </c>
      <c r="B31">
        <v>23.2</v>
      </c>
      <c r="C31">
        <v>8.08</v>
      </c>
      <c r="D31">
        <v>20.3</v>
      </c>
      <c r="E31">
        <v>11.8</v>
      </c>
      <c r="F31" t="s">
        <v>31</v>
      </c>
      <c r="G31" s="17" t="s">
        <v>32</v>
      </c>
      <c r="K31" s="17">
        <v>29</v>
      </c>
      <c r="L31" s="1">
        <v>27.374650678767193</v>
      </c>
      <c r="M31">
        <v>15.55</v>
      </c>
      <c r="N31" s="17" t="s">
        <v>35</v>
      </c>
    </row>
    <row r="32" spans="1:14">
      <c r="A32" s="17">
        <v>30</v>
      </c>
      <c r="B32">
        <v>31.5</v>
      </c>
      <c r="C32">
        <v>10.9</v>
      </c>
      <c r="D32">
        <v>22.8</v>
      </c>
      <c r="E32">
        <v>10.35</v>
      </c>
      <c r="F32" t="s">
        <v>31</v>
      </c>
      <c r="G32" s="17" t="s">
        <v>32</v>
      </c>
      <c r="K32" s="17">
        <v>30</v>
      </c>
      <c r="L32" s="1">
        <v>38.515496885242214</v>
      </c>
      <c r="M32">
        <v>25.95</v>
      </c>
      <c r="N32" s="17" t="s">
        <v>37</v>
      </c>
    </row>
    <row r="33" spans="1:7">
      <c r="A33" s="17">
        <v>31</v>
      </c>
      <c r="B33">
        <v>35</v>
      </c>
      <c r="C33">
        <v>10.5</v>
      </c>
      <c r="D33">
        <v>21.700000000000003</v>
      </c>
      <c r="E33">
        <v>9.4499999999999993</v>
      </c>
      <c r="F33" t="s">
        <v>31</v>
      </c>
      <c r="G33" s="17" t="s">
        <v>32</v>
      </c>
    </row>
    <row r="34" spans="1:7">
      <c r="A34" s="17">
        <v>32</v>
      </c>
      <c r="B34">
        <v>36.9</v>
      </c>
      <c r="C34">
        <v>10.199999999999999</v>
      </c>
      <c r="D34">
        <v>21.8</v>
      </c>
      <c r="E34">
        <v>6.6</v>
      </c>
      <c r="F34" t="s">
        <v>31</v>
      </c>
      <c r="G34" s="17" t="s">
        <v>32</v>
      </c>
    </row>
    <row r="35" spans="1:7">
      <c r="A35" s="17">
        <v>33</v>
      </c>
      <c r="B35">
        <v>31.6</v>
      </c>
      <c r="C35">
        <v>8.14</v>
      </c>
      <c r="D35">
        <v>22.85</v>
      </c>
      <c r="E35">
        <v>13.6</v>
      </c>
      <c r="F35" t="s">
        <v>31</v>
      </c>
      <c r="G35" s="17" t="s">
        <v>32</v>
      </c>
    </row>
    <row r="36" spans="1:7">
      <c r="A36" s="17">
        <v>34</v>
      </c>
      <c r="B36">
        <v>30</v>
      </c>
      <c r="C36">
        <v>8.57</v>
      </c>
      <c r="D36">
        <v>19.100000000000001</v>
      </c>
      <c r="E36">
        <v>5.4</v>
      </c>
      <c r="F36" t="s">
        <v>31</v>
      </c>
      <c r="G36" s="17" t="s">
        <v>32</v>
      </c>
    </row>
    <row r="37" spans="1:7">
      <c r="A37" s="17">
        <v>35</v>
      </c>
      <c r="B37">
        <v>24.5</v>
      </c>
      <c r="C37">
        <v>6.3</v>
      </c>
      <c r="D37">
        <v>19.850000000000001</v>
      </c>
      <c r="E37">
        <v>12.95</v>
      </c>
      <c r="F37" t="s">
        <v>31</v>
      </c>
      <c r="G37" s="17" t="s">
        <v>32</v>
      </c>
    </row>
    <row r="38" spans="1:7">
      <c r="A38" s="17">
        <v>36</v>
      </c>
      <c r="B38">
        <v>30.4</v>
      </c>
      <c r="C38">
        <v>7.1</v>
      </c>
      <c r="D38">
        <v>21.65</v>
      </c>
      <c r="E38">
        <v>13.55</v>
      </c>
      <c r="F38" t="s">
        <v>31</v>
      </c>
      <c r="G38" s="17" t="s">
        <v>32</v>
      </c>
    </row>
    <row r="39" spans="1:7">
      <c r="A39" s="17">
        <v>37</v>
      </c>
      <c r="B39">
        <v>37.4</v>
      </c>
      <c r="C39">
        <v>10.08</v>
      </c>
      <c r="D39">
        <v>19.200000000000003</v>
      </c>
      <c r="E39">
        <v>9.4499999999999993</v>
      </c>
      <c r="F39" t="s">
        <v>31</v>
      </c>
      <c r="G39" s="17" t="s">
        <v>32</v>
      </c>
    </row>
    <row r="40" spans="1:7">
      <c r="A40" s="17">
        <v>38</v>
      </c>
      <c r="B40">
        <v>36.1</v>
      </c>
      <c r="C40">
        <v>10.68</v>
      </c>
      <c r="D40">
        <v>22.2</v>
      </c>
      <c r="E40">
        <v>8.25</v>
      </c>
      <c r="F40" t="s">
        <v>31</v>
      </c>
      <c r="G40" s="17" t="s">
        <v>32</v>
      </c>
    </row>
    <row r="41" spans="1:7">
      <c r="A41" s="17">
        <v>39</v>
      </c>
      <c r="B41">
        <v>31.9</v>
      </c>
      <c r="C41">
        <v>7.9</v>
      </c>
      <c r="D41">
        <v>21.15</v>
      </c>
      <c r="E41">
        <v>4.05</v>
      </c>
      <c r="F41" t="s">
        <v>31</v>
      </c>
      <c r="G41" s="17" t="s">
        <v>32</v>
      </c>
    </row>
    <row r="42" spans="1:7">
      <c r="A42" s="17">
        <v>40</v>
      </c>
      <c r="B42">
        <v>32.200000000000003</v>
      </c>
      <c r="C42">
        <v>8.1</v>
      </c>
      <c r="D42">
        <v>24.65</v>
      </c>
      <c r="E42">
        <v>5.45</v>
      </c>
      <c r="F42" t="s">
        <v>31</v>
      </c>
      <c r="G42" s="17" t="s">
        <v>32</v>
      </c>
    </row>
    <row r="43" spans="1:7">
      <c r="A43" s="17">
        <v>41</v>
      </c>
      <c r="B43">
        <v>61.3</v>
      </c>
      <c r="C43">
        <v>13</v>
      </c>
      <c r="D43">
        <v>23</v>
      </c>
      <c r="E43">
        <v>5.4</v>
      </c>
      <c r="F43" t="s">
        <v>33</v>
      </c>
      <c r="G43" t="s">
        <v>34</v>
      </c>
    </row>
    <row r="44" spans="1:7">
      <c r="A44" s="17">
        <v>42</v>
      </c>
      <c r="B44">
        <v>23</v>
      </c>
      <c r="C44">
        <v>8.6999999999999993</v>
      </c>
      <c r="D44">
        <v>10.15</v>
      </c>
      <c r="E44">
        <v>3.45</v>
      </c>
      <c r="F44" s="17" t="s">
        <v>33</v>
      </c>
      <c r="G44" s="17" t="s">
        <v>34</v>
      </c>
    </row>
    <row r="45" spans="1:7">
      <c r="A45" s="17">
        <v>43</v>
      </c>
      <c r="B45">
        <v>28</v>
      </c>
      <c r="C45">
        <v>7.24</v>
      </c>
      <c r="D45">
        <v>21.25</v>
      </c>
      <c r="E45">
        <v>8.1999999999999993</v>
      </c>
      <c r="F45" s="17" t="s">
        <v>33</v>
      </c>
      <c r="G45" s="17" t="s">
        <v>34</v>
      </c>
    </row>
    <row r="46" spans="1:7">
      <c r="A46" s="17">
        <v>44</v>
      </c>
      <c r="B46">
        <v>53.5</v>
      </c>
      <c r="C46">
        <v>11</v>
      </c>
      <c r="D46">
        <v>21.700000000000003</v>
      </c>
      <c r="E46">
        <v>5.35</v>
      </c>
      <c r="F46" s="17" t="s">
        <v>33</v>
      </c>
      <c r="G46" s="17" t="s">
        <v>34</v>
      </c>
    </row>
    <row r="47" spans="1:7">
      <c r="A47" s="17">
        <v>45</v>
      </c>
      <c r="B47">
        <v>21.8</v>
      </c>
      <c r="C47">
        <v>3.6</v>
      </c>
      <c r="D47">
        <v>90.25</v>
      </c>
      <c r="E47">
        <v>7.9499999999999993</v>
      </c>
      <c r="F47" s="17" t="s">
        <v>33</v>
      </c>
      <c r="G47" s="17" t="s">
        <v>34</v>
      </c>
    </row>
    <row r="48" spans="1:7">
      <c r="A48" s="17">
        <v>46</v>
      </c>
      <c r="B48">
        <v>42.1</v>
      </c>
      <c r="C48">
        <v>9.1300000000000008</v>
      </c>
      <c r="D48">
        <v>25.75</v>
      </c>
      <c r="E48">
        <v>7.55</v>
      </c>
      <c r="F48" s="17" t="s">
        <v>33</v>
      </c>
      <c r="G48" s="17" t="s">
        <v>34</v>
      </c>
    </row>
    <row r="49" spans="1:7">
      <c r="A49" s="17">
        <v>47</v>
      </c>
      <c r="B49">
        <v>29.4</v>
      </c>
      <c r="C49">
        <v>5.84</v>
      </c>
      <c r="D49">
        <v>22.65</v>
      </c>
      <c r="E49">
        <v>6.6</v>
      </c>
      <c r="F49" s="17" t="s">
        <v>33</v>
      </c>
      <c r="G49" s="17" t="s">
        <v>34</v>
      </c>
    </row>
    <row r="50" spans="1:7">
      <c r="A50" s="17">
        <v>48</v>
      </c>
      <c r="B50">
        <v>27.8</v>
      </c>
      <c r="C50">
        <v>6.3</v>
      </c>
      <c r="D50">
        <v>18.600000000000001</v>
      </c>
      <c r="E50">
        <v>6.4</v>
      </c>
      <c r="F50" s="17" t="s">
        <v>33</v>
      </c>
      <c r="G50" s="17" t="s">
        <v>34</v>
      </c>
    </row>
    <row r="51" spans="1:7">
      <c r="A51" s="17">
        <v>49</v>
      </c>
      <c r="B51">
        <v>25.9</v>
      </c>
      <c r="C51">
        <v>5.16</v>
      </c>
      <c r="D51">
        <v>23.05</v>
      </c>
      <c r="E51">
        <v>11.2</v>
      </c>
      <c r="F51" s="17" t="s">
        <v>33</v>
      </c>
      <c r="G51" s="17" t="s">
        <v>34</v>
      </c>
    </row>
    <row r="52" spans="1:7">
      <c r="A52" s="17">
        <v>50</v>
      </c>
      <c r="B52">
        <v>33</v>
      </c>
      <c r="C52">
        <v>7.5</v>
      </c>
      <c r="D52">
        <v>20.350000000000001</v>
      </c>
      <c r="E52">
        <v>8.8999999999999986</v>
      </c>
      <c r="F52" s="17" t="s">
        <v>33</v>
      </c>
      <c r="G52" s="17" t="s">
        <v>34</v>
      </c>
    </row>
    <row r="53" spans="1:7">
      <c r="A53" s="17">
        <v>51</v>
      </c>
      <c r="B53">
        <v>33</v>
      </c>
      <c r="C53">
        <v>7.24</v>
      </c>
      <c r="D53">
        <v>20.6</v>
      </c>
      <c r="E53">
        <v>10.45</v>
      </c>
      <c r="F53" s="17" t="s">
        <v>33</v>
      </c>
      <c r="G53" s="17" t="s">
        <v>34</v>
      </c>
    </row>
    <row r="54" spans="1:7">
      <c r="A54" s="17">
        <v>52</v>
      </c>
      <c r="B54">
        <v>32.6</v>
      </c>
      <c r="C54">
        <v>6.57</v>
      </c>
      <c r="D54">
        <v>20.85</v>
      </c>
      <c r="E54">
        <v>10.6</v>
      </c>
      <c r="F54" s="17" t="s">
        <v>33</v>
      </c>
      <c r="G54" s="17" t="s">
        <v>34</v>
      </c>
    </row>
    <row r="55" spans="1:7">
      <c r="A55" s="17">
        <v>53</v>
      </c>
      <c r="B55">
        <v>45.5</v>
      </c>
      <c r="C55">
        <v>10</v>
      </c>
      <c r="D55">
        <v>18.399999999999999</v>
      </c>
      <c r="E55">
        <v>7.45</v>
      </c>
      <c r="F55" s="17" t="s">
        <v>33</v>
      </c>
      <c r="G55" s="17" t="s">
        <v>34</v>
      </c>
    </row>
    <row r="56" spans="1:7">
      <c r="A56" s="17">
        <v>54</v>
      </c>
      <c r="B56">
        <v>47.1</v>
      </c>
      <c r="C56">
        <v>10.98</v>
      </c>
      <c r="D56">
        <v>21.1</v>
      </c>
      <c r="E56">
        <v>8</v>
      </c>
      <c r="F56" s="17" t="s">
        <v>33</v>
      </c>
      <c r="G56" s="17" t="s">
        <v>34</v>
      </c>
    </row>
    <row r="57" spans="1:7">
      <c r="A57" s="17">
        <v>55</v>
      </c>
      <c r="B57">
        <v>46.5</v>
      </c>
      <c r="C57">
        <v>9.15</v>
      </c>
      <c r="D57">
        <v>17.45</v>
      </c>
      <c r="E57">
        <v>9.1999999999999993</v>
      </c>
      <c r="F57" s="17" t="s">
        <v>33</v>
      </c>
      <c r="G57" s="17" t="s">
        <v>34</v>
      </c>
    </row>
    <row r="58" spans="1:7">
      <c r="A58" s="17">
        <v>56</v>
      </c>
      <c r="B58">
        <v>28.6</v>
      </c>
      <c r="C58">
        <v>10.48</v>
      </c>
      <c r="D58">
        <v>18.100000000000001</v>
      </c>
      <c r="E58">
        <v>4.1500000000000004</v>
      </c>
      <c r="F58" s="17" t="s">
        <v>33</v>
      </c>
      <c r="G58" s="17" t="s">
        <v>34</v>
      </c>
    </row>
    <row r="59" spans="1:7">
      <c r="A59" s="17">
        <v>57</v>
      </c>
      <c r="B59">
        <v>46</v>
      </c>
      <c r="C59">
        <v>12.04</v>
      </c>
      <c r="D59">
        <v>20.9</v>
      </c>
      <c r="E59">
        <v>8.5500000000000007</v>
      </c>
      <c r="F59" s="17" t="s">
        <v>33</v>
      </c>
      <c r="G59" s="17" t="s">
        <v>34</v>
      </c>
    </row>
    <row r="60" spans="1:7">
      <c r="A60" s="17">
        <v>58</v>
      </c>
      <c r="B60">
        <v>42.2</v>
      </c>
      <c r="C60">
        <v>6.79</v>
      </c>
      <c r="D60">
        <v>20.399999999999999</v>
      </c>
      <c r="E60">
        <v>12.5</v>
      </c>
      <c r="F60" t="s">
        <v>35</v>
      </c>
      <c r="G60" t="s">
        <v>36</v>
      </c>
    </row>
    <row r="61" spans="1:7">
      <c r="A61" s="17">
        <v>59</v>
      </c>
      <c r="B61">
        <v>45.4</v>
      </c>
      <c r="C61">
        <v>8.91</v>
      </c>
      <c r="D61">
        <v>20.8</v>
      </c>
      <c r="E61">
        <v>13.5</v>
      </c>
      <c r="F61" t="s">
        <v>35</v>
      </c>
      <c r="G61" s="17" t="s">
        <v>36</v>
      </c>
    </row>
    <row r="62" spans="1:7">
      <c r="A62" s="17">
        <v>60</v>
      </c>
      <c r="B62">
        <v>31.6</v>
      </c>
      <c r="C62">
        <v>8.06</v>
      </c>
      <c r="D62">
        <v>19.850000000000001</v>
      </c>
      <c r="E62">
        <v>11.75</v>
      </c>
      <c r="F62" t="s">
        <v>35</v>
      </c>
      <c r="G62" s="17" t="s">
        <v>36</v>
      </c>
    </row>
    <row r="63" spans="1:7">
      <c r="A63" s="17">
        <v>61</v>
      </c>
      <c r="B63">
        <v>31.6</v>
      </c>
      <c r="C63">
        <v>4.3899999999999997</v>
      </c>
      <c r="D63">
        <v>20.549999999999997</v>
      </c>
      <c r="E63">
        <v>13.350000000000001</v>
      </c>
      <c r="F63" t="s">
        <v>35</v>
      </c>
      <c r="G63" s="17" t="s">
        <v>36</v>
      </c>
    </row>
    <row r="64" spans="1:7">
      <c r="A64" s="17">
        <v>62</v>
      </c>
      <c r="B64">
        <v>24.8</v>
      </c>
      <c r="C64">
        <v>4.0599999999999996</v>
      </c>
      <c r="D64">
        <v>20.399999999999999</v>
      </c>
      <c r="E64">
        <v>14.75</v>
      </c>
      <c r="F64" t="s">
        <v>35</v>
      </c>
      <c r="G64" s="17" t="s">
        <v>36</v>
      </c>
    </row>
    <row r="65" spans="1:7">
      <c r="A65" s="17">
        <v>63</v>
      </c>
      <c r="B65">
        <v>27.1</v>
      </c>
      <c r="C65">
        <v>6.33</v>
      </c>
      <c r="D65">
        <v>20.149999999999999</v>
      </c>
      <c r="E65">
        <v>12.350000000000001</v>
      </c>
      <c r="F65" t="s">
        <v>35</v>
      </c>
      <c r="G65" s="17" t="s">
        <v>36</v>
      </c>
    </row>
    <row r="66" spans="1:7">
      <c r="A66" s="17">
        <v>64</v>
      </c>
      <c r="B66">
        <v>21.1</v>
      </c>
      <c r="C66">
        <v>6.45</v>
      </c>
      <c r="D66">
        <v>20</v>
      </c>
      <c r="E66">
        <v>14.3</v>
      </c>
      <c r="F66" t="s">
        <v>35</v>
      </c>
      <c r="G66" s="17" t="s">
        <v>36</v>
      </c>
    </row>
    <row r="67" spans="1:7">
      <c r="A67" s="17">
        <v>65</v>
      </c>
      <c r="B67">
        <v>30.5</v>
      </c>
      <c r="C67">
        <v>5.75</v>
      </c>
      <c r="D67">
        <v>17.950000000000003</v>
      </c>
      <c r="E67">
        <v>11.9</v>
      </c>
      <c r="F67" t="s">
        <v>35</v>
      </c>
      <c r="G67" s="17" t="s">
        <v>36</v>
      </c>
    </row>
    <row r="68" spans="1:7">
      <c r="A68" s="17">
        <v>66</v>
      </c>
      <c r="B68">
        <v>43.5</v>
      </c>
      <c r="C68">
        <v>7.79</v>
      </c>
      <c r="D68">
        <v>18.75</v>
      </c>
      <c r="E68">
        <v>11.100000000000001</v>
      </c>
      <c r="F68" t="s">
        <v>35</v>
      </c>
      <c r="G68" s="17" t="s">
        <v>36</v>
      </c>
    </row>
    <row r="69" spans="1:7">
      <c r="A69" s="17">
        <v>67</v>
      </c>
      <c r="B69">
        <v>29.5</v>
      </c>
      <c r="C69">
        <v>4.1399999999999997</v>
      </c>
      <c r="D69">
        <v>19.7</v>
      </c>
      <c r="E69">
        <v>12.8</v>
      </c>
      <c r="F69" t="s">
        <v>35</v>
      </c>
      <c r="G69" s="17" t="s">
        <v>36</v>
      </c>
    </row>
    <row r="70" spans="1:7">
      <c r="A70" s="17">
        <v>68</v>
      </c>
      <c r="B70">
        <v>26.3</v>
      </c>
      <c r="C70">
        <v>6.4</v>
      </c>
      <c r="D70">
        <v>17.7</v>
      </c>
      <c r="E70">
        <v>11.8</v>
      </c>
      <c r="F70" t="s">
        <v>35</v>
      </c>
      <c r="G70" s="17" t="s">
        <v>36</v>
      </c>
    </row>
    <row r="71" spans="1:7">
      <c r="A71" s="17">
        <v>69</v>
      </c>
      <c r="B71">
        <v>30</v>
      </c>
      <c r="C71">
        <v>6.5</v>
      </c>
      <c r="D71">
        <v>19.600000000000001</v>
      </c>
      <c r="E71">
        <v>12.7</v>
      </c>
      <c r="F71" t="s">
        <v>35</v>
      </c>
      <c r="G71" s="17" t="s">
        <v>36</v>
      </c>
    </row>
    <row r="72" spans="1:7">
      <c r="A72" s="17">
        <v>70</v>
      </c>
      <c r="B72">
        <v>34.299999999999997</v>
      </c>
      <c r="C72">
        <v>7.81</v>
      </c>
      <c r="D72">
        <v>20.549999999999997</v>
      </c>
      <c r="E72">
        <v>14.5</v>
      </c>
      <c r="F72" t="s">
        <v>35</v>
      </c>
      <c r="G72" s="17" t="s">
        <v>36</v>
      </c>
    </row>
    <row r="73" spans="1:7">
      <c r="A73" s="17">
        <v>71</v>
      </c>
      <c r="B73">
        <v>40.799999999999997</v>
      </c>
      <c r="C73">
        <v>6.93</v>
      </c>
      <c r="D73">
        <v>21.45</v>
      </c>
      <c r="E73">
        <v>14.75</v>
      </c>
      <c r="F73" t="s">
        <v>35</v>
      </c>
      <c r="G73" s="17" t="s">
        <v>36</v>
      </c>
    </row>
    <row r="74" spans="1:7">
      <c r="A74" s="17">
        <v>72</v>
      </c>
      <c r="B74">
        <v>27.2</v>
      </c>
      <c r="C74">
        <v>8.7200000000000006</v>
      </c>
      <c r="D74">
        <v>19.25</v>
      </c>
      <c r="E74">
        <v>12.2</v>
      </c>
      <c r="F74" t="s">
        <v>35</v>
      </c>
      <c r="G74" s="17" t="s">
        <v>36</v>
      </c>
    </row>
    <row r="75" spans="1:7">
      <c r="A75" s="17">
        <v>73</v>
      </c>
      <c r="B75">
        <v>29.9</v>
      </c>
      <c r="C75">
        <v>8.23</v>
      </c>
      <c r="D75">
        <v>18.850000000000001</v>
      </c>
      <c r="E75">
        <v>14.15</v>
      </c>
      <c r="F75" t="s">
        <v>35</v>
      </c>
      <c r="G75" s="17" t="s">
        <v>36</v>
      </c>
    </row>
    <row r="76" spans="1:7">
      <c r="A76" s="17">
        <v>74</v>
      </c>
      <c r="B76">
        <v>38.299999999999997</v>
      </c>
      <c r="C76">
        <v>7.9</v>
      </c>
      <c r="D76">
        <v>20.8</v>
      </c>
      <c r="E76">
        <v>13.95</v>
      </c>
      <c r="F76" t="s">
        <v>35</v>
      </c>
      <c r="G76" s="17" t="s">
        <v>36</v>
      </c>
    </row>
    <row r="77" spans="1:7">
      <c r="A77" s="17">
        <v>75</v>
      </c>
      <c r="B77">
        <v>39.6</v>
      </c>
      <c r="C77">
        <v>5.63</v>
      </c>
      <c r="D77">
        <v>18.7</v>
      </c>
      <c r="E77">
        <v>11.55</v>
      </c>
      <c r="F77" t="s">
        <v>35</v>
      </c>
      <c r="G77" s="17" t="s">
        <v>36</v>
      </c>
    </row>
    <row r="78" spans="1:7">
      <c r="A78" s="17">
        <v>76</v>
      </c>
      <c r="B78">
        <v>34</v>
      </c>
      <c r="C78">
        <v>6.43</v>
      </c>
      <c r="D78">
        <v>22.85</v>
      </c>
      <c r="E78">
        <v>14.85</v>
      </c>
      <c r="F78" t="s">
        <v>35</v>
      </c>
      <c r="G78" s="17" t="s">
        <v>36</v>
      </c>
    </row>
    <row r="79" spans="1:7">
      <c r="A79" s="17">
        <v>77</v>
      </c>
      <c r="B79">
        <v>38.700000000000003</v>
      </c>
      <c r="C79">
        <v>8.94</v>
      </c>
      <c r="D79">
        <v>23.200000000000003</v>
      </c>
      <c r="E79">
        <v>15.7</v>
      </c>
      <c r="F79" t="s">
        <v>35</v>
      </c>
      <c r="G79" s="17" t="s">
        <v>36</v>
      </c>
    </row>
    <row r="80" spans="1:7">
      <c r="A80" s="17">
        <v>78</v>
      </c>
      <c r="B80">
        <v>24.1</v>
      </c>
      <c r="C80">
        <v>3.94</v>
      </c>
      <c r="D80">
        <v>18.200000000000003</v>
      </c>
      <c r="E80">
        <v>11.75</v>
      </c>
      <c r="F80" t="s">
        <v>39</v>
      </c>
      <c r="G80" t="s">
        <v>38</v>
      </c>
    </row>
    <row r="81" spans="1:7">
      <c r="A81" s="17">
        <v>79</v>
      </c>
      <c r="B81">
        <v>15.3</v>
      </c>
      <c r="C81">
        <v>2.1800000000000002</v>
      </c>
      <c r="D81">
        <v>14.6</v>
      </c>
      <c r="E81">
        <v>10.95</v>
      </c>
      <c r="F81" s="17" t="s">
        <v>39</v>
      </c>
      <c r="G81" s="17" t="s">
        <v>38</v>
      </c>
    </row>
    <row r="82" spans="1:7">
      <c r="A82" s="17">
        <v>80</v>
      </c>
      <c r="B82">
        <v>13.8</v>
      </c>
      <c r="C82">
        <v>2</v>
      </c>
      <c r="D82">
        <v>13.5</v>
      </c>
      <c r="E82">
        <v>11.1</v>
      </c>
      <c r="F82" s="17" t="s">
        <v>39</v>
      </c>
      <c r="G82" s="17" t="s">
        <v>38</v>
      </c>
    </row>
    <row r="83" spans="1:7">
      <c r="A83" s="17">
        <v>81</v>
      </c>
      <c r="B83">
        <v>14.6</v>
      </c>
      <c r="C83">
        <v>1.24</v>
      </c>
      <c r="D83">
        <v>15.649999999999999</v>
      </c>
      <c r="E83">
        <v>12.1</v>
      </c>
      <c r="F83" s="17" t="s">
        <v>39</v>
      </c>
      <c r="G83" s="17" t="s">
        <v>38</v>
      </c>
    </row>
    <row r="84" spans="1:7">
      <c r="A84" s="17">
        <v>82</v>
      </c>
      <c r="B84">
        <v>14.8</v>
      </c>
      <c r="C84">
        <v>1.48</v>
      </c>
      <c r="D84">
        <v>14.2</v>
      </c>
      <c r="E84">
        <v>11.85</v>
      </c>
      <c r="F84" s="17" t="s">
        <v>39</v>
      </c>
      <c r="G84" s="17" t="s">
        <v>38</v>
      </c>
    </row>
    <row r="85" spans="1:7">
      <c r="A85" s="17">
        <v>83</v>
      </c>
      <c r="B85">
        <v>14.5</v>
      </c>
      <c r="C85">
        <v>2.0499999999999998</v>
      </c>
      <c r="D85">
        <v>15.25</v>
      </c>
      <c r="E85">
        <v>11.55</v>
      </c>
      <c r="F85" s="17" t="s">
        <v>39</v>
      </c>
      <c r="G85" s="17" t="s">
        <v>38</v>
      </c>
    </row>
    <row r="86" spans="1:7">
      <c r="A86" s="17">
        <v>84</v>
      </c>
      <c r="B86">
        <v>17.5</v>
      </c>
      <c r="C86">
        <v>2.4500000000000002</v>
      </c>
      <c r="D86">
        <v>15.850000000000001</v>
      </c>
      <c r="E86">
        <v>12.649999999999999</v>
      </c>
      <c r="F86" s="17" t="s">
        <v>39</v>
      </c>
      <c r="G86" s="17" t="s">
        <v>38</v>
      </c>
    </row>
    <row r="87" spans="1:7">
      <c r="A87" s="17">
        <v>85</v>
      </c>
      <c r="B87">
        <v>21.1</v>
      </c>
      <c r="C87">
        <v>2.7</v>
      </c>
      <c r="D87">
        <v>15.45</v>
      </c>
      <c r="E87">
        <v>12.4</v>
      </c>
      <c r="F87" s="17" t="s">
        <v>39</v>
      </c>
      <c r="G87" s="17" t="s">
        <v>38</v>
      </c>
    </row>
    <row r="88" spans="1:7">
      <c r="A88" s="17">
        <v>86</v>
      </c>
      <c r="B88">
        <v>19.399999999999999</v>
      </c>
      <c r="C88">
        <v>2.87</v>
      </c>
      <c r="D88">
        <v>17.200000000000003</v>
      </c>
      <c r="E88">
        <v>12.75</v>
      </c>
      <c r="F88" s="17" t="s">
        <v>39</v>
      </c>
      <c r="G88" s="17" t="s">
        <v>38</v>
      </c>
    </row>
    <row r="89" spans="1:7">
      <c r="A89" s="17">
        <v>87</v>
      </c>
      <c r="B89">
        <v>13.4</v>
      </c>
      <c r="C89">
        <v>1.75</v>
      </c>
      <c r="D89">
        <v>13.149999999999999</v>
      </c>
      <c r="E89">
        <v>11.2</v>
      </c>
      <c r="F89" s="17" t="s">
        <v>39</v>
      </c>
      <c r="G89" s="17" t="s">
        <v>38</v>
      </c>
    </row>
    <row r="90" spans="1:7">
      <c r="A90" s="17">
        <v>88</v>
      </c>
      <c r="B90">
        <v>16.7</v>
      </c>
      <c r="C90">
        <v>1.86</v>
      </c>
      <c r="D90">
        <v>15.6</v>
      </c>
      <c r="E90">
        <v>12.45</v>
      </c>
      <c r="F90" s="17" t="s">
        <v>39</v>
      </c>
      <c r="G90" s="17" t="s">
        <v>38</v>
      </c>
    </row>
    <row r="91" spans="1:7">
      <c r="A91" s="17">
        <v>89</v>
      </c>
      <c r="B91">
        <v>24.7</v>
      </c>
      <c r="C91">
        <v>3.66</v>
      </c>
      <c r="D91">
        <v>18.25</v>
      </c>
      <c r="E91">
        <v>12.8</v>
      </c>
      <c r="F91" s="17" t="s">
        <v>39</v>
      </c>
      <c r="G91" s="17" t="s">
        <v>38</v>
      </c>
    </row>
    <row r="92" spans="1:7">
      <c r="A92" s="17">
        <v>90</v>
      </c>
      <c r="B92">
        <v>22.9</v>
      </c>
      <c r="C92">
        <v>3.12</v>
      </c>
      <c r="D92">
        <v>17.649999999999999</v>
      </c>
      <c r="E92">
        <v>14.45</v>
      </c>
      <c r="F92" s="17" t="s">
        <v>39</v>
      </c>
      <c r="G92" s="17" t="s">
        <v>38</v>
      </c>
    </row>
    <row r="93" spans="1:7">
      <c r="A93" s="17">
        <v>91</v>
      </c>
      <c r="B93">
        <v>15.9</v>
      </c>
      <c r="C93">
        <v>1.9</v>
      </c>
      <c r="D93">
        <v>16.25</v>
      </c>
      <c r="E93">
        <v>14.45</v>
      </c>
      <c r="F93" s="17" t="s">
        <v>39</v>
      </c>
      <c r="G93" s="17" t="s">
        <v>38</v>
      </c>
    </row>
    <row r="94" spans="1:7">
      <c r="A94" s="17">
        <v>92</v>
      </c>
      <c r="B94">
        <v>17.600000000000001</v>
      </c>
      <c r="C94">
        <v>2.2200000000000002</v>
      </c>
      <c r="D94">
        <v>16.149999999999999</v>
      </c>
      <c r="E94">
        <v>12</v>
      </c>
      <c r="F94" s="17" t="s">
        <v>39</v>
      </c>
      <c r="G94" s="17" t="s">
        <v>38</v>
      </c>
    </row>
    <row r="95" spans="1:7">
      <c r="A95" s="17">
        <v>93</v>
      </c>
      <c r="B95">
        <v>19.3</v>
      </c>
      <c r="C95">
        <v>2.56</v>
      </c>
      <c r="D95">
        <v>16.600000000000001</v>
      </c>
      <c r="E95">
        <v>11.2</v>
      </c>
      <c r="F95" s="17" t="s">
        <v>39</v>
      </c>
      <c r="G95" s="17" t="s">
        <v>38</v>
      </c>
    </row>
    <row r="96" spans="1:7">
      <c r="A96" s="17">
        <v>94</v>
      </c>
      <c r="B96">
        <v>18.2</v>
      </c>
      <c r="C96">
        <v>3.25</v>
      </c>
      <c r="D96">
        <v>16.3</v>
      </c>
      <c r="E96">
        <v>13.350000000000001</v>
      </c>
      <c r="F96" s="17" t="s">
        <v>39</v>
      </c>
      <c r="G96" s="17" t="s">
        <v>38</v>
      </c>
    </row>
    <row r="97" spans="1:7">
      <c r="A97" s="17">
        <v>95</v>
      </c>
      <c r="B97">
        <v>18.3</v>
      </c>
      <c r="C97">
        <v>3.36</v>
      </c>
      <c r="D97">
        <v>17.45</v>
      </c>
      <c r="E97">
        <v>13.850000000000001</v>
      </c>
      <c r="F97" s="17" t="s">
        <v>39</v>
      </c>
      <c r="G97" s="17" t="s">
        <v>38</v>
      </c>
    </row>
    <row r="98" spans="1:7">
      <c r="A98" s="17">
        <v>96</v>
      </c>
      <c r="B98">
        <v>19.7</v>
      </c>
      <c r="C98">
        <v>2.72</v>
      </c>
      <c r="D98">
        <v>16.450000000000003</v>
      </c>
      <c r="E98">
        <v>12.65</v>
      </c>
      <c r="F98" s="17" t="s">
        <v>39</v>
      </c>
      <c r="G98" s="17" t="s">
        <v>38</v>
      </c>
    </row>
    <row r="99" spans="1:7">
      <c r="A99" s="17">
        <v>97</v>
      </c>
      <c r="B99">
        <v>17.8</v>
      </c>
      <c r="C99">
        <v>1.85</v>
      </c>
      <c r="D99">
        <v>15.45</v>
      </c>
      <c r="E99">
        <v>9.9</v>
      </c>
      <c r="F99" s="17" t="s">
        <v>39</v>
      </c>
      <c r="G99" s="17" t="s">
        <v>38</v>
      </c>
    </row>
    <row r="100" spans="1:7">
      <c r="A100" s="17">
        <v>98</v>
      </c>
      <c r="B100">
        <v>30.9</v>
      </c>
      <c r="C100">
        <v>7.05</v>
      </c>
      <c r="D100">
        <v>18.600000000000001</v>
      </c>
      <c r="E100">
        <v>2.95</v>
      </c>
      <c r="F100" t="s">
        <v>31</v>
      </c>
      <c r="G100" t="s">
        <v>40</v>
      </c>
    </row>
    <row r="101" spans="1:7">
      <c r="A101" s="17">
        <v>99</v>
      </c>
      <c r="B101">
        <v>52.6</v>
      </c>
      <c r="C101">
        <v>8.57</v>
      </c>
      <c r="D101">
        <v>20.45</v>
      </c>
      <c r="E101">
        <v>7.25</v>
      </c>
      <c r="F101" s="17" t="s">
        <v>31</v>
      </c>
      <c r="G101" s="17" t="s">
        <v>40</v>
      </c>
    </row>
    <row r="102" spans="1:7">
      <c r="A102" s="17">
        <v>100</v>
      </c>
      <c r="B102">
        <v>43.4</v>
      </c>
      <c r="C102">
        <v>8.5500000000000007</v>
      </c>
      <c r="D102">
        <v>19</v>
      </c>
      <c r="E102">
        <v>8.9</v>
      </c>
      <c r="F102" s="17" t="s">
        <v>31</v>
      </c>
      <c r="G102" s="17" t="s">
        <v>40</v>
      </c>
    </row>
    <row r="103" spans="1:7">
      <c r="A103" s="17">
        <v>101</v>
      </c>
      <c r="B103">
        <v>35</v>
      </c>
      <c r="C103">
        <v>7.35</v>
      </c>
      <c r="D103">
        <v>21.75</v>
      </c>
      <c r="E103">
        <v>8.8500000000000014</v>
      </c>
      <c r="F103" t="s">
        <v>33</v>
      </c>
      <c r="G103" s="17" t="s">
        <v>40</v>
      </c>
    </row>
    <row r="104" spans="1:7">
      <c r="A104" s="17">
        <v>102</v>
      </c>
      <c r="B104">
        <v>40.9</v>
      </c>
      <c r="C104">
        <v>8.1300000000000008</v>
      </c>
      <c r="D104">
        <v>16.899999999999999</v>
      </c>
      <c r="E104">
        <v>4.4000000000000004</v>
      </c>
      <c r="F104" s="17" t="s">
        <v>33</v>
      </c>
      <c r="G104" s="17" t="s">
        <v>40</v>
      </c>
    </row>
    <row r="105" spans="1:7">
      <c r="A105" s="17">
        <v>103</v>
      </c>
      <c r="B105">
        <v>34.200000000000003</v>
      </c>
      <c r="C105">
        <v>3.05</v>
      </c>
      <c r="D105">
        <v>21.6</v>
      </c>
      <c r="E105">
        <v>4.05</v>
      </c>
      <c r="F105" s="17" t="s">
        <v>33</v>
      </c>
      <c r="G105" s="17" t="s">
        <v>40</v>
      </c>
    </row>
    <row r="106" spans="1:7">
      <c r="A106" s="17">
        <v>104</v>
      </c>
      <c r="B106">
        <v>12</v>
      </c>
      <c r="C106">
        <v>5.7</v>
      </c>
      <c r="D106">
        <v>8.9499999999999993</v>
      </c>
      <c r="E106">
        <v>2.95</v>
      </c>
      <c r="F106" s="17" t="s">
        <v>31</v>
      </c>
      <c r="G106" s="17" t="s">
        <v>40</v>
      </c>
    </row>
    <row r="107" spans="1:7">
      <c r="A107" s="17">
        <v>105</v>
      </c>
      <c r="B107">
        <v>28.4</v>
      </c>
      <c r="C107">
        <v>5.5</v>
      </c>
      <c r="D107">
        <v>19.149999999999999</v>
      </c>
      <c r="E107">
        <v>10.5</v>
      </c>
      <c r="F107" s="17" t="s">
        <v>33</v>
      </c>
      <c r="G107" s="17" t="s">
        <v>40</v>
      </c>
    </row>
    <row r="108" spans="1:7">
      <c r="A108" s="17">
        <v>106</v>
      </c>
      <c r="B108">
        <v>14.8</v>
      </c>
      <c r="C108">
        <v>3.58</v>
      </c>
      <c r="D108">
        <v>9.4499999999999993</v>
      </c>
      <c r="E108">
        <v>3.7</v>
      </c>
      <c r="F108" s="17" t="s">
        <v>33</v>
      </c>
      <c r="G108" s="17" t="s">
        <v>40</v>
      </c>
    </row>
    <row r="109" spans="1:7">
      <c r="A109" s="17">
        <v>107</v>
      </c>
      <c r="B109">
        <v>33.200000000000003</v>
      </c>
      <c r="C109">
        <v>6.24</v>
      </c>
      <c r="D109">
        <v>21.4</v>
      </c>
      <c r="E109">
        <v>6</v>
      </c>
      <c r="F109" s="17" t="s">
        <v>33</v>
      </c>
      <c r="G109" s="17" t="s">
        <v>40</v>
      </c>
    </row>
    <row r="110" spans="1:7">
      <c r="A110" s="17">
        <v>108</v>
      </c>
      <c r="B110">
        <v>31.8</v>
      </c>
      <c r="C110">
        <v>6.22</v>
      </c>
      <c r="D110">
        <v>22.7</v>
      </c>
      <c r="E110">
        <v>7.3</v>
      </c>
      <c r="F110" s="17" t="s">
        <v>33</v>
      </c>
      <c r="G110" s="17" t="s">
        <v>40</v>
      </c>
    </row>
    <row r="111" spans="1:7">
      <c r="A111" s="17">
        <v>109</v>
      </c>
      <c r="B111">
        <v>45.5</v>
      </c>
      <c r="C111">
        <v>8.1999999999999993</v>
      </c>
      <c r="D111">
        <v>18.8</v>
      </c>
      <c r="E111">
        <v>4.5</v>
      </c>
      <c r="F111" s="17" t="s">
        <v>33</v>
      </c>
      <c r="G111" s="17" t="s">
        <v>40</v>
      </c>
    </row>
    <row r="112" spans="1:7">
      <c r="A112" s="17">
        <v>110</v>
      </c>
      <c r="B112">
        <v>37.5</v>
      </c>
      <c r="C112">
        <v>9.9</v>
      </c>
      <c r="D112">
        <v>24.299999999999997</v>
      </c>
      <c r="E112">
        <v>9.5</v>
      </c>
      <c r="F112" s="17" t="s">
        <v>33</v>
      </c>
      <c r="G112" s="17" t="s">
        <v>40</v>
      </c>
    </row>
    <row r="113" spans="1:7">
      <c r="A113" s="17">
        <v>111</v>
      </c>
      <c r="B113">
        <v>29.5</v>
      </c>
      <c r="C113">
        <v>6.5</v>
      </c>
      <c r="D113">
        <v>19.350000000000001</v>
      </c>
      <c r="E113">
        <v>7.75</v>
      </c>
      <c r="F113" s="17" t="s">
        <v>33</v>
      </c>
      <c r="G113" s="17" t="s">
        <v>40</v>
      </c>
    </row>
    <row r="114" spans="1:7">
      <c r="A114" s="17">
        <v>112</v>
      </c>
      <c r="B114">
        <v>10.199999999999999</v>
      </c>
      <c r="C114">
        <v>4.68</v>
      </c>
      <c r="D114">
        <v>6.55</v>
      </c>
      <c r="E114">
        <v>2.25</v>
      </c>
      <c r="F114" s="17" t="s">
        <v>31</v>
      </c>
      <c r="G114" s="17" t="s">
        <v>40</v>
      </c>
    </row>
    <row r="115" spans="1:7">
      <c r="A115" s="17">
        <v>113</v>
      </c>
      <c r="B115">
        <v>38.200000000000003</v>
      </c>
      <c r="C115">
        <v>7.82</v>
      </c>
      <c r="D115">
        <v>20.149999999999999</v>
      </c>
      <c r="E115">
        <v>6.4</v>
      </c>
      <c r="F115" s="17" t="s">
        <v>33</v>
      </c>
      <c r="G115" s="17" t="s">
        <v>40</v>
      </c>
    </row>
    <row r="116" spans="1:7">
      <c r="A116" s="17">
        <v>114</v>
      </c>
      <c r="B116">
        <v>44.2</v>
      </c>
      <c r="C116">
        <v>9.7200000000000006</v>
      </c>
      <c r="D116">
        <v>22.15</v>
      </c>
      <c r="E116">
        <v>9</v>
      </c>
      <c r="F116" s="17" t="s">
        <v>33</v>
      </c>
      <c r="G116" s="17" t="s">
        <v>40</v>
      </c>
    </row>
    <row r="117" spans="1:7">
      <c r="A117" s="17">
        <v>115</v>
      </c>
      <c r="B117">
        <v>26.8</v>
      </c>
      <c r="C117">
        <v>7.4</v>
      </c>
      <c r="D117">
        <v>17.600000000000001</v>
      </c>
      <c r="E117">
        <v>7.2</v>
      </c>
      <c r="F117" s="17" t="s">
        <v>31</v>
      </c>
      <c r="G117" s="17" t="s">
        <v>40</v>
      </c>
    </row>
    <row r="118" spans="1:7">
      <c r="A118" s="17">
        <v>116</v>
      </c>
      <c r="B118">
        <v>39.200000000000003</v>
      </c>
      <c r="C118">
        <v>8.6</v>
      </c>
      <c r="D118">
        <v>18</v>
      </c>
      <c r="E118">
        <v>8.9499999999999993</v>
      </c>
      <c r="F118" s="17" t="s">
        <v>31</v>
      </c>
      <c r="G118" s="17" t="s">
        <v>40</v>
      </c>
    </row>
    <row r="119" spans="1:7">
      <c r="A119" s="17">
        <v>117</v>
      </c>
      <c r="B119">
        <v>37.9</v>
      </c>
      <c r="C119">
        <v>7.01</v>
      </c>
      <c r="D119">
        <v>20.149999999999999</v>
      </c>
      <c r="E119">
        <v>7.5</v>
      </c>
      <c r="F119" s="17" t="s">
        <v>31</v>
      </c>
      <c r="G119" s="17" t="s">
        <v>40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Cockle Park_Soil</vt:lpstr>
      <vt:lpstr>Nafferton_Soil</vt:lpstr>
      <vt:lpstr>Woodland 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jiaqian</dc:creator>
  <cp:lastModifiedBy>David Werner</cp:lastModifiedBy>
  <dcterms:created xsi:type="dcterms:W3CDTF">2015-06-05T18:17:20Z</dcterms:created>
  <dcterms:modified xsi:type="dcterms:W3CDTF">2021-10-18T13:42:13Z</dcterms:modified>
</cp:coreProperties>
</file>