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 activeTab="4"/>
  </bookViews>
  <sheets>
    <sheet name="WT" sheetId="1" r:id="rId1"/>
    <sheet name="1um" sheetId="2" r:id="rId2"/>
    <sheet name="5um" sheetId="3" r:id="rId3"/>
    <sheet name="7.5um" sheetId="4" r:id="rId4"/>
    <sheet name="10um" sheetId="5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2" i="5" l="1"/>
  <c r="K56" i="4" l="1"/>
  <c r="K60" i="3"/>
  <c r="K58" i="2"/>
  <c r="K41" i="5"/>
  <c r="K40" i="5" l="1"/>
  <c r="K39" i="5"/>
  <c r="K3" i="5"/>
  <c r="K4" i="5"/>
  <c r="K5" i="5"/>
  <c r="K6" i="5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2" i="5"/>
  <c r="K55" i="4"/>
  <c r="K54" i="4"/>
  <c r="K3" i="4"/>
  <c r="K4" i="4"/>
  <c r="K5" i="4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61" i="4"/>
  <c r="K34" i="4"/>
  <c r="K35" i="4"/>
  <c r="K36" i="4"/>
  <c r="K37" i="4"/>
  <c r="K38" i="4"/>
  <c r="K39" i="4"/>
  <c r="K40" i="4"/>
  <c r="K41" i="4"/>
  <c r="K60" i="4"/>
  <c r="K42" i="4"/>
  <c r="K43" i="4"/>
  <c r="K44" i="4"/>
  <c r="K45" i="4"/>
  <c r="K46" i="4"/>
  <c r="K58" i="4"/>
  <c r="K59" i="4"/>
  <c r="K47" i="4"/>
  <c r="K48" i="4"/>
  <c r="K49" i="4"/>
  <c r="K50" i="4"/>
  <c r="K51" i="4"/>
  <c r="K52" i="4"/>
  <c r="K2" i="4"/>
  <c r="K59" i="3"/>
  <c r="K58" i="3"/>
  <c r="K3" i="3"/>
  <c r="K4" i="3"/>
  <c r="K5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2" i="3"/>
  <c r="K57" i="2"/>
  <c r="K56" i="2"/>
  <c r="K3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2" i="2"/>
  <c r="J70" i="1"/>
  <c r="J69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2" i="1"/>
  <c r="J62" i="1" l="1"/>
  <c r="J63" i="1"/>
</calcChain>
</file>

<file path=xl/sharedStrings.xml><?xml version="1.0" encoding="utf-8"?>
<sst xmlns="http://schemas.openxmlformats.org/spreadsheetml/2006/main" count="585" uniqueCount="290">
  <si>
    <t>n</t>
  </si>
  <si>
    <t>ROI#</t>
  </si>
  <si>
    <t>Image&amp;ROI_Name</t>
  </si>
  <si>
    <t>Point#</t>
  </si>
  <si>
    <t>Length</t>
  </si>
  <si>
    <t>Time</t>
  </si>
  <si>
    <t>Speed</t>
  </si>
  <si>
    <t>ThetaDeg</t>
  </si>
  <si>
    <t>Category</t>
  </si>
  <si>
    <t>37C_bab185mneonFtsz_17pc488_EM_80FOV_003_denoise_reg_K1_Trace 1</t>
  </si>
  <si>
    <t>Global</t>
  </si>
  <si>
    <t>37C_bab185mneonFtsz_17pc488_EM_80FOV_003_denoise_reg_K1_Trace 2</t>
  </si>
  <si>
    <t>37C_bab185mneonFtsz_17pc488_EM_80FOV_003_denoise_reg_K10_Trace 1</t>
  </si>
  <si>
    <t>37C_bab185mneonFtsz_17pc488_EM_80FOV_003_denoise_reg_K10_Trace 2</t>
  </si>
  <si>
    <t>37C_bab185mneonFtsz_17pc488_EM_80FOV_003_denoise_reg_K11_Trace 1</t>
  </si>
  <si>
    <t>37C_bab185mneonFtsz_17pc488_EM_80FOV_003_denoise_reg_K11_Trace 2</t>
  </si>
  <si>
    <t>37C_bab185mneonFtsz_17pc488_EM_80FOV_003_denoise_reg_K13_Trace 1</t>
  </si>
  <si>
    <t>37C_bab185mneonFtsz_17pc488_EM_80FOV_003_denoise_reg_K2_Trace 1</t>
  </si>
  <si>
    <t>37C_bab185mneonFtsz_17pc488_EM_80FOV_003_denoise_reg_K3_Trace 1</t>
  </si>
  <si>
    <t>37C_bab185mneonFtsz_17pc488_EM_80FOV_003_denoise_reg_K3_Trace 2</t>
  </si>
  <si>
    <t>37C_bab185mneonFtsz_17pc488_EM_80FOV_003_denoise_reg_K4_Trace 1</t>
  </si>
  <si>
    <t>37C_bab185mneonFtsz_17pc488_EM_80FOV_003_denoise_reg_K5_Trace 1</t>
  </si>
  <si>
    <t>37C_bab185mneonFtsz_17pc488_EM_80FOV_003_denoise_reg_K5_Trace 2</t>
  </si>
  <si>
    <t>37C_bab185mneonFtsz_17pc488_EM_80FOV_003_denoise_reg_K5_Trace 3</t>
  </si>
  <si>
    <t>37C_bab185mneonFtsz_17pc488_EM_80FOV_003_denoise_reg_K6_Trace 1</t>
  </si>
  <si>
    <t>37C_bab185mneonFtsz_17pc488_EM_80FOV_003_denoise_reg_K7_Trace 1</t>
  </si>
  <si>
    <t>37C_bab185mneonFtsz_17pc488_EM_80FOV_003_denoise_reg_K8_Trace 1</t>
  </si>
  <si>
    <t>37C_bab185mneonFtsz_17pc488_EM_80FOV_003_denoise_reg_K8_Trace 2</t>
  </si>
  <si>
    <t>37C_bab185mneonFtsz_17pc488_EM_80FOV_003_denoise_reg_K9_Trace 1</t>
  </si>
  <si>
    <t>37C_bab185mneonFtsz_17pc488_EM_80FOV_004_denoise_reg_K1_Trace 1</t>
  </si>
  <si>
    <t>37C_bab185mneonFtsz_17pc488_EM_80FOV_004_denoise_reg_K1_Trace 2</t>
  </si>
  <si>
    <t>37C_bab185mneonFtsz_17pc488_EM_80FOV_004_denoise_reg_K10_Trace 1</t>
  </si>
  <si>
    <t>37C_bab185mneonFtsz_17pc488_EM_80FOV_004_denoise_reg_K2_Trace 1</t>
  </si>
  <si>
    <t>37C_bab185mneonFtsz_17pc488_EM_80FOV_004_denoise_reg_K4_Trace 1</t>
  </si>
  <si>
    <t>37C_bab185mneonFtsz_17pc488_EM_80FOV_004_denoise_reg_K5_Trace 1</t>
  </si>
  <si>
    <t>37C_bab185mneonFtsz_17pc488_EM_80FOV_004_denoise_reg_K5_Trace 2</t>
  </si>
  <si>
    <t>37C_bab185mneonFtsz_17pc488_EM_80FOV_004_denoise_reg_K6_Trace 1</t>
  </si>
  <si>
    <t>37C_bab185mneonFtsz_17pc488_EM_80FOV_004_denoise_reg_K7_Trace 1</t>
  </si>
  <si>
    <t>37C_bab185mneonFtsz_17pc488_EM_80FOV_004_denoise_reg_K7_Trace 2</t>
  </si>
  <si>
    <t>37C_bab185mneonFtsz_17pc488_EM_80FOV_004_denoise_reg_K8_Trace 1</t>
  </si>
  <si>
    <t>37C_bab185mneonFtsz_17pc488_EM_80FOV_004_denoise_reg_K8_Trace 2</t>
  </si>
  <si>
    <t>37C_bab185mneonFtsz_17pc488_EM_80FOV_004_denoise_reg_K9_Trace 1</t>
  </si>
  <si>
    <t>37C_bab185mneonFtsz_17pc488_EM_80FOV_005_denoise_reg_K1_Trace 1</t>
  </si>
  <si>
    <t>37C_bab185mneonFtsz_17pc488_EM_80FOV_005_denoise_reg_K14_Trace 1</t>
  </si>
  <si>
    <t>37C_bab185mneonFtsz_17pc488_EM_80FOV_005_denoise_reg_K14_Trace 2</t>
  </si>
  <si>
    <t>37C_bab185mneonFtsz_17pc488_EM_80FOV_005_denoise_reg_K3_Trace 1</t>
  </si>
  <si>
    <t>37C_bab185mneonFtsz_17pc488_EM_80FOV_005_denoise_reg_K4_Trace 1</t>
  </si>
  <si>
    <t>37C_bab185mneonFtsz_17pc488_EM_80FOV_005_denoise_reg_K5_Trace 1</t>
  </si>
  <si>
    <t>37C_bab185mneonFtsz_17pc488_EM_80FOV_005_denoise_reg_K6_Trace 1</t>
  </si>
  <si>
    <t>37C_bab185mneonFtsz_17pc488_EM_80FOV_005_denoise_reg_K8_Trace 1</t>
  </si>
  <si>
    <t>37C_bab185mneonFtsz_17pc488_EM_80FOV_006_denoise_reg_K1_Trace 1</t>
  </si>
  <si>
    <t>37C_bab185mneonFtsz_17pc488_EM_80FOV_006_denoise_reg_K11_Trace 1</t>
  </si>
  <si>
    <t>37C_bab185mneonFtsz_17pc488_EM_80FOV_006_denoise_reg_k2_Trace 1</t>
  </si>
  <si>
    <t>37C_bab185mneonFtsz_17pc488_EM_80FOV_006_denoise_reg_K3_Trace 1</t>
  </si>
  <si>
    <t>37C_bab185mneonFtsz_17pc488_EM_80FOV_006_denoise_reg_K4_Trace 1</t>
  </si>
  <si>
    <t>37C_bab185mneonFtsz_17pc488_EM_80FOV_006_denoise_reg_K5_Trace 1</t>
  </si>
  <si>
    <t>37C_bab185mneonFtsz_17pc488_EM_80FOV_006_denoise_reg_K6_Trace 1</t>
  </si>
  <si>
    <t>37C_bab185mneonFtsz_17pc488_EM_80FOV_006_denoise_reg_K6_Trace 2</t>
  </si>
  <si>
    <t>37C_bab185mneonFtsz_17pc488_EM_80FOV_006_denoise_reg_K8_Trace 1</t>
  </si>
  <si>
    <t>37C_bab185mneonFtsz_17pc488_EM_80FOV_006_denoise_reg_K9_Trace 1</t>
  </si>
  <si>
    <t>37C_bab185mneonFtsz_17pc488_EM_80FOV_007_denoise_reg_K1_Trace 1</t>
  </si>
  <si>
    <t>37C_bab185mneonFtsz_17pc488_EM_80FOV_007_denoise_reg_K11_Trace 1</t>
  </si>
  <si>
    <t>37C_bab185mneonFtsz_17pc488_EM_80FOV_007_denoise_reg_K11_Trace 2</t>
  </si>
  <si>
    <t>37C_bab185mneonFtsz_17pc488_EM_80FOV_007_denoise_reg_K2_Trace 1</t>
  </si>
  <si>
    <t>37C_bab185mneonFtsz_17pc488_EM_80FOV_007_denoise_reg_K4_Trace 1</t>
  </si>
  <si>
    <t>37C_bab185mneonFtsz_17pc488_EM_80FOV_007_denoise_reg_K5_Trace 1</t>
  </si>
  <si>
    <t>37C_bab185mneonFtsz_17pc488_EM_80FOV_007_denoise_reg_K6_Trace 1</t>
  </si>
  <si>
    <t>37C_bab185mneonFtsz_17pc488_EM_80FOV_007_denoise_reg_K7_Trace 1</t>
  </si>
  <si>
    <t>37C_bab185mneonFtsz_17pc488_EM_80FOV_007_denoise_reg_K8_Trace 1</t>
  </si>
  <si>
    <t>37C_bab185mneonFtsz_17pc488_EM_80FOV_007_denoise_reg_K8_Trace 2</t>
  </si>
  <si>
    <t>37C_bab185mneonFtsz_17pc488_EM_80FOV_007_denoise_reg_K9_Trace 1</t>
  </si>
  <si>
    <t>abs speed nm/s</t>
  </si>
  <si>
    <t xml:space="preserve">Average: </t>
  </si>
  <si>
    <t xml:space="preserve">STDev: </t>
  </si>
  <si>
    <t>Outliers</t>
  </si>
  <si>
    <t>37C_Sh53_1uM_17pc488_EM200_N1_001_denoise_reg_K1_Trace 1</t>
  </si>
  <si>
    <t>37C_Sh53_1uM_17pc488_EM200_N1_001_denoise_reg_K2_Trace 1</t>
  </si>
  <si>
    <t>37C_Sh53_1uM_17pc488_EM200_N1_001_denoise_reg_K4_Trace 1</t>
  </si>
  <si>
    <t>37C_Sh53_1uM_17pc488_EM200_N1_001_denoise_reg_K6_Trace 1</t>
  </si>
  <si>
    <t>37C_Sh53_1uM_17pc488_EM200_N1_003_denoise_reg_K2_Trace 1</t>
  </si>
  <si>
    <t>37C_Sh53_1uM_17pc488_EM200_N1_003_denoise_reg_K4_Trace 1</t>
  </si>
  <si>
    <t>37C_Sh53_1uM_17pc488_EM200_N1_003_denoise_reg_K4_Trace 2</t>
  </si>
  <si>
    <t>37C_Sh53_1uM_17pc488_EM200_N1_004_denoise_reg_K1_Trace 1</t>
  </si>
  <si>
    <t>37C_Sh53_1uM_17pc488_EM200_N1_004_denoise_reg_K12_Trace 1</t>
  </si>
  <si>
    <t>37C_Sh53_1uM_17pc488_EM200_N1_004_denoise_reg_K13_Trace 1</t>
  </si>
  <si>
    <t>37C_Sh53_1uM_17pc488_EM200_N1_004_denoise_reg_K14_Trace 1</t>
  </si>
  <si>
    <t>37C_Sh53_1uM_17pc488_EM200_N1_004_denoise_reg_K17_Trace 1</t>
  </si>
  <si>
    <t>37C_Sh53_1uM_17pc488_EM200_N1_004_denoise_reg_K18_Trace 1</t>
  </si>
  <si>
    <t>37C_Sh53_1uM_17pc488_EM200_N1_004_denoise_reg_K2_Trace 1</t>
  </si>
  <si>
    <t>37C_Sh53_1uM_17pc488_EM200_N1_004_denoise_reg_K3_Trace 1</t>
  </si>
  <si>
    <t>37C_Sh53_1uM_17pc488_EM200_N1_004_denoise_reg_K5_Trace 1</t>
  </si>
  <si>
    <t>37C_Sh53_1uM_17pc488_EM200_N1_004_denoise_reg_K6_Trace 1</t>
  </si>
  <si>
    <t>37C_Sh53_1uM_17pc488_EM200_N1_004_denoise_reg_K7_Trace 1</t>
  </si>
  <si>
    <t>37C_Sh53_1uM_17pc488_EM200_N1_004_denoise_reg_K8_Trace 1</t>
  </si>
  <si>
    <t>37C_Sh53_1uM_17pc488_EM200_N1_004_denoise_reg_K9_Trace 1</t>
  </si>
  <si>
    <t>37C_Sh53_1uM_17pc488_EM200_N1_005_denoise_reg_K1_Trace 1</t>
  </si>
  <si>
    <t>37C_Sh53_1uM_17pc488_EM200_N1_005_denoise_reg_K10_Trace 1</t>
  </si>
  <si>
    <t>37C_Sh53_1uM_17pc488_EM200_N1_005_denoise_reg_K11_Trace 1</t>
  </si>
  <si>
    <t>37C_Sh53_1uM_17pc488_EM200_N1_005_denoise_reg_K3_Trace 1</t>
  </si>
  <si>
    <t>37C_Sh53_1uM_17pc488_EM200_N1_005_denoise_reg_K4_Trace 1</t>
  </si>
  <si>
    <t>37C_Sh53_1uM_17pc488_EM200_N1_005_denoise_reg_K5_Trace 1</t>
  </si>
  <si>
    <t>37C_Sh53_1uM_17pc488_EM200_N1_005_denoise_reg_K6_Trace 1</t>
  </si>
  <si>
    <t>37C_Sh53_1uM_17pc488_EM200_N1_005_denoise_reg_K7_Trace 1</t>
  </si>
  <si>
    <t>37C_Sh53_1uM_17pc488_EM200_N1_005_denoise_reg_K8_Trace 1</t>
  </si>
  <si>
    <t>37C_Sh53_1uM_17pc488_EM200_N1_005_denoise_reg_K9_Trace 1</t>
  </si>
  <si>
    <t>37C_Sh53_1uM_17pc488_EM200_N1_005_denoise_reg_K9_Trace 2</t>
  </si>
  <si>
    <t>37C_Sh53_1uM_17pc488_EM200_N1_007_denoise_reg_K1_Trace 1</t>
  </si>
  <si>
    <t>37C_Sh53_1uM_17pc488_EM200_N1_007_denoise_reg_K10_Trace 1</t>
  </si>
  <si>
    <t>37C_Sh53_1uM_17pc488_EM200_N1_007_denoise_reg_k2_Trace 1</t>
  </si>
  <si>
    <t>37C_Sh53_1uM_17pc488_EM200_N1_007_denoise_reg_k2_Trace 2</t>
  </si>
  <si>
    <t>37C_Sh53_1uM_17pc488_EM200_N1_007_denoise_reg_K4_Trace 1</t>
  </si>
  <si>
    <t>37C_Sh53_1uM_17pc488_EM200_N1_007_denoise_reg_K5_Trace 1</t>
  </si>
  <si>
    <t>37C_Sh53_1uM_17pc488_EM200_N1_007_denoise_reg_K6_Trace 1</t>
  </si>
  <si>
    <t>37C_Sh53_1uM_17pc488_EM200_N1_008_denoise_reg_K1_Trace 1</t>
  </si>
  <si>
    <t>37C_Sh53_1uM_17pc488_EM200_N1_008_denoise_reg_K10_Trace 1</t>
  </si>
  <si>
    <t>37C_Sh53_1uM_17pc488_EM200_N1_008_denoise_reg_K3_Trace 1</t>
  </si>
  <si>
    <t>37C_Sh53_1uM_17pc488_EM200_N1_008_denoise_reg_K4_Trace 1</t>
  </si>
  <si>
    <t>37C_Sh53_1uM_17pc488_EM200_N1_008_denoise_reg_K5_Trace 1</t>
  </si>
  <si>
    <t>37C_Sh53_1uM_17pc488_EM200_N1_008_denoise_reg_K7_Trace 1</t>
  </si>
  <si>
    <t>37C_Sh53_1uM_17pc488_EM200_N1_009_denoise_reg_K1_Trace 1</t>
  </si>
  <si>
    <t>37C_Sh53_1uM_17pc488_EM200_N1_009_denoise_reg_K1_Trace 2</t>
  </si>
  <si>
    <t>37C_Sh53_1uM_17pc488_EM200_N1_009_denoise_reg_K2_Trace 1</t>
  </si>
  <si>
    <t>37C_Sh53_1uM_17pc488_EM200_N1_009_denoise_reg_K2_Trace 2</t>
  </si>
  <si>
    <t>37C_Sh53_1uM_17pc488_EM200_N1_009_denoise_reg_K4_Trace 1</t>
  </si>
  <si>
    <t>37C_Sh53_1uM_17pc488_EM200_N1_009_denoise_reg_K5_Trace 1</t>
  </si>
  <si>
    <t>37C_Sh53_1uM_17pc488_EM200_N1_009_denoise_reg_k7_Trace 1</t>
  </si>
  <si>
    <t>37C_Sh53_1uM_17pc488_EM200_N1_009_denoise_reg_k7_Trace 2</t>
  </si>
  <si>
    <t>outliers:</t>
  </si>
  <si>
    <t>Abs speed</t>
  </si>
  <si>
    <t>Average:</t>
  </si>
  <si>
    <t>Std dev</t>
  </si>
  <si>
    <t>37C_Sh53_5uM_17pc488_EM90_N1__denoise_reg_K1_Trace 1</t>
  </si>
  <si>
    <t>37C_Sh53_5uM_17pc488_EM90_N1__denoise_reg_K2_Trace 1</t>
  </si>
  <si>
    <t>37C_Sh53_5uM_17pc488_EM90_N1__denoise_reg_K3_Trace 1</t>
  </si>
  <si>
    <t>37C_Sh53_5uM_17pc488_EM90_N1__denoise_reg_K4_Trace 1</t>
  </si>
  <si>
    <t>37C_Sh53_5uM_17pc488_EM90_N1__denoise_reg_K5_Trace 1</t>
  </si>
  <si>
    <t>37C_Sh53_5uM_17pc488_EM90_N1__denoise_reg_K6_Trace 1</t>
  </si>
  <si>
    <t>37C_Sh53_5uM_17pc488_EM90_N1__denoise_reg_K7_Trace 1</t>
  </si>
  <si>
    <t>37C_Sh53_5uM_17pc488_EM90_N1_001_denoise_reg_K1_Trace 1</t>
  </si>
  <si>
    <t>37C_Sh53_5uM_17pc488_EM90_N1_001_denoise_reg_K2_Trace 1</t>
  </si>
  <si>
    <t>37C_Sh53_5uM_17pc488_EM90_N1_001_denoise_reg_K3_Trace 1</t>
  </si>
  <si>
    <t>37C_Sh53_5uM_17pc488_EM90_N1_001_denoise_reg_k5_Trace 1</t>
  </si>
  <si>
    <t>37C_Sh53_5uM_17pc488_EM90_N1_002_denoise_reg_K2_Trace 1</t>
  </si>
  <si>
    <t>37C_Sh53_5uM_17pc488_EM90_N1_002_denoise_reg_K3_Trace 1</t>
  </si>
  <si>
    <t>37C_Sh53_5uM_17pc488_EM90_N1_002_denoise_reg_K4_Trace 1</t>
  </si>
  <si>
    <t>37C_Sh53_5uM_17pc488_EM90_N1_002_denoise_reg_K5_Trace 1</t>
  </si>
  <si>
    <t>37C_Sh53_5uM_17pc488_EM90_N1_002_denoise_reg_K6_Trace 1</t>
  </si>
  <si>
    <t>37C_Sh53_5uM_17pc488_EM90_N1_002_denoise_reg_K7_Trace 1</t>
  </si>
  <si>
    <t>37C_Sh53_5uM_17pc488_EM90_N1_002_denoise_reg_K8_Trace 1</t>
  </si>
  <si>
    <t>37C_Sh53_5uM_17pc488_EM90_N1_003_denoise_reg_K1_Trace 1</t>
  </si>
  <si>
    <t>37C_Sh53_5uM_17pc488_EM90_N1_003_denoise_reg_K1_Trace 2</t>
  </si>
  <si>
    <t>37C_Sh53_5uM_17pc488_EM90_N1_003_denoise_reg_K2_Trace 1</t>
  </si>
  <si>
    <t>37C_Sh53_5uM_17pc488_EM90_N1_003_denoise_reg_K3_Trace 1</t>
  </si>
  <si>
    <t>37C_Sh53_5uM_17pc488_EM90_N1_003_denoise_reg_K3_Trace 2</t>
  </si>
  <si>
    <t>37C_Sh53_5uM_17pc488_EM90_N1_003_denoise_reg_K4_Trace 1</t>
  </si>
  <si>
    <t>37C_Sh53_5uM_17pc488_EM90_N1_003_denoise_reg_K5_Trace 1</t>
  </si>
  <si>
    <t>37C_Sh53_5uM_17pc488_EM90_N1_003_denoise_reg_K6_Trace 1</t>
  </si>
  <si>
    <t>37C_Sh53_5uM_17pc488_EM90_N1_003_denoise_reg_K7_Trace 1</t>
  </si>
  <si>
    <t>37C_Sh53_5uM_17pc488_EM90_N1_003_denoise_reg_K8_Trace 1</t>
  </si>
  <si>
    <t>37C_Sh53_5uM_17pc488_EM90_N1_004_denoise_reg_K1_Trace 1</t>
  </si>
  <si>
    <t>37C_Sh53_5uM_17pc488_EM90_N1_004_denoise_reg_K2_Trace 1</t>
  </si>
  <si>
    <t>37C_Sh53_5uM_17pc488_EM90_N1_004_denoise_reg_K3_Trace 1</t>
  </si>
  <si>
    <t>37C_Sh53_5uM_17pc488_EM90_N1_004_denoise_reg_K3_Trace 2</t>
  </si>
  <si>
    <t>37C_Sh53_5uM_17pc488_EM90_N1_004_denoise_reg_K4_Trace 1</t>
  </si>
  <si>
    <t>37C_Sh53_5uM_17pc488_EM90_N1_004_denoise_reg_K5_Trace 1</t>
  </si>
  <si>
    <t>37C_Sh53_5uM_17pc488_EM90_N1_004_denoise_reg_K7_Trace 1</t>
  </si>
  <si>
    <t>37C_Sh53_5uM_17pc488_EM90_N1_004_denoise_reg_K8_Trace 1</t>
  </si>
  <si>
    <t>37C_Sh53_5uM_17pc488_EM90_N1_005_denoise_reg_K1_Trace 1</t>
  </si>
  <si>
    <t>37C_Sh53_5uM_17pc488_EM90_N1_005_denoise_reg_K12_Trace 1</t>
  </si>
  <si>
    <t>37C_Sh53_5uM_17pc488_EM90_N1_005_denoise_reg_K13_Trace 1</t>
  </si>
  <si>
    <t>37C_Sh53_5uM_17pc488_EM90_N1_005_denoise_reg_K3_Trace 1</t>
  </si>
  <si>
    <t>37C_Sh53_5uM_17pc488_EM90_N1_005_denoise_reg_K4_Trace 1</t>
  </si>
  <si>
    <t>37C_Sh53_5uM_17pc488_EM90_N1_005_denoise_reg_K5_Trace 1</t>
  </si>
  <si>
    <t>37C_Sh53_5uM_17pc488_EM90_N1_005_denoise_reg_K6_Trace 1</t>
  </si>
  <si>
    <t>37C_Sh53_5uM_17pc488_EM90_N1_005_denoise_reg_K7_Trace 1</t>
  </si>
  <si>
    <t>37C_Sh53_5uM_17pc488_EM90_N1_005_denoise_reg_K8_Trace 1</t>
  </si>
  <si>
    <t>37C_Sh53_5uM_17pc488_EM90_N1_005_denoise_reg_K9_Trace 1</t>
  </si>
  <si>
    <t>37C_Sh53_5uM_17pc488_EM90_N1_006_denoise_reg_K1_Trace 1</t>
  </si>
  <si>
    <t>37C_Sh53_5uM_17pc488_EM90_N1_006_denoise_reg_K2_Trace 1</t>
  </si>
  <si>
    <t>37C_Sh53_5uM_17pc488_EM90_N1_006_denoise_reg_K3_Trace 1</t>
  </si>
  <si>
    <t>37C_Sh53_5uM_17pc488_EM90_N1_006_denoise_reg_K3_Trace 2</t>
  </si>
  <si>
    <t>37C_Sh53_5uM_17pc488_EM90_N1_006_denoise_reg_K4_Trace 1</t>
  </si>
  <si>
    <t>37C_Sh53_5uM_17pc488_EM90_N1_006_denoise_reg_K6_Trace 1</t>
  </si>
  <si>
    <t>37C_Sh53_5uM_17pc488_EM90_N1_006_denoise_reg_K7_Trace 1</t>
  </si>
  <si>
    <t>37C_Sh53_5uM_17pc488_EM90_N1_006_denoise_reg_K7_Trace 2</t>
  </si>
  <si>
    <t>37C_Sh53_5uM_17pc488_EM90_N1_006_denoise_reg_K8_Trace 1</t>
  </si>
  <si>
    <t>Stdev:</t>
  </si>
  <si>
    <t>37C_Sh53_7.5uM_17pc488_EM60_N1__denoise_reg_K1_Trace 1</t>
  </si>
  <si>
    <t>37C_Sh53_7.5uM_17pc488_EM60_N1__denoise_reg_K2_Trace 1</t>
  </si>
  <si>
    <t>37C_Sh53_7.5uM_17pc488_EM60_N1__denoise_reg_K2_Trace 2</t>
  </si>
  <si>
    <t>37C_Sh53_7.5uM_17pc488_EM60_N1__denoise_reg_K3_Trace 1</t>
  </si>
  <si>
    <t>37C_Sh53_7.5uM_17pc488_EM60_N1__denoise_reg_K3_Trace 2</t>
  </si>
  <si>
    <t>37C_Sh53_7.5uM_17pc488_EM60_N1__denoise_reg_K4_Trace 1</t>
  </si>
  <si>
    <t>37C_Sh53_7.5uM_17pc488_EM60_N1__denoise_reg_K5_Trace 1</t>
  </si>
  <si>
    <t>37C_Sh53_7.5uM_17pc488_EM60_N1__denoise_reg_K6_Trace 1</t>
  </si>
  <si>
    <t>37C_Sh53_7.5uM_17pc488_EM60_N1_002_denoise_reg_K1_Trace 1</t>
  </si>
  <si>
    <t>37C_Sh53_7.5uM_17pc488_EM60_N1_002_denoise_reg_K5_Trace 1</t>
  </si>
  <si>
    <t>37C_Sh53_7.5uM_17pc488_EM60_N1_002_denoise_reg_K5_Trace 2</t>
  </si>
  <si>
    <t>37C_Sh53_7.5uM_17pc488_EM60_N1_002_denoise_reg_K7_Trace 1</t>
  </si>
  <si>
    <t>37C_Sh53_7.5uM_17pc488_EM60_N1_004_denoise_reg_K1_Trace 1</t>
  </si>
  <si>
    <t>37C_Sh53_7.5uM_17pc488_EM60_N1_004_denoise_reg_K11_Trace 1</t>
  </si>
  <si>
    <t>37C_Sh53_7.5uM_17pc488_EM60_N1_004_denoise_reg_K11_Trace 2</t>
  </si>
  <si>
    <t>37C_Sh53_7.5uM_17pc488_EM60_N1_004_denoise_reg_K12_Trace 1</t>
  </si>
  <si>
    <t>37C_Sh53_7.5uM_17pc488_EM60_N1_004_denoise_reg_K15_Trace 1</t>
  </si>
  <si>
    <t>37C_Sh53_7.5uM_17pc488_EM60_N1_004_denoise_reg_K16_Trace 1</t>
  </si>
  <si>
    <t>37C_Sh53_7.5uM_17pc488_EM60_N1_004_denoise_reg_K3_Trace 1</t>
  </si>
  <si>
    <t>37C_Sh53_7.5uM_17pc488_EM60_N1_004_denoise_reg_K4_Trace 1</t>
  </si>
  <si>
    <t>37C_Sh53_7.5uM_17pc488_EM60_N1_004_denoise_reg_K5_Trace 1</t>
  </si>
  <si>
    <t>37C_Sh53_7.5uM_17pc488_EM60_N1_004_denoise_reg_K6_Trace 1</t>
  </si>
  <si>
    <t>37C_Sh53_7.5uM_17pc488_EM60_N1_004_denoise_reg_K7_Trace 1</t>
  </si>
  <si>
    <t>37C_Sh53_7.5uM_17pc488_EM60_N1_006_denoise_reg_K1_Trace 1</t>
  </si>
  <si>
    <t>37C_Sh53_7.5uM_17pc488_EM60_N1_006_denoise_reg_K10_Trace 1</t>
  </si>
  <si>
    <t>37C_Sh53_7.5uM_17pc488_EM60_N1_006_denoise_reg_K11_Trace 1</t>
  </si>
  <si>
    <t>37C_Sh53_7.5uM_17pc488_EM60_N1_006_denoise_reg_K12_Trace 1</t>
  </si>
  <si>
    <t>37C_Sh53_7.5uM_17pc488_EM60_N1_006_denoise_reg_K13_Trace 1</t>
  </si>
  <si>
    <t>37C_Sh53_7.5uM_17pc488_EM60_N1_006_denoise_reg_K15_Trace 1</t>
  </si>
  <si>
    <t>37C_Sh53_7.5uM_17pc488_EM60_N1_006_denoise_reg_K3_Trace 1</t>
  </si>
  <si>
    <t>37C_Sh53_7.5uM_17pc488_EM60_N1_006_denoise_reg_K4_Trace 1</t>
  </si>
  <si>
    <t>37C_Sh53_7.5uM_17pc488_EM60_N1_006_denoise_reg_K5_Trace 1</t>
  </si>
  <si>
    <t>37C_Sh53_7.5uM_17pc488_EM60_N1_006_denoise_reg_K6_Trace 1</t>
  </si>
  <si>
    <t>37C_Sh53_7.5uM_17pc488_EM60_N1_006_denoise_reg_K7_Trace 1</t>
  </si>
  <si>
    <t>37C_Sh53_7.5uM_17pc488_EM60_N1_006_denoise_reg_K8_Trace 1</t>
  </si>
  <si>
    <t>37C_Sh53_7.5uM_17pc488_EM60_N1_006_denoise_reg_K8_Trace 2</t>
  </si>
  <si>
    <t>37C_Sh53_7.5uM_17pc488_EM60_N1_006_denoise_reg_K9_Trace 1</t>
  </si>
  <si>
    <t>37C_Sh53_7.5uM_17pc488_EM60_N1_008_denoise_reg_K1_Trace 1</t>
  </si>
  <si>
    <t>37C_Sh53_7.5uM_17pc488_EM60_N1_008_denoise_reg_K2_Trace 1</t>
  </si>
  <si>
    <t>37C_Sh53_7.5uM_17pc488_EM60_N1_008_denoise_reg_K3_Trace 1</t>
  </si>
  <si>
    <t>37C_Sh53_7.5uM_17pc488_EM60_N1_008_denoise_reg_K4_Trace 1</t>
  </si>
  <si>
    <t>37C_Sh53_7.5uM_17pc488_EM60_N1_009_denoise_reg_K1_Trace 1</t>
  </si>
  <si>
    <t>37C_Sh53_7.5uM_17pc488_EM60_N1_009_denoise_reg_K12_Trace 1</t>
  </si>
  <si>
    <t>37C_Sh53_7.5uM_17pc488_EM60_N1_009_denoise_reg_K6_Trace 1</t>
  </si>
  <si>
    <t>37C_Sh53_7.5uM_17pc488_EM60_N1_009_denoise_reg_K7_Trace 1</t>
  </si>
  <si>
    <t>37C_Sh53_7.5uM_17pc488_EM60_N1_009_denoise_reg_K9_Trace 1</t>
  </si>
  <si>
    <t>37C_Sh53_7.5uM_17pc488_EM60_N1_010_denoise_reg_K1_Trace 1</t>
  </si>
  <si>
    <t>37C_Sh53_7.5uM_17pc488_EM60_N1_010_denoise_reg_K10_Trace 1</t>
  </si>
  <si>
    <t>37C_Sh53_7.5uM_17pc488_EM60_N1_010_denoise_reg_K10_Trace 2</t>
  </si>
  <si>
    <t>37C_Sh53_7.5uM_17pc488_EM60_N1_010_denoise_reg_K3_Trace 1</t>
  </si>
  <si>
    <t>37C_Sh53_7.5uM_17pc488_EM60_N1_010_denoise_reg_K4_Trace 1</t>
  </si>
  <si>
    <t>37C_Sh53_7.5uM_17pc488_EM60_N1_010_denoise_reg_K5_Trace 1</t>
  </si>
  <si>
    <t>37C_Sh53_7.5uM_17pc488_EM60_N1_010_denoise_reg_K6_Trace 1</t>
  </si>
  <si>
    <t>37C_Sh53_7.5uM_17pc488_EM60_N1_010_denoise_reg_K8_Trace 1</t>
  </si>
  <si>
    <t>37C_Sh53_7.5uM_17pc488_EM60_N1_010_denoise_reg_K9_Trace 1</t>
  </si>
  <si>
    <t>abspeed</t>
  </si>
  <si>
    <t>average</t>
  </si>
  <si>
    <t>stdev:</t>
  </si>
  <si>
    <t>average:</t>
  </si>
  <si>
    <t>37C_Sh53_10uM_17pc488_EM40_N1__denoise_reg_K1_Trace 1</t>
  </si>
  <si>
    <t>37C_Sh53_10uM_17pc488_EM40_N1__denoise_reg_K1_Trace 2</t>
  </si>
  <si>
    <t>37C_Sh53_10uM_17pc488_EM40_N1__denoise_reg_K2_Trace 1</t>
  </si>
  <si>
    <t>37C_Sh53_10uM_17pc488_EM40_N1__denoise_reg_K2_Trace 2</t>
  </si>
  <si>
    <t>37C_Sh53_10uM_17pc488_EM40_N1__denoise_reg_K3_Trace 1</t>
  </si>
  <si>
    <t>37C_Sh53_10uM_17pc488_EM40_N1__denoise_reg_K4_Trace 1</t>
  </si>
  <si>
    <t>37C_Sh53_10uM_17pc488_EM40_N1__denoise_reg_K4_Trace 2</t>
  </si>
  <si>
    <t>37C_Sh53_10uM_17pc488_EM40_N1__denoise_reg_K5_Trace 1</t>
  </si>
  <si>
    <t>37C_Sh53_10uM_17pc488_EM40_N1__denoise_reg_K6_Trace 1</t>
  </si>
  <si>
    <t>37C_Sh53_10uM_17pc488_EM40_N1_001_denoise_reg_K2_Trace 1</t>
  </si>
  <si>
    <t>37C_Sh53_10uM_17pc488_EM40_N1_001_denoise_reg_K2_Trace 2</t>
  </si>
  <si>
    <t>37C_Sh53_10uM_17pc488_EM40_N1_001_denoise_reg_K4_Trace 1</t>
  </si>
  <si>
    <t>37C_Sh53_10uM_17pc488_EM40_N1_001_denoise_reg_K6_Trace 1</t>
  </si>
  <si>
    <t>37C_Sh53_10uM_17pc488_EM40_N1_001_denoise_reg_K7_Trace 1</t>
  </si>
  <si>
    <t>37C_Sh53_10uM_17pc488_EM40_N1_001_denoise_reg_K7_Trace 2</t>
  </si>
  <si>
    <t>37C_Sh53_10uM_17pc488_EM40_N1_001_denoise_reg_K8_Trace 1</t>
  </si>
  <si>
    <t>37C_Sh53_10uM_17pc488_EM40_N1_001_denoise_reg_K8_Trace 2</t>
  </si>
  <si>
    <t>37C_Sh53_10uM_17pc488_EM40_N1_002_denoise_reg_K1_Trace 1</t>
  </si>
  <si>
    <t>37C_Sh53_10uM_17pc488_EM40_N1_002_denoise_reg_K2_Trace 1</t>
  </si>
  <si>
    <t>37C_Sh53_10uM_17pc488_EM40_N1_002_denoise_reg_K4_Trace 1</t>
  </si>
  <si>
    <t>37C_Sh53_10uM_17pc488_EM40_N1_002_denoise_reg_K5_Trace 1</t>
  </si>
  <si>
    <t>37C_Sh53_10uM_17pc488_EM40_N1_003_denoise_reg_K12_Trace 1</t>
  </si>
  <si>
    <t>37C_Sh53_10uM_17pc488_EM40_N1_003_denoise_reg_K13_Trace 1</t>
  </si>
  <si>
    <t>37C_Sh53_10uM_17pc488_EM40_N1_003_denoise_reg_K2_Trace 1</t>
  </si>
  <si>
    <t>37C_Sh53_10uM_17pc488_EM40_N1_003_denoise_reg_K3_Trace 1</t>
  </si>
  <si>
    <t>37C_Sh53_10uM_17pc488_EM40_N1_003_denoise_reg_K4_Trace 1</t>
  </si>
  <si>
    <t>37C_Sh53_10uM_17pc488_EM40_N1_003_denoise_reg_K7_Trace 1</t>
  </si>
  <si>
    <t>37C_Sh53_10uM_17pc488_EM40_N1_004_denoise_reg_K1_Trace 1</t>
  </si>
  <si>
    <t>37C_Sh53_10uM_17pc488_EM40_N1_004_denoise_reg_K2_Trace 1</t>
  </si>
  <si>
    <t>37C_Sh53_10uM_17pc488_EM40_N1_004_denoise_reg_K4_Trace 1</t>
  </si>
  <si>
    <t>37C_Sh53_10uM_17pc488_EM40_N1_004_denoise_reg_K4_Trace 2</t>
  </si>
  <si>
    <t>37C_Sh53_10uM_17pc488_EM40_N1_004_denoise_reg_K5_Trace 1</t>
  </si>
  <si>
    <t>37C_Sh53_10uM_17pc488_EM40_N1_004_denoise_reg_K5_Trace 2</t>
  </si>
  <si>
    <t>37C_Sh53_10uM_17pc488_EM40_N1_005_denoise_reg_K3_Trace 1</t>
  </si>
  <si>
    <t>37C_Sh53_10uM_17pc488_EM40_N1_006_denoise_reg_K2_Trace 1</t>
  </si>
  <si>
    <t>37C_Sh53_10uM_17pc488_EM40_N1_006_denoise_reg_K4_Trace 1</t>
  </si>
  <si>
    <t>37C_Sh53_10uM_17pc488_EM40_N1_008_denoise_reg_K3_Trace 1</t>
  </si>
  <si>
    <t>stdev</t>
  </si>
  <si>
    <t>st dev s</t>
  </si>
  <si>
    <t xml:space="preserve">st dev s </t>
  </si>
  <si>
    <t xml:space="preserve">Absolute speed (nm/s) </t>
  </si>
  <si>
    <t>Length (nm)</t>
  </si>
  <si>
    <t>Time (s)</t>
  </si>
  <si>
    <t>Speed (nm/s)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</si>
</sst>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2" fillId="0" borderId="0" xfId="0" applyFon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0"/>
  <sheetViews>
    <sheetView topLeftCell="A42" workbookViewId="0">
      <selection activeCell="M67" sqref="M67"/>
    </sheetView>
  </sheetViews>
  <sheetFormatPr defaultRowHeight="14.4" x14ac:dyDescent="0.3"/>
  <cols>
    <col min="9" max="9" width="40.5546875" customWidth="1"/>
    <col min="10" max="10" width="27.6640625" customWidth="1"/>
  </cols>
  <sheetData>
    <row r="1" spans="1:10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71</v>
      </c>
    </row>
    <row r="2" spans="1:10" x14ac:dyDescent="0.3">
      <c r="A2">
        <v>1</v>
      </c>
      <c r="B2">
        <v>1</v>
      </c>
      <c r="C2" t="s">
        <v>9</v>
      </c>
      <c r="D2" t="s">
        <v>10</v>
      </c>
      <c r="E2">
        <v>438.75</v>
      </c>
      <c r="F2">
        <v>10.75</v>
      </c>
      <c r="G2">
        <v>40.814</v>
      </c>
      <c r="H2">
        <v>-57.875</v>
      </c>
      <c r="I2">
        <v>1</v>
      </c>
      <c r="J2">
        <f>ABS(G2)</f>
        <v>40.814</v>
      </c>
    </row>
    <row r="3" spans="1:10" x14ac:dyDescent="0.3">
      <c r="A3">
        <v>2</v>
      </c>
      <c r="B3">
        <v>2</v>
      </c>
      <c r="C3" t="s">
        <v>11</v>
      </c>
      <c r="D3" t="s">
        <v>10</v>
      </c>
      <c r="E3">
        <v>-243.75</v>
      </c>
      <c r="F3">
        <v>9.5</v>
      </c>
      <c r="G3">
        <v>-25.657900000000001</v>
      </c>
      <c r="H3">
        <v>68.459000000000003</v>
      </c>
      <c r="I3">
        <v>-1</v>
      </c>
      <c r="J3">
        <f t="shared" ref="J3:J60" si="0">ABS(G3)</f>
        <v>25.657900000000001</v>
      </c>
    </row>
    <row r="4" spans="1:10" x14ac:dyDescent="0.3">
      <c r="A4">
        <v>3</v>
      </c>
      <c r="B4">
        <v>1</v>
      </c>
      <c r="C4" t="s">
        <v>12</v>
      </c>
      <c r="D4" t="s">
        <v>10</v>
      </c>
      <c r="E4">
        <v>-319.58330000000001</v>
      </c>
      <c r="F4">
        <v>6.5</v>
      </c>
      <c r="G4">
        <v>-49.166699999999999</v>
      </c>
      <c r="H4">
        <v>52.895800000000001</v>
      </c>
      <c r="I4">
        <v>-1</v>
      </c>
      <c r="J4">
        <f t="shared" si="0"/>
        <v>49.166699999999999</v>
      </c>
    </row>
    <row r="5" spans="1:10" x14ac:dyDescent="0.3">
      <c r="A5">
        <v>4</v>
      </c>
      <c r="B5">
        <v>2</v>
      </c>
      <c r="C5" t="s">
        <v>13</v>
      </c>
      <c r="D5" t="s">
        <v>10</v>
      </c>
      <c r="E5">
        <v>325</v>
      </c>
      <c r="F5">
        <v>6.125</v>
      </c>
      <c r="G5">
        <v>53.061199999999999</v>
      </c>
      <c r="H5">
        <v>-50.774299999999997</v>
      </c>
      <c r="I5">
        <v>1</v>
      </c>
      <c r="J5">
        <f t="shared" si="0"/>
        <v>53.061199999999999</v>
      </c>
    </row>
    <row r="6" spans="1:10" x14ac:dyDescent="0.3">
      <c r="A6">
        <v>5</v>
      </c>
      <c r="B6">
        <v>1</v>
      </c>
      <c r="C6" t="s">
        <v>14</v>
      </c>
      <c r="D6" t="s">
        <v>10</v>
      </c>
      <c r="E6">
        <v>455</v>
      </c>
      <c r="F6">
        <v>7.625</v>
      </c>
      <c r="G6">
        <v>59.6721</v>
      </c>
      <c r="H6">
        <v>-47.447000000000003</v>
      </c>
      <c r="I6">
        <v>1</v>
      </c>
      <c r="J6">
        <f t="shared" si="0"/>
        <v>59.6721</v>
      </c>
    </row>
    <row r="7" spans="1:10" x14ac:dyDescent="0.3">
      <c r="A7">
        <v>6</v>
      </c>
      <c r="B7">
        <v>2</v>
      </c>
      <c r="C7" t="s">
        <v>15</v>
      </c>
      <c r="D7" t="s">
        <v>10</v>
      </c>
      <c r="E7">
        <v>-352.08339999999998</v>
      </c>
      <c r="F7">
        <v>5.75</v>
      </c>
      <c r="G7">
        <v>-61.231900000000003</v>
      </c>
      <c r="H7">
        <v>46.709800000000001</v>
      </c>
      <c r="I7">
        <v>-1</v>
      </c>
      <c r="J7">
        <f t="shared" si="0"/>
        <v>61.231900000000003</v>
      </c>
    </row>
    <row r="8" spans="1:10" x14ac:dyDescent="0.3">
      <c r="A8">
        <v>7</v>
      </c>
      <c r="B8">
        <v>1</v>
      </c>
      <c r="C8" t="s">
        <v>16</v>
      </c>
      <c r="D8" t="s">
        <v>10</v>
      </c>
      <c r="E8">
        <v>251.875</v>
      </c>
      <c r="F8">
        <v>5.875</v>
      </c>
      <c r="G8">
        <v>42.872300000000003</v>
      </c>
      <c r="H8">
        <v>-56.592199999999998</v>
      </c>
      <c r="I8">
        <v>1</v>
      </c>
      <c r="J8">
        <f t="shared" si="0"/>
        <v>42.872300000000003</v>
      </c>
    </row>
    <row r="9" spans="1:10" x14ac:dyDescent="0.3">
      <c r="A9">
        <v>8</v>
      </c>
      <c r="B9">
        <v>1</v>
      </c>
      <c r="C9" t="s">
        <v>17</v>
      </c>
      <c r="D9" t="s">
        <v>10</v>
      </c>
      <c r="E9">
        <v>541.66660000000002</v>
      </c>
      <c r="F9">
        <v>19.166699999999999</v>
      </c>
      <c r="G9">
        <v>28.260899999999999</v>
      </c>
      <c r="H9">
        <v>-66.501400000000004</v>
      </c>
      <c r="I9">
        <v>1</v>
      </c>
      <c r="J9">
        <f t="shared" si="0"/>
        <v>28.260899999999999</v>
      </c>
    </row>
    <row r="10" spans="1:10" x14ac:dyDescent="0.3">
      <c r="A10">
        <v>9</v>
      </c>
      <c r="B10">
        <v>1</v>
      </c>
      <c r="C10" t="s">
        <v>18</v>
      </c>
      <c r="D10" t="s">
        <v>10</v>
      </c>
      <c r="E10">
        <v>-373.75</v>
      </c>
      <c r="F10">
        <v>15.125</v>
      </c>
      <c r="G10">
        <v>-24.710699999999999</v>
      </c>
      <c r="H10">
        <v>69.184899999999999</v>
      </c>
      <c r="I10">
        <v>-1</v>
      </c>
      <c r="J10">
        <f t="shared" si="0"/>
        <v>24.710699999999999</v>
      </c>
    </row>
    <row r="11" spans="1:10" x14ac:dyDescent="0.3">
      <c r="A11">
        <v>10</v>
      </c>
      <c r="B11">
        <v>2</v>
      </c>
      <c r="C11" t="s">
        <v>19</v>
      </c>
      <c r="D11" t="s">
        <v>10</v>
      </c>
      <c r="E11">
        <v>-227.5</v>
      </c>
      <c r="F11">
        <v>9</v>
      </c>
      <c r="G11">
        <v>-25.277799999999999</v>
      </c>
      <c r="H11">
        <v>68.749499999999998</v>
      </c>
      <c r="I11">
        <v>-1</v>
      </c>
      <c r="J11">
        <f t="shared" si="0"/>
        <v>25.277799999999999</v>
      </c>
    </row>
    <row r="12" spans="1:10" x14ac:dyDescent="0.3">
      <c r="A12">
        <v>11</v>
      </c>
      <c r="B12">
        <v>1</v>
      </c>
      <c r="C12" t="s">
        <v>20</v>
      </c>
      <c r="D12" t="s">
        <v>10</v>
      </c>
      <c r="E12">
        <v>444.16669999999999</v>
      </c>
      <c r="F12">
        <v>7.3333000000000004</v>
      </c>
      <c r="G12">
        <v>60.568199999999997</v>
      </c>
      <c r="H12">
        <v>-47.0214</v>
      </c>
      <c r="I12">
        <v>1</v>
      </c>
      <c r="J12">
        <f t="shared" si="0"/>
        <v>60.568199999999997</v>
      </c>
    </row>
    <row r="13" spans="1:10" x14ac:dyDescent="0.3">
      <c r="A13">
        <v>12</v>
      </c>
      <c r="B13">
        <v>1</v>
      </c>
      <c r="C13" t="s">
        <v>21</v>
      </c>
      <c r="D13" t="s">
        <v>10</v>
      </c>
      <c r="E13">
        <v>314.16669999999999</v>
      </c>
      <c r="F13">
        <v>10.666700000000001</v>
      </c>
      <c r="G13">
        <v>29.453099999999999</v>
      </c>
      <c r="H13">
        <v>-65.623500000000007</v>
      </c>
      <c r="I13">
        <v>1</v>
      </c>
      <c r="J13">
        <f t="shared" si="0"/>
        <v>29.453099999999999</v>
      </c>
    </row>
    <row r="14" spans="1:10" x14ac:dyDescent="0.3">
      <c r="A14">
        <v>13</v>
      </c>
      <c r="B14">
        <v>2</v>
      </c>
      <c r="C14" t="s">
        <v>22</v>
      </c>
      <c r="D14" t="s">
        <v>10</v>
      </c>
      <c r="E14">
        <v>-205.83330000000001</v>
      </c>
      <c r="F14">
        <v>8</v>
      </c>
      <c r="G14">
        <v>-25.729199999999999</v>
      </c>
      <c r="H14">
        <v>68.404700000000005</v>
      </c>
      <c r="I14">
        <v>-1</v>
      </c>
      <c r="J14">
        <f t="shared" si="0"/>
        <v>25.729199999999999</v>
      </c>
    </row>
    <row r="15" spans="1:10" x14ac:dyDescent="0.3">
      <c r="A15">
        <v>14</v>
      </c>
      <c r="B15">
        <v>3</v>
      </c>
      <c r="C15" t="s">
        <v>23</v>
      </c>
      <c r="D15" t="s">
        <v>10</v>
      </c>
      <c r="E15">
        <v>-216.66669999999999</v>
      </c>
      <c r="F15">
        <v>8.6667000000000005</v>
      </c>
      <c r="G15">
        <v>-25</v>
      </c>
      <c r="H15">
        <v>68.962500000000006</v>
      </c>
      <c r="I15">
        <v>-1</v>
      </c>
      <c r="J15">
        <f t="shared" si="0"/>
        <v>25</v>
      </c>
    </row>
    <row r="16" spans="1:10" x14ac:dyDescent="0.3">
      <c r="A16">
        <v>15</v>
      </c>
      <c r="B16">
        <v>1</v>
      </c>
      <c r="C16" t="s">
        <v>24</v>
      </c>
      <c r="D16" t="s">
        <v>10</v>
      </c>
      <c r="E16">
        <v>-335.83330000000001</v>
      </c>
      <c r="F16">
        <v>11.666700000000001</v>
      </c>
      <c r="G16">
        <v>-28.785699999999999</v>
      </c>
      <c r="H16">
        <v>66.113500000000002</v>
      </c>
      <c r="I16">
        <v>-1</v>
      </c>
      <c r="J16">
        <f t="shared" si="0"/>
        <v>28.785699999999999</v>
      </c>
    </row>
    <row r="17" spans="1:10" x14ac:dyDescent="0.3">
      <c r="A17">
        <v>16</v>
      </c>
      <c r="B17">
        <v>1</v>
      </c>
      <c r="C17" t="s">
        <v>25</v>
      </c>
      <c r="D17" t="s">
        <v>10</v>
      </c>
      <c r="E17">
        <v>292.5</v>
      </c>
      <c r="F17">
        <v>8.875</v>
      </c>
      <c r="G17">
        <v>32.957700000000003</v>
      </c>
      <c r="H17">
        <v>-63.113100000000003</v>
      </c>
      <c r="I17">
        <v>1</v>
      </c>
      <c r="J17">
        <f t="shared" si="0"/>
        <v>32.957700000000003</v>
      </c>
    </row>
    <row r="18" spans="1:10" x14ac:dyDescent="0.3">
      <c r="A18">
        <v>17</v>
      </c>
      <c r="B18">
        <v>1</v>
      </c>
      <c r="C18" t="s">
        <v>26</v>
      </c>
      <c r="D18" t="s">
        <v>10</v>
      </c>
      <c r="E18">
        <v>346.66669999999999</v>
      </c>
      <c r="F18">
        <v>8.3332999999999995</v>
      </c>
      <c r="G18">
        <v>41.6</v>
      </c>
      <c r="H18">
        <v>-57.380800000000001</v>
      </c>
      <c r="I18">
        <v>1</v>
      </c>
      <c r="J18">
        <f t="shared" si="0"/>
        <v>41.6</v>
      </c>
    </row>
    <row r="19" spans="1:10" x14ac:dyDescent="0.3">
      <c r="A19">
        <v>18</v>
      </c>
      <c r="B19">
        <v>2</v>
      </c>
      <c r="C19" t="s">
        <v>27</v>
      </c>
      <c r="D19" t="s">
        <v>10</v>
      </c>
      <c r="E19">
        <v>368.33330000000001</v>
      </c>
      <c r="F19">
        <v>8.8332999999999995</v>
      </c>
      <c r="G19">
        <v>41.698099999999997</v>
      </c>
      <c r="H19">
        <v>-57.319400000000002</v>
      </c>
      <c r="I19">
        <v>1</v>
      </c>
      <c r="J19">
        <f t="shared" si="0"/>
        <v>41.698099999999997</v>
      </c>
    </row>
    <row r="20" spans="1:10" x14ac:dyDescent="0.3">
      <c r="A20">
        <v>19</v>
      </c>
      <c r="B20">
        <v>1</v>
      </c>
      <c r="C20" t="s">
        <v>28</v>
      </c>
      <c r="D20" t="s">
        <v>10</v>
      </c>
      <c r="E20">
        <v>-268.125</v>
      </c>
      <c r="F20">
        <v>5.75</v>
      </c>
      <c r="G20">
        <v>-46.630400000000002</v>
      </c>
      <c r="H20">
        <v>54.344700000000003</v>
      </c>
      <c r="I20">
        <v>-1</v>
      </c>
      <c r="J20">
        <f t="shared" si="0"/>
        <v>46.630400000000002</v>
      </c>
    </row>
    <row r="21" spans="1:10" x14ac:dyDescent="0.3">
      <c r="A21">
        <v>1</v>
      </c>
      <c r="B21">
        <v>1</v>
      </c>
      <c r="C21" t="s">
        <v>29</v>
      </c>
      <c r="D21" t="s">
        <v>10</v>
      </c>
      <c r="E21">
        <v>430.625</v>
      </c>
      <c r="F21">
        <v>7.5</v>
      </c>
      <c r="G21">
        <v>57.416699999999999</v>
      </c>
      <c r="H21">
        <v>-48.544800000000002</v>
      </c>
      <c r="I21">
        <v>1</v>
      </c>
      <c r="J21">
        <f t="shared" si="0"/>
        <v>57.416699999999999</v>
      </c>
    </row>
    <row r="22" spans="1:10" x14ac:dyDescent="0.3">
      <c r="A22">
        <v>2</v>
      </c>
      <c r="B22">
        <v>2</v>
      </c>
      <c r="C22" t="s">
        <v>30</v>
      </c>
      <c r="D22" t="s">
        <v>10</v>
      </c>
      <c r="E22">
        <v>-300.625</v>
      </c>
      <c r="F22">
        <v>7.125</v>
      </c>
      <c r="G22">
        <v>-42.192999999999998</v>
      </c>
      <c r="H22">
        <v>57.011499999999998</v>
      </c>
      <c r="I22">
        <v>-1</v>
      </c>
      <c r="J22">
        <f t="shared" si="0"/>
        <v>42.192999999999998</v>
      </c>
    </row>
    <row r="23" spans="1:10" x14ac:dyDescent="0.3">
      <c r="A23">
        <v>3</v>
      </c>
      <c r="B23">
        <v>1</v>
      </c>
      <c r="C23" t="s">
        <v>31</v>
      </c>
      <c r="D23" t="s">
        <v>10</v>
      </c>
      <c r="E23">
        <v>390</v>
      </c>
      <c r="F23">
        <v>9.375</v>
      </c>
      <c r="G23">
        <v>41.6</v>
      </c>
      <c r="H23">
        <v>-57.380800000000001</v>
      </c>
      <c r="I23">
        <v>1</v>
      </c>
      <c r="J23">
        <f t="shared" si="0"/>
        <v>41.6</v>
      </c>
    </row>
    <row r="24" spans="1:10" x14ac:dyDescent="0.3">
      <c r="A24">
        <v>4</v>
      </c>
      <c r="B24">
        <v>1</v>
      </c>
      <c r="C24" t="s">
        <v>32</v>
      </c>
      <c r="D24" t="s">
        <v>10</v>
      </c>
      <c r="E24">
        <v>270.83339999999998</v>
      </c>
      <c r="F24">
        <v>13.5</v>
      </c>
      <c r="G24">
        <v>20.061699999999998</v>
      </c>
      <c r="H24">
        <v>-72.8476</v>
      </c>
      <c r="I24">
        <v>1</v>
      </c>
      <c r="J24">
        <f t="shared" si="0"/>
        <v>20.061699999999998</v>
      </c>
    </row>
    <row r="25" spans="1:10" x14ac:dyDescent="0.3">
      <c r="A25">
        <v>5</v>
      </c>
      <c r="B25">
        <v>1</v>
      </c>
      <c r="C25" t="s">
        <v>33</v>
      </c>
      <c r="D25" t="s">
        <v>10</v>
      </c>
      <c r="E25">
        <v>-227.5</v>
      </c>
      <c r="F25">
        <v>5.1666999999999996</v>
      </c>
      <c r="G25">
        <v>-44.032200000000003</v>
      </c>
      <c r="H25">
        <v>55.885599999999997</v>
      </c>
      <c r="I25">
        <v>-1</v>
      </c>
      <c r="J25">
        <f t="shared" si="0"/>
        <v>44.032200000000003</v>
      </c>
    </row>
    <row r="26" spans="1:10" x14ac:dyDescent="0.3">
      <c r="A26">
        <v>6</v>
      </c>
      <c r="B26">
        <v>1</v>
      </c>
      <c r="C26" t="s">
        <v>34</v>
      </c>
      <c r="D26" t="s">
        <v>10</v>
      </c>
      <c r="E26">
        <v>243.75</v>
      </c>
      <c r="F26">
        <v>5.75</v>
      </c>
      <c r="G26">
        <v>42.391300000000001</v>
      </c>
      <c r="H26">
        <v>-56.8887</v>
      </c>
      <c r="I26">
        <v>1</v>
      </c>
      <c r="J26">
        <f t="shared" si="0"/>
        <v>42.391300000000001</v>
      </c>
    </row>
    <row r="27" spans="1:10" x14ac:dyDescent="0.3">
      <c r="A27">
        <v>7</v>
      </c>
      <c r="B27">
        <v>2</v>
      </c>
      <c r="C27" t="s">
        <v>35</v>
      </c>
      <c r="D27" t="s">
        <v>10</v>
      </c>
      <c r="E27">
        <v>-243.75</v>
      </c>
      <c r="F27">
        <v>11.625</v>
      </c>
      <c r="G27">
        <v>-20.967700000000001</v>
      </c>
      <c r="H27">
        <v>72.121300000000005</v>
      </c>
      <c r="I27">
        <v>-1</v>
      </c>
      <c r="J27">
        <f t="shared" si="0"/>
        <v>20.967700000000001</v>
      </c>
    </row>
    <row r="28" spans="1:10" x14ac:dyDescent="0.3">
      <c r="A28">
        <v>8</v>
      </c>
      <c r="B28">
        <v>1</v>
      </c>
      <c r="C28" t="s">
        <v>36</v>
      </c>
      <c r="D28" t="s">
        <v>10</v>
      </c>
      <c r="E28">
        <v>243.75</v>
      </c>
      <c r="F28">
        <v>7.5</v>
      </c>
      <c r="G28">
        <v>32.5</v>
      </c>
      <c r="H28">
        <v>-63.434899999999999</v>
      </c>
      <c r="I28">
        <v>1</v>
      </c>
      <c r="J28">
        <f t="shared" si="0"/>
        <v>32.5</v>
      </c>
    </row>
    <row r="29" spans="1:10" x14ac:dyDescent="0.3">
      <c r="A29">
        <v>9</v>
      </c>
      <c r="B29">
        <v>1</v>
      </c>
      <c r="C29" t="s">
        <v>37</v>
      </c>
      <c r="D29" t="s">
        <v>10</v>
      </c>
      <c r="E29">
        <v>-341.25</v>
      </c>
      <c r="F29">
        <v>5.625</v>
      </c>
      <c r="G29">
        <v>-60.666699999999999</v>
      </c>
      <c r="H29">
        <v>46.974899999999998</v>
      </c>
      <c r="I29">
        <v>-1</v>
      </c>
      <c r="J29">
        <f t="shared" si="0"/>
        <v>60.666699999999999</v>
      </c>
    </row>
    <row r="30" spans="1:10" x14ac:dyDescent="0.3">
      <c r="A30">
        <v>11</v>
      </c>
      <c r="B30">
        <v>1</v>
      </c>
      <c r="C30" t="s">
        <v>39</v>
      </c>
      <c r="D30" t="s">
        <v>10</v>
      </c>
      <c r="E30">
        <v>430.625</v>
      </c>
      <c r="F30">
        <v>8.375</v>
      </c>
      <c r="G30">
        <v>51.417900000000003</v>
      </c>
      <c r="H30">
        <v>-51.654400000000003</v>
      </c>
      <c r="I30">
        <v>1</v>
      </c>
      <c r="J30">
        <f t="shared" si="0"/>
        <v>51.417900000000003</v>
      </c>
    </row>
    <row r="31" spans="1:10" x14ac:dyDescent="0.3">
      <c r="A31">
        <v>12</v>
      </c>
      <c r="B31">
        <v>2</v>
      </c>
      <c r="C31" t="s">
        <v>40</v>
      </c>
      <c r="D31" t="s">
        <v>10</v>
      </c>
      <c r="E31">
        <v>-276.25</v>
      </c>
      <c r="F31">
        <v>5.5</v>
      </c>
      <c r="G31">
        <v>-50.2273</v>
      </c>
      <c r="H31">
        <v>52.305799999999998</v>
      </c>
      <c r="I31">
        <v>-1</v>
      </c>
      <c r="J31">
        <f t="shared" si="0"/>
        <v>50.2273</v>
      </c>
    </row>
    <row r="32" spans="1:10" x14ac:dyDescent="0.3">
      <c r="A32">
        <v>13</v>
      </c>
      <c r="B32">
        <v>1</v>
      </c>
      <c r="C32" t="s">
        <v>41</v>
      </c>
      <c r="D32" t="s">
        <v>10</v>
      </c>
      <c r="E32">
        <v>205.83340000000001</v>
      </c>
      <c r="F32">
        <v>6.5</v>
      </c>
      <c r="G32">
        <v>31.666699999999999</v>
      </c>
      <c r="H32">
        <v>-64.025599999999997</v>
      </c>
      <c r="I32">
        <v>1</v>
      </c>
      <c r="J32">
        <f t="shared" si="0"/>
        <v>31.666699999999999</v>
      </c>
    </row>
    <row r="33" spans="1:10" x14ac:dyDescent="0.3">
      <c r="A33">
        <v>1</v>
      </c>
      <c r="B33">
        <v>1</v>
      </c>
      <c r="C33" t="s">
        <v>42</v>
      </c>
      <c r="D33" t="s">
        <v>10</v>
      </c>
      <c r="E33">
        <v>400.83339999999998</v>
      </c>
      <c r="F33">
        <v>6.1666999999999996</v>
      </c>
      <c r="G33">
        <v>65</v>
      </c>
      <c r="H33">
        <v>-45</v>
      </c>
      <c r="I33">
        <v>1</v>
      </c>
      <c r="J33">
        <f t="shared" si="0"/>
        <v>65</v>
      </c>
    </row>
    <row r="34" spans="1:10" x14ac:dyDescent="0.3">
      <c r="A34">
        <v>2</v>
      </c>
      <c r="B34">
        <v>1</v>
      </c>
      <c r="C34" t="s">
        <v>43</v>
      </c>
      <c r="D34" t="s">
        <v>10</v>
      </c>
      <c r="E34">
        <v>-335.83330000000001</v>
      </c>
      <c r="F34">
        <v>5.5</v>
      </c>
      <c r="G34">
        <v>-61.060600000000001</v>
      </c>
      <c r="H34">
        <v>46.789900000000003</v>
      </c>
      <c r="I34">
        <v>-1</v>
      </c>
      <c r="J34">
        <f t="shared" si="0"/>
        <v>61.060600000000001</v>
      </c>
    </row>
    <row r="35" spans="1:10" x14ac:dyDescent="0.3">
      <c r="A35">
        <v>3</v>
      </c>
      <c r="B35">
        <v>2</v>
      </c>
      <c r="C35" t="s">
        <v>44</v>
      </c>
      <c r="D35" t="s">
        <v>10</v>
      </c>
      <c r="E35">
        <v>287.08339999999998</v>
      </c>
      <c r="F35">
        <v>6.8333000000000004</v>
      </c>
      <c r="G35">
        <v>42.0122</v>
      </c>
      <c r="H35">
        <v>-57.123699999999999</v>
      </c>
      <c r="I35">
        <v>1</v>
      </c>
      <c r="J35">
        <f t="shared" si="0"/>
        <v>42.0122</v>
      </c>
    </row>
    <row r="36" spans="1:10" x14ac:dyDescent="0.3">
      <c r="A36">
        <v>4</v>
      </c>
      <c r="B36">
        <v>1</v>
      </c>
      <c r="C36" t="s">
        <v>45</v>
      </c>
      <c r="D36" t="s">
        <v>10</v>
      </c>
      <c r="E36">
        <v>400.83339999999998</v>
      </c>
      <c r="F36">
        <v>10</v>
      </c>
      <c r="G36">
        <v>40.083300000000001</v>
      </c>
      <c r="H36">
        <v>-58.339199999999998</v>
      </c>
      <c r="I36">
        <v>1</v>
      </c>
      <c r="J36">
        <f t="shared" si="0"/>
        <v>40.083300000000001</v>
      </c>
    </row>
    <row r="37" spans="1:10" x14ac:dyDescent="0.3">
      <c r="A37">
        <v>5</v>
      </c>
      <c r="B37">
        <v>1</v>
      </c>
      <c r="C37" t="s">
        <v>46</v>
      </c>
      <c r="D37" t="s">
        <v>10</v>
      </c>
      <c r="E37">
        <v>-417.08339999999998</v>
      </c>
      <c r="F37">
        <v>8.7082999999999995</v>
      </c>
      <c r="G37">
        <v>-47.894799999999996</v>
      </c>
      <c r="H37">
        <v>53.615600000000001</v>
      </c>
      <c r="I37">
        <v>-1</v>
      </c>
      <c r="J37">
        <f t="shared" si="0"/>
        <v>47.894799999999996</v>
      </c>
    </row>
    <row r="38" spans="1:10" x14ac:dyDescent="0.3">
      <c r="A38">
        <v>6</v>
      </c>
      <c r="B38">
        <v>1</v>
      </c>
      <c r="C38" t="s">
        <v>47</v>
      </c>
      <c r="D38" t="s">
        <v>10</v>
      </c>
      <c r="E38">
        <v>-406.25</v>
      </c>
      <c r="F38">
        <v>5.75</v>
      </c>
      <c r="G38">
        <v>-70.652199999999993</v>
      </c>
      <c r="H38">
        <v>42.614100000000001</v>
      </c>
      <c r="I38">
        <v>-1</v>
      </c>
      <c r="J38">
        <f t="shared" si="0"/>
        <v>70.652199999999993</v>
      </c>
    </row>
    <row r="39" spans="1:10" x14ac:dyDescent="0.3">
      <c r="A39">
        <v>7</v>
      </c>
      <c r="B39">
        <v>1</v>
      </c>
      <c r="C39" t="s">
        <v>48</v>
      </c>
      <c r="D39" t="s">
        <v>10</v>
      </c>
      <c r="E39">
        <v>373.75</v>
      </c>
      <c r="F39">
        <v>4.75</v>
      </c>
      <c r="G39">
        <v>78.684200000000004</v>
      </c>
      <c r="H39">
        <v>-39.559699999999999</v>
      </c>
      <c r="I39">
        <v>1</v>
      </c>
      <c r="J39">
        <f t="shared" si="0"/>
        <v>78.684200000000004</v>
      </c>
    </row>
    <row r="40" spans="1:10" x14ac:dyDescent="0.3">
      <c r="A40">
        <v>8</v>
      </c>
      <c r="B40">
        <v>1</v>
      </c>
      <c r="C40" t="s">
        <v>49</v>
      </c>
      <c r="D40" t="s">
        <v>10</v>
      </c>
      <c r="E40">
        <v>-341.25</v>
      </c>
      <c r="F40">
        <v>8.125</v>
      </c>
      <c r="G40">
        <v>-42</v>
      </c>
      <c r="H40">
        <v>57.131300000000003</v>
      </c>
      <c r="I40">
        <v>-1</v>
      </c>
      <c r="J40">
        <f t="shared" si="0"/>
        <v>42</v>
      </c>
    </row>
    <row r="41" spans="1:10" x14ac:dyDescent="0.3">
      <c r="A41">
        <v>1</v>
      </c>
      <c r="B41">
        <v>1</v>
      </c>
      <c r="C41" t="s">
        <v>50</v>
      </c>
      <c r="D41" t="s">
        <v>10</v>
      </c>
      <c r="E41">
        <v>224</v>
      </c>
      <c r="F41">
        <v>11.875</v>
      </c>
      <c r="G41">
        <v>18.863199999999999</v>
      </c>
      <c r="H41">
        <v>-73.577799999999996</v>
      </c>
      <c r="I41">
        <v>1</v>
      </c>
      <c r="J41">
        <f t="shared" si="0"/>
        <v>18.863199999999999</v>
      </c>
    </row>
    <row r="42" spans="1:10" x14ac:dyDescent="0.3">
      <c r="A42">
        <v>2</v>
      </c>
      <c r="B42">
        <v>1</v>
      </c>
      <c r="C42" t="s">
        <v>51</v>
      </c>
      <c r="D42" t="s">
        <v>10</v>
      </c>
      <c r="E42">
        <v>309.33330000000001</v>
      </c>
      <c r="F42">
        <v>8.5</v>
      </c>
      <c r="G42">
        <v>36.392200000000003</v>
      </c>
      <c r="H42">
        <v>-60.376300000000001</v>
      </c>
      <c r="I42">
        <v>1</v>
      </c>
      <c r="J42">
        <f t="shared" si="0"/>
        <v>36.392200000000003</v>
      </c>
    </row>
    <row r="43" spans="1:10" x14ac:dyDescent="0.3">
      <c r="A43">
        <v>3</v>
      </c>
      <c r="B43">
        <v>1</v>
      </c>
      <c r="C43" t="s">
        <v>52</v>
      </c>
      <c r="D43" t="s">
        <v>10</v>
      </c>
      <c r="E43">
        <v>-490.66660000000002</v>
      </c>
      <c r="F43">
        <v>9</v>
      </c>
      <c r="G43">
        <v>-54.518500000000003</v>
      </c>
      <c r="H43">
        <v>49.573900000000002</v>
      </c>
      <c r="I43">
        <v>-1</v>
      </c>
      <c r="J43">
        <f t="shared" si="0"/>
        <v>54.518500000000003</v>
      </c>
    </row>
    <row r="44" spans="1:10" x14ac:dyDescent="0.3">
      <c r="A44">
        <v>4</v>
      </c>
      <c r="B44">
        <v>1</v>
      </c>
      <c r="C44" t="s">
        <v>53</v>
      </c>
      <c r="D44" t="s">
        <v>10</v>
      </c>
      <c r="E44">
        <v>-368</v>
      </c>
      <c r="F44">
        <v>11.875</v>
      </c>
      <c r="G44">
        <v>-30.9895</v>
      </c>
      <c r="H44">
        <v>64.163200000000003</v>
      </c>
      <c r="I44">
        <v>-1</v>
      </c>
      <c r="J44">
        <f t="shared" si="0"/>
        <v>30.9895</v>
      </c>
    </row>
    <row r="45" spans="1:10" x14ac:dyDescent="0.3">
      <c r="A45">
        <v>5</v>
      </c>
      <c r="B45">
        <v>1</v>
      </c>
      <c r="C45" t="s">
        <v>54</v>
      </c>
      <c r="D45" t="s">
        <v>10</v>
      </c>
      <c r="E45">
        <v>-424</v>
      </c>
      <c r="F45">
        <v>12.125</v>
      </c>
      <c r="G45">
        <v>-34.969099999999997</v>
      </c>
      <c r="H45">
        <v>61.348199999999999</v>
      </c>
      <c r="I45">
        <v>-1</v>
      </c>
      <c r="J45">
        <f t="shared" si="0"/>
        <v>34.969099999999997</v>
      </c>
    </row>
    <row r="46" spans="1:10" x14ac:dyDescent="0.3">
      <c r="A46">
        <v>6</v>
      </c>
      <c r="B46">
        <v>1</v>
      </c>
      <c r="C46" t="s">
        <v>55</v>
      </c>
      <c r="D46" t="s">
        <v>10</v>
      </c>
      <c r="E46">
        <v>-328</v>
      </c>
      <c r="F46">
        <v>6.875</v>
      </c>
      <c r="G46">
        <v>-47.709099999999999</v>
      </c>
      <c r="H46">
        <v>53.2971</v>
      </c>
      <c r="I46">
        <v>-1</v>
      </c>
      <c r="J46">
        <f t="shared" si="0"/>
        <v>47.709099999999999</v>
      </c>
    </row>
    <row r="47" spans="1:10" x14ac:dyDescent="0.3">
      <c r="A47">
        <v>7</v>
      </c>
      <c r="B47">
        <v>1</v>
      </c>
      <c r="C47" t="s">
        <v>56</v>
      </c>
      <c r="D47" t="s">
        <v>10</v>
      </c>
      <c r="E47">
        <v>344</v>
      </c>
      <c r="F47">
        <v>18.25</v>
      </c>
      <c r="G47">
        <v>18.849299999999999</v>
      </c>
      <c r="H47">
        <v>-73.589200000000005</v>
      </c>
      <c r="I47">
        <v>1</v>
      </c>
      <c r="J47">
        <f t="shared" si="0"/>
        <v>18.849299999999999</v>
      </c>
    </row>
    <row r="48" spans="1:10" x14ac:dyDescent="0.3">
      <c r="A48">
        <v>8</v>
      </c>
      <c r="B48">
        <v>2</v>
      </c>
      <c r="C48" t="s">
        <v>57</v>
      </c>
      <c r="D48" t="s">
        <v>10</v>
      </c>
      <c r="E48">
        <v>-264</v>
      </c>
      <c r="F48">
        <v>8.875</v>
      </c>
      <c r="G48">
        <v>-29.746500000000001</v>
      </c>
      <c r="H48">
        <v>65.0715</v>
      </c>
      <c r="I48">
        <v>-1</v>
      </c>
      <c r="J48">
        <f t="shared" si="0"/>
        <v>29.746500000000001</v>
      </c>
    </row>
    <row r="49" spans="1:10" x14ac:dyDescent="0.3">
      <c r="A49">
        <v>9</v>
      </c>
      <c r="B49">
        <v>1</v>
      </c>
      <c r="C49" t="s">
        <v>58</v>
      </c>
      <c r="D49" t="s">
        <v>10</v>
      </c>
      <c r="E49">
        <v>304</v>
      </c>
      <c r="F49">
        <v>9.875</v>
      </c>
      <c r="G49">
        <v>30.784800000000001</v>
      </c>
      <c r="H49">
        <v>-64.311899999999994</v>
      </c>
      <c r="I49">
        <v>1</v>
      </c>
      <c r="J49">
        <f t="shared" si="0"/>
        <v>30.784800000000001</v>
      </c>
    </row>
    <row r="50" spans="1:10" x14ac:dyDescent="0.3">
      <c r="A50">
        <v>10</v>
      </c>
      <c r="B50">
        <v>1</v>
      </c>
      <c r="C50" t="s">
        <v>59</v>
      </c>
      <c r="D50" t="s">
        <v>10</v>
      </c>
      <c r="E50">
        <v>-288</v>
      </c>
      <c r="F50">
        <v>6</v>
      </c>
      <c r="G50">
        <v>-48</v>
      </c>
      <c r="H50">
        <v>53.130099999999999</v>
      </c>
      <c r="I50">
        <v>-1</v>
      </c>
      <c r="J50">
        <f t="shared" si="0"/>
        <v>48</v>
      </c>
    </row>
    <row r="51" spans="1:10" x14ac:dyDescent="0.3">
      <c r="A51">
        <v>1</v>
      </c>
      <c r="B51">
        <v>1</v>
      </c>
      <c r="C51" t="s">
        <v>60</v>
      </c>
      <c r="D51" t="s">
        <v>10</v>
      </c>
      <c r="E51">
        <v>432</v>
      </c>
      <c r="F51">
        <v>10.75</v>
      </c>
      <c r="G51">
        <v>40.186</v>
      </c>
      <c r="H51">
        <v>-57.875</v>
      </c>
      <c r="I51">
        <v>1</v>
      </c>
      <c r="J51">
        <f t="shared" si="0"/>
        <v>40.186</v>
      </c>
    </row>
    <row r="52" spans="1:10" x14ac:dyDescent="0.3">
      <c r="A52">
        <v>2</v>
      </c>
      <c r="B52">
        <v>1</v>
      </c>
      <c r="C52" t="s">
        <v>61</v>
      </c>
      <c r="D52" t="s">
        <v>10</v>
      </c>
      <c r="E52">
        <v>-229.33330000000001</v>
      </c>
      <c r="F52">
        <v>7.5</v>
      </c>
      <c r="G52">
        <v>-30.5778</v>
      </c>
      <c r="H52">
        <v>64.462599999999995</v>
      </c>
      <c r="I52">
        <v>-1</v>
      </c>
      <c r="J52">
        <f t="shared" si="0"/>
        <v>30.5778</v>
      </c>
    </row>
    <row r="53" spans="1:10" x14ac:dyDescent="0.3">
      <c r="A53">
        <v>3</v>
      </c>
      <c r="B53">
        <v>2</v>
      </c>
      <c r="C53" t="s">
        <v>62</v>
      </c>
      <c r="D53" t="s">
        <v>10</v>
      </c>
      <c r="E53">
        <v>282.66669999999999</v>
      </c>
      <c r="F53">
        <v>8.25</v>
      </c>
      <c r="G53">
        <v>34.262599999999999</v>
      </c>
      <c r="H53">
        <v>-61.837499999999999</v>
      </c>
      <c r="I53">
        <v>1</v>
      </c>
      <c r="J53">
        <f t="shared" si="0"/>
        <v>34.262599999999999</v>
      </c>
    </row>
    <row r="54" spans="1:10" x14ac:dyDescent="0.3">
      <c r="A54">
        <v>4</v>
      </c>
      <c r="B54">
        <v>1</v>
      </c>
      <c r="C54" t="s">
        <v>63</v>
      </c>
      <c r="D54" t="s">
        <v>10</v>
      </c>
      <c r="E54">
        <v>384</v>
      </c>
      <c r="F54">
        <v>12.5</v>
      </c>
      <c r="G54">
        <v>30.72</v>
      </c>
      <c r="H54">
        <v>-64.358999999999995</v>
      </c>
      <c r="I54">
        <v>1</v>
      </c>
      <c r="J54">
        <f t="shared" si="0"/>
        <v>30.72</v>
      </c>
    </row>
    <row r="55" spans="1:10" x14ac:dyDescent="0.3">
      <c r="A55">
        <v>5</v>
      </c>
      <c r="B55">
        <v>1</v>
      </c>
      <c r="C55" t="s">
        <v>64</v>
      </c>
      <c r="D55" t="s">
        <v>10</v>
      </c>
      <c r="E55">
        <v>213.33330000000001</v>
      </c>
      <c r="F55">
        <v>7.5</v>
      </c>
      <c r="G55">
        <v>28.444400000000002</v>
      </c>
      <c r="H55">
        <v>-66.037499999999994</v>
      </c>
      <c r="I55">
        <v>1</v>
      </c>
      <c r="J55">
        <f t="shared" si="0"/>
        <v>28.444400000000002</v>
      </c>
    </row>
    <row r="56" spans="1:10" x14ac:dyDescent="0.3">
      <c r="A56">
        <v>6</v>
      </c>
      <c r="B56">
        <v>1</v>
      </c>
      <c r="C56" t="s">
        <v>65</v>
      </c>
      <c r="D56" t="s">
        <v>10</v>
      </c>
      <c r="E56">
        <v>346.66669999999999</v>
      </c>
      <c r="F56">
        <v>10.416700000000001</v>
      </c>
      <c r="G56">
        <v>33.28</v>
      </c>
      <c r="H56">
        <v>-62.525599999999997</v>
      </c>
      <c r="I56">
        <v>1</v>
      </c>
      <c r="J56">
        <f t="shared" si="0"/>
        <v>33.28</v>
      </c>
    </row>
    <row r="57" spans="1:10" x14ac:dyDescent="0.3">
      <c r="A57">
        <v>8</v>
      </c>
      <c r="B57">
        <v>1</v>
      </c>
      <c r="C57" t="s">
        <v>67</v>
      </c>
      <c r="D57" t="s">
        <v>10</v>
      </c>
      <c r="E57">
        <v>400</v>
      </c>
      <c r="F57">
        <v>7.6666999999999996</v>
      </c>
      <c r="G57">
        <v>52.173900000000003</v>
      </c>
      <c r="H57">
        <v>-50.8125</v>
      </c>
      <c r="I57">
        <v>1</v>
      </c>
      <c r="J57">
        <f t="shared" si="0"/>
        <v>52.173900000000003</v>
      </c>
    </row>
    <row r="58" spans="1:10" x14ac:dyDescent="0.3">
      <c r="A58">
        <v>9</v>
      </c>
      <c r="B58">
        <v>1</v>
      </c>
      <c r="C58" t="s">
        <v>68</v>
      </c>
      <c r="D58" t="s">
        <v>10</v>
      </c>
      <c r="E58">
        <v>-240</v>
      </c>
      <c r="F58">
        <v>13.375</v>
      </c>
      <c r="G58">
        <v>-17.943899999999999</v>
      </c>
      <c r="H58">
        <v>74.337900000000005</v>
      </c>
      <c r="I58">
        <v>-1</v>
      </c>
      <c r="J58">
        <f t="shared" si="0"/>
        <v>17.943899999999999</v>
      </c>
    </row>
    <row r="59" spans="1:10" x14ac:dyDescent="0.3">
      <c r="A59">
        <v>10</v>
      </c>
      <c r="B59">
        <v>2</v>
      </c>
      <c r="C59" t="s">
        <v>69</v>
      </c>
      <c r="D59" t="s">
        <v>10</v>
      </c>
      <c r="E59">
        <v>-368</v>
      </c>
      <c r="F59">
        <v>11.5</v>
      </c>
      <c r="G59">
        <v>-32</v>
      </c>
      <c r="H59">
        <v>63.434899999999999</v>
      </c>
      <c r="I59">
        <v>-1</v>
      </c>
      <c r="J59">
        <f t="shared" si="0"/>
        <v>32</v>
      </c>
    </row>
    <row r="60" spans="1:10" x14ac:dyDescent="0.3">
      <c r="A60">
        <v>11</v>
      </c>
      <c r="B60">
        <v>1</v>
      </c>
      <c r="C60" t="s">
        <v>70</v>
      </c>
      <c r="D60" t="s">
        <v>10</v>
      </c>
      <c r="E60">
        <v>437.33330000000001</v>
      </c>
      <c r="F60">
        <v>8.5832999999999995</v>
      </c>
      <c r="G60">
        <v>50.951500000000003</v>
      </c>
      <c r="H60">
        <v>-51.476100000000002</v>
      </c>
      <c r="I60">
        <v>1</v>
      </c>
      <c r="J60">
        <f t="shared" si="0"/>
        <v>50.951500000000003</v>
      </c>
    </row>
    <row r="62" spans="1:10" x14ac:dyDescent="0.3">
      <c r="I62" s="1" t="s">
        <v>72</v>
      </c>
      <c r="J62">
        <f>AVERAGE(J2:J60)</f>
        <v>40.458283050847456</v>
      </c>
    </row>
    <row r="63" spans="1:10" x14ac:dyDescent="0.3">
      <c r="I63" s="1" t="s">
        <v>73</v>
      </c>
      <c r="J63">
        <f>STDEV(J2:J62)</f>
        <v>13.820199018412371</v>
      </c>
    </row>
    <row r="68" spans="1:10" x14ac:dyDescent="0.3">
      <c r="A68" s="1" t="s">
        <v>74</v>
      </c>
    </row>
    <row r="69" spans="1:10" x14ac:dyDescent="0.3">
      <c r="A69" s="2">
        <v>10</v>
      </c>
      <c r="B69" s="2">
        <v>2</v>
      </c>
      <c r="C69" s="2" t="s">
        <v>38</v>
      </c>
      <c r="D69" s="2" t="s">
        <v>10</v>
      </c>
      <c r="E69" s="2">
        <v>503.75</v>
      </c>
      <c r="F69" s="2">
        <v>3</v>
      </c>
      <c r="G69" s="2">
        <v>167.91669999999999</v>
      </c>
      <c r="H69" s="2">
        <v>-21.161300000000001</v>
      </c>
      <c r="I69" s="2">
        <v>1</v>
      </c>
      <c r="J69" s="2">
        <f t="shared" ref="J69:J70" si="1">ABS(G69)</f>
        <v>167.91669999999999</v>
      </c>
    </row>
    <row r="70" spans="1:10" x14ac:dyDescent="0.3">
      <c r="A70" s="2">
        <v>7</v>
      </c>
      <c r="B70" s="2">
        <v>1</v>
      </c>
      <c r="C70" s="2" t="s">
        <v>66</v>
      </c>
      <c r="D70" s="2" t="s">
        <v>10</v>
      </c>
      <c r="E70" s="2">
        <v>368</v>
      </c>
      <c r="F70" s="2">
        <v>4.125</v>
      </c>
      <c r="G70" s="2">
        <v>89.212100000000007</v>
      </c>
      <c r="H70" s="2">
        <v>-35.655299999999997</v>
      </c>
      <c r="I70" s="2">
        <v>1</v>
      </c>
      <c r="J70" s="2">
        <f t="shared" si="1"/>
        <v>89.212100000000007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topLeftCell="A22" workbookViewId="0">
      <selection activeCell="N56" sqref="N56"/>
    </sheetView>
  </sheetViews>
  <sheetFormatPr defaultRowHeight="14.4" x14ac:dyDescent="0.3"/>
  <sheetData>
    <row r="1" spans="1:11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K1" t="s">
        <v>128</v>
      </c>
    </row>
    <row r="2" spans="1:11" x14ac:dyDescent="0.3">
      <c r="A2">
        <v>1</v>
      </c>
      <c r="B2">
        <v>1</v>
      </c>
      <c r="C2" t="s">
        <v>75</v>
      </c>
      <c r="D2" t="s">
        <v>10</v>
      </c>
      <c r="E2">
        <v>-298.66660000000002</v>
      </c>
      <c r="F2">
        <v>10</v>
      </c>
      <c r="G2">
        <v>-29.866700000000002</v>
      </c>
      <c r="H2">
        <v>64.983099999999993</v>
      </c>
      <c r="I2">
        <v>-1</v>
      </c>
      <c r="K2">
        <f>ABS(G2)</f>
        <v>29.866700000000002</v>
      </c>
    </row>
    <row r="3" spans="1:11" x14ac:dyDescent="0.3">
      <c r="A3">
        <v>2</v>
      </c>
      <c r="B3">
        <v>1</v>
      </c>
      <c r="C3" t="s">
        <v>76</v>
      </c>
      <c r="D3" t="s">
        <v>10</v>
      </c>
      <c r="E3">
        <v>160</v>
      </c>
      <c r="F3">
        <v>13.5</v>
      </c>
      <c r="G3">
        <v>11.851900000000001</v>
      </c>
      <c r="H3">
        <v>-79.508499999999998</v>
      </c>
      <c r="I3">
        <v>1</v>
      </c>
      <c r="K3">
        <f t="shared" ref="K3:K51" si="0">ABS(G3)</f>
        <v>11.851900000000001</v>
      </c>
    </row>
    <row r="4" spans="1:11" x14ac:dyDescent="0.3">
      <c r="A4">
        <v>3</v>
      </c>
      <c r="B4">
        <v>1</v>
      </c>
      <c r="C4" t="s">
        <v>77</v>
      </c>
      <c r="D4" t="s">
        <v>10</v>
      </c>
      <c r="E4">
        <v>256</v>
      </c>
      <c r="F4">
        <v>6.125</v>
      </c>
      <c r="G4">
        <v>41.795900000000003</v>
      </c>
      <c r="H4">
        <v>-56.853000000000002</v>
      </c>
      <c r="I4">
        <v>1</v>
      </c>
      <c r="K4">
        <f t="shared" si="0"/>
        <v>41.795900000000003</v>
      </c>
    </row>
    <row r="5" spans="1:11" x14ac:dyDescent="0.3">
      <c r="A5">
        <v>4</v>
      </c>
      <c r="B5">
        <v>1</v>
      </c>
      <c r="C5" t="s">
        <v>78</v>
      </c>
      <c r="D5" t="s">
        <v>10</v>
      </c>
      <c r="E5">
        <v>192</v>
      </c>
      <c r="F5">
        <v>10.666700000000001</v>
      </c>
      <c r="G5">
        <v>18</v>
      </c>
      <c r="H5">
        <v>-74.291399999999996</v>
      </c>
      <c r="I5">
        <v>1</v>
      </c>
      <c r="K5">
        <f t="shared" si="0"/>
        <v>18</v>
      </c>
    </row>
    <row r="6" spans="1:11" x14ac:dyDescent="0.3">
      <c r="A6">
        <v>1</v>
      </c>
      <c r="B6">
        <v>1</v>
      </c>
      <c r="C6" t="s">
        <v>79</v>
      </c>
      <c r="D6" t="s">
        <v>10</v>
      </c>
      <c r="E6">
        <v>-266.66669999999999</v>
      </c>
      <c r="F6">
        <v>9</v>
      </c>
      <c r="G6">
        <v>-29.6296</v>
      </c>
      <c r="H6">
        <v>65.157600000000002</v>
      </c>
      <c r="I6">
        <v>-1</v>
      </c>
      <c r="K6">
        <f t="shared" si="0"/>
        <v>29.6296</v>
      </c>
    </row>
    <row r="7" spans="1:11" x14ac:dyDescent="0.3">
      <c r="A7">
        <v>2</v>
      </c>
      <c r="B7">
        <v>1</v>
      </c>
      <c r="C7" t="s">
        <v>80</v>
      </c>
      <c r="D7" t="s">
        <v>10</v>
      </c>
      <c r="E7">
        <v>344</v>
      </c>
      <c r="F7">
        <v>7.125</v>
      </c>
      <c r="G7">
        <v>48.280700000000003</v>
      </c>
      <c r="H7">
        <v>-52.9696</v>
      </c>
      <c r="I7">
        <v>1</v>
      </c>
      <c r="K7">
        <f t="shared" si="0"/>
        <v>48.280700000000003</v>
      </c>
    </row>
    <row r="8" spans="1:11" x14ac:dyDescent="0.3">
      <c r="A8">
        <v>3</v>
      </c>
      <c r="B8">
        <v>2</v>
      </c>
      <c r="C8" t="s">
        <v>81</v>
      </c>
      <c r="D8" t="s">
        <v>10</v>
      </c>
      <c r="E8">
        <v>184</v>
      </c>
      <c r="F8">
        <v>8.5</v>
      </c>
      <c r="G8">
        <v>21.647099999999998</v>
      </c>
      <c r="H8">
        <v>-71.312600000000003</v>
      </c>
      <c r="I8">
        <v>1</v>
      </c>
      <c r="K8">
        <f t="shared" si="0"/>
        <v>21.647099999999998</v>
      </c>
    </row>
    <row r="9" spans="1:11" x14ac:dyDescent="0.3">
      <c r="A9">
        <v>1</v>
      </c>
      <c r="B9">
        <v>1</v>
      </c>
      <c r="C9" t="s">
        <v>82</v>
      </c>
      <c r="D9" t="s">
        <v>10</v>
      </c>
      <c r="E9">
        <v>-320</v>
      </c>
      <c r="F9">
        <v>5.6666999999999996</v>
      </c>
      <c r="G9">
        <v>-56.470599999999997</v>
      </c>
      <c r="H9">
        <v>48.576300000000003</v>
      </c>
      <c r="I9">
        <v>-1</v>
      </c>
      <c r="K9">
        <f t="shared" si="0"/>
        <v>56.470599999999997</v>
      </c>
    </row>
    <row r="10" spans="1:11" x14ac:dyDescent="0.3">
      <c r="A10">
        <v>2</v>
      </c>
      <c r="B10">
        <v>1</v>
      </c>
      <c r="C10" t="s">
        <v>83</v>
      </c>
      <c r="D10" t="s">
        <v>10</v>
      </c>
      <c r="E10">
        <v>362.66669999999999</v>
      </c>
      <c r="F10">
        <v>7.3333000000000004</v>
      </c>
      <c r="G10">
        <v>49.454500000000003</v>
      </c>
      <c r="H10">
        <v>-52.305799999999998</v>
      </c>
      <c r="I10">
        <v>1</v>
      </c>
      <c r="K10">
        <f t="shared" si="0"/>
        <v>49.454500000000003</v>
      </c>
    </row>
    <row r="11" spans="1:11" x14ac:dyDescent="0.3">
      <c r="A11">
        <v>3</v>
      </c>
      <c r="B11">
        <v>1</v>
      </c>
      <c r="C11" t="s">
        <v>84</v>
      </c>
      <c r="D11" t="s">
        <v>10</v>
      </c>
      <c r="E11">
        <v>255.9999</v>
      </c>
      <c r="F11">
        <v>10.333299999999999</v>
      </c>
      <c r="G11">
        <v>24.7742</v>
      </c>
      <c r="H11">
        <v>-68.838700000000003</v>
      </c>
      <c r="I11">
        <v>1</v>
      </c>
      <c r="K11">
        <f t="shared" si="0"/>
        <v>24.7742</v>
      </c>
    </row>
    <row r="12" spans="1:11" x14ac:dyDescent="0.3">
      <c r="A12">
        <v>4</v>
      </c>
      <c r="B12">
        <v>1</v>
      </c>
      <c r="C12" t="s">
        <v>85</v>
      </c>
      <c r="D12" t="s">
        <v>10</v>
      </c>
      <c r="E12">
        <v>-234.66669999999999</v>
      </c>
      <c r="F12">
        <v>11.5</v>
      </c>
      <c r="G12">
        <v>-20.405799999999999</v>
      </c>
      <c r="H12">
        <v>72.315600000000003</v>
      </c>
      <c r="I12">
        <v>-1</v>
      </c>
      <c r="K12">
        <f t="shared" si="0"/>
        <v>20.405799999999999</v>
      </c>
    </row>
    <row r="13" spans="1:11" x14ac:dyDescent="0.3">
      <c r="A13">
        <v>5</v>
      </c>
      <c r="B13">
        <v>1</v>
      </c>
      <c r="C13" t="s">
        <v>86</v>
      </c>
      <c r="D13" t="s">
        <v>10</v>
      </c>
      <c r="E13">
        <v>405.33330000000001</v>
      </c>
      <c r="F13">
        <v>-5.3333000000000004</v>
      </c>
      <c r="G13">
        <v>-76</v>
      </c>
      <c r="H13">
        <v>40.100900000000003</v>
      </c>
      <c r="I13">
        <v>-1</v>
      </c>
      <c r="K13">
        <f t="shared" si="0"/>
        <v>76</v>
      </c>
    </row>
    <row r="14" spans="1:11" x14ac:dyDescent="0.3">
      <c r="A14">
        <v>6</v>
      </c>
      <c r="B14">
        <v>1</v>
      </c>
      <c r="C14" t="s">
        <v>87</v>
      </c>
      <c r="D14" t="s">
        <v>10</v>
      </c>
      <c r="E14">
        <v>-298.66669999999999</v>
      </c>
      <c r="F14">
        <v>11.333299999999999</v>
      </c>
      <c r="G14">
        <v>-26.352900000000002</v>
      </c>
      <c r="H14">
        <v>67.619900000000001</v>
      </c>
      <c r="I14">
        <v>-1</v>
      </c>
      <c r="K14">
        <f t="shared" si="0"/>
        <v>26.352900000000002</v>
      </c>
    </row>
    <row r="15" spans="1:11" x14ac:dyDescent="0.3">
      <c r="A15">
        <v>7</v>
      </c>
      <c r="B15">
        <v>1</v>
      </c>
      <c r="C15" t="s">
        <v>88</v>
      </c>
      <c r="D15" t="s">
        <v>10</v>
      </c>
      <c r="E15">
        <v>383.99990000000003</v>
      </c>
      <c r="F15">
        <v>6.8333000000000004</v>
      </c>
      <c r="G15">
        <v>56.195099999999996</v>
      </c>
      <c r="H15">
        <v>-48.715299999999999</v>
      </c>
      <c r="I15">
        <v>1</v>
      </c>
      <c r="K15">
        <f t="shared" si="0"/>
        <v>56.195099999999996</v>
      </c>
    </row>
    <row r="16" spans="1:11" x14ac:dyDescent="0.3">
      <c r="A16">
        <v>8</v>
      </c>
      <c r="B16">
        <v>1</v>
      </c>
      <c r="C16" t="s">
        <v>89</v>
      </c>
      <c r="D16" t="s">
        <v>10</v>
      </c>
      <c r="E16">
        <v>-245.33340000000001</v>
      </c>
      <c r="F16">
        <v>9.5</v>
      </c>
      <c r="G16">
        <v>-25.8246</v>
      </c>
      <c r="H16">
        <v>68.025499999999994</v>
      </c>
      <c r="I16">
        <v>-1</v>
      </c>
      <c r="K16">
        <f t="shared" si="0"/>
        <v>25.8246</v>
      </c>
    </row>
    <row r="17" spans="1:11" x14ac:dyDescent="0.3">
      <c r="A17">
        <v>9</v>
      </c>
      <c r="B17">
        <v>1</v>
      </c>
      <c r="C17" t="s">
        <v>90</v>
      </c>
      <c r="D17" t="s">
        <v>10</v>
      </c>
      <c r="E17">
        <v>170.66659999999999</v>
      </c>
      <c r="F17">
        <v>12.666700000000001</v>
      </c>
      <c r="G17">
        <v>13.473699999999999</v>
      </c>
      <c r="H17">
        <v>-78.1113</v>
      </c>
      <c r="I17">
        <v>1</v>
      </c>
      <c r="K17">
        <f t="shared" si="0"/>
        <v>13.473699999999999</v>
      </c>
    </row>
    <row r="18" spans="1:11" x14ac:dyDescent="0.3">
      <c r="A18">
        <v>10</v>
      </c>
      <c r="B18">
        <v>1</v>
      </c>
      <c r="C18" t="s">
        <v>91</v>
      </c>
      <c r="D18" t="s">
        <v>10</v>
      </c>
      <c r="E18">
        <v>202.66669999999999</v>
      </c>
      <c r="F18">
        <v>12.666700000000001</v>
      </c>
      <c r="G18">
        <v>16</v>
      </c>
      <c r="H18">
        <v>-75.963800000000006</v>
      </c>
      <c r="I18">
        <v>1</v>
      </c>
      <c r="K18">
        <f t="shared" si="0"/>
        <v>16</v>
      </c>
    </row>
    <row r="19" spans="1:11" x14ac:dyDescent="0.3">
      <c r="A19">
        <v>11</v>
      </c>
      <c r="B19">
        <v>1</v>
      </c>
      <c r="C19" t="s">
        <v>92</v>
      </c>
      <c r="D19" t="s">
        <v>10</v>
      </c>
      <c r="E19">
        <v>-213.33330000000001</v>
      </c>
      <c r="F19">
        <v>7.1666999999999996</v>
      </c>
      <c r="G19">
        <v>-29.767499999999998</v>
      </c>
      <c r="H19">
        <v>65.056100000000001</v>
      </c>
      <c r="I19">
        <v>-1</v>
      </c>
      <c r="K19">
        <f t="shared" si="0"/>
        <v>29.767499999999998</v>
      </c>
    </row>
    <row r="20" spans="1:11" x14ac:dyDescent="0.3">
      <c r="A20">
        <v>12</v>
      </c>
      <c r="B20">
        <v>1</v>
      </c>
      <c r="C20" t="s">
        <v>93</v>
      </c>
      <c r="D20" t="s">
        <v>10</v>
      </c>
      <c r="E20">
        <v>213.33330000000001</v>
      </c>
      <c r="F20">
        <v>12.333299999999999</v>
      </c>
      <c r="G20">
        <v>17.2973</v>
      </c>
      <c r="H20">
        <v>-74.876000000000005</v>
      </c>
      <c r="I20">
        <v>1</v>
      </c>
      <c r="K20">
        <f t="shared" si="0"/>
        <v>17.2973</v>
      </c>
    </row>
    <row r="21" spans="1:11" x14ac:dyDescent="0.3">
      <c r="A21">
        <v>13</v>
      </c>
      <c r="B21">
        <v>1</v>
      </c>
      <c r="C21" t="s">
        <v>94</v>
      </c>
      <c r="D21" t="s">
        <v>10</v>
      </c>
      <c r="E21">
        <v>200</v>
      </c>
      <c r="F21">
        <v>7.625</v>
      </c>
      <c r="G21">
        <v>26.229500000000002</v>
      </c>
      <c r="H21">
        <v>-67.714399999999998</v>
      </c>
      <c r="I21">
        <v>1</v>
      </c>
      <c r="K21">
        <f t="shared" si="0"/>
        <v>26.229500000000002</v>
      </c>
    </row>
    <row r="22" spans="1:11" x14ac:dyDescent="0.3">
      <c r="A22">
        <v>1</v>
      </c>
      <c r="B22">
        <v>1</v>
      </c>
      <c r="C22" t="s">
        <v>95</v>
      </c>
      <c r="D22" t="s">
        <v>10</v>
      </c>
      <c r="E22">
        <v>234.66659999999999</v>
      </c>
      <c r="F22">
        <v>19.666699999999999</v>
      </c>
      <c r="G22">
        <v>11.9322</v>
      </c>
      <c r="H22">
        <v>-79.438999999999993</v>
      </c>
      <c r="I22">
        <v>1</v>
      </c>
      <c r="K22">
        <f t="shared" si="0"/>
        <v>11.9322</v>
      </c>
    </row>
    <row r="23" spans="1:11" x14ac:dyDescent="0.3">
      <c r="A23">
        <v>2</v>
      </c>
      <c r="B23">
        <v>1</v>
      </c>
      <c r="C23" t="s">
        <v>96</v>
      </c>
      <c r="D23" t="s">
        <v>10</v>
      </c>
      <c r="E23">
        <v>136</v>
      </c>
      <c r="F23">
        <v>8.75</v>
      </c>
      <c r="G23">
        <v>15.542899999999999</v>
      </c>
      <c r="H23">
        <v>-76.349599999999995</v>
      </c>
      <c r="I23">
        <v>1</v>
      </c>
      <c r="K23">
        <f t="shared" si="0"/>
        <v>15.542899999999999</v>
      </c>
    </row>
    <row r="24" spans="1:11" x14ac:dyDescent="0.3">
      <c r="A24">
        <v>3</v>
      </c>
      <c r="B24">
        <v>1</v>
      </c>
      <c r="C24" t="s">
        <v>97</v>
      </c>
      <c r="D24" t="s">
        <v>10</v>
      </c>
      <c r="E24">
        <v>-264</v>
      </c>
      <c r="F24">
        <v>7.5</v>
      </c>
      <c r="G24">
        <v>-35.200000000000003</v>
      </c>
      <c r="H24">
        <v>61.1892</v>
      </c>
      <c r="I24">
        <v>-1</v>
      </c>
      <c r="K24">
        <f t="shared" si="0"/>
        <v>35.200000000000003</v>
      </c>
    </row>
    <row r="25" spans="1:11" x14ac:dyDescent="0.3">
      <c r="A25">
        <v>4</v>
      </c>
      <c r="B25">
        <v>1</v>
      </c>
      <c r="C25" t="s">
        <v>98</v>
      </c>
      <c r="D25" t="s">
        <v>10</v>
      </c>
      <c r="E25">
        <v>328</v>
      </c>
      <c r="F25">
        <v>8</v>
      </c>
      <c r="G25">
        <v>41</v>
      </c>
      <c r="H25">
        <v>-57.355400000000003</v>
      </c>
      <c r="I25">
        <v>1</v>
      </c>
      <c r="K25">
        <f t="shared" si="0"/>
        <v>41</v>
      </c>
    </row>
    <row r="26" spans="1:11" x14ac:dyDescent="0.3">
      <c r="A26">
        <v>5</v>
      </c>
      <c r="B26">
        <v>1</v>
      </c>
      <c r="C26" t="s">
        <v>99</v>
      </c>
      <c r="D26" t="s">
        <v>10</v>
      </c>
      <c r="E26">
        <v>-266.66669999999999</v>
      </c>
      <c r="F26">
        <v>4.5</v>
      </c>
      <c r="G26">
        <v>-59.259300000000003</v>
      </c>
      <c r="H26">
        <v>47.202599999999997</v>
      </c>
      <c r="I26">
        <v>-1</v>
      </c>
      <c r="K26">
        <f t="shared" si="0"/>
        <v>59.259300000000003</v>
      </c>
    </row>
    <row r="27" spans="1:11" x14ac:dyDescent="0.3">
      <c r="A27">
        <v>6</v>
      </c>
      <c r="B27">
        <v>1</v>
      </c>
      <c r="C27" t="s">
        <v>100</v>
      </c>
      <c r="D27" t="s">
        <v>10</v>
      </c>
      <c r="E27">
        <v>426.66669999999999</v>
      </c>
      <c r="F27">
        <v>7.8333000000000004</v>
      </c>
      <c r="G27">
        <v>54.4681</v>
      </c>
      <c r="H27">
        <v>-49.600099999999998</v>
      </c>
      <c r="I27">
        <v>1</v>
      </c>
      <c r="K27">
        <f t="shared" si="0"/>
        <v>54.4681</v>
      </c>
    </row>
    <row r="28" spans="1:11" x14ac:dyDescent="0.3">
      <c r="A28">
        <v>7</v>
      </c>
      <c r="B28">
        <v>1</v>
      </c>
      <c r="C28" t="s">
        <v>101</v>
      </c>
      <c r="D28" t="s">
        <v>10</v>
      </c>
      <c r="E28">
        <v>-352</v>
      </c>
      <c r="F28">
        <v>7</v>
      </c>
      <c r="G28">
        <v>-50.285699999999999</v>
      </c>
      <c r="H28">
        <v>51.842799999999997</v>
      </c>
      <c r="I28">
        <v>-1</v>
      </c>
      <c r="K28">
        <f t="shared" si="0"/>
        <v>50.285699999999999</v>
      </c>
    </row>
    <row r="29" spans="1:11" x14ac:dyDescent="0.3">
      <c r="A29">
        <v>8</v>
      </c>
      <c r="B29">
        <v>1</v>
      </c>
      <c r="C29" t="s">
        <v>102</v>
      </c>
      <c r="D29" t="s">
        <v>10</v>
      </c>
      <c r="E29">
        <v>-330.66669999999999</v>
      </c>
      <c r="F29">
        <v>10.666700000000001</v>
      </c>
      <c r="G29">
        <v>-31</v>
      </c>
      <c r="H29">
        <v>64.155600000000007</v>
      </c>
      <c r="I29">
        <v>-1</v>
      </c>
      <c r="K29">
        <f t="shared" si="0"/>
        <v>31</v>
      </c>
    </row>
    <row r="30" spans="1:11" x14ac:dyDescent="0.3">
      <c r="A30">
        <v>9</v>
      </c>
      <c r="B30">
        <v>1</v>
      </c>
      <c r="C30" t="s">
        <v>103</v>
      </c>
      <c r="D30" t="s">
        <v>10</v>
      </c>
      <c r="E30">
        <v>-424</v>
      </c>
      <c r="F30">
        <v>7.875</v>
      </c>
      <c r="G30">
        <v>-53.841299999999997</v>
      </c>
      <c r="H30">
        <v>49.927100000000003</v>
      </c>
      <c r="I30">
        <v>-1</v>
      </c>
      <c r="K30">
        <f t="shared" si="0"/>
        <v>53.841299999999997</v>
      </c>
    </row>
    <row r="31" spans="1:11" x14ac:dyDescent="0.3">
      <c r="A31">
        <v>10</v>
      </c>
      <c r="B31">
        <v>1</v>
      </c>
      <c r="C31" t="s">
        <v>104</v>
      </c>
      <c r="D31" t="s">
        <v>10</v>
      </c>
      <c r="E31">
        <v>-216</v>
      </c>
      <c r="F31">
        <v>9.375</v>
      </c>
      <c r="G31">
        <v>-23.04</v>
      </c>
      <c r="H31">
        <v>70.201099999999997</v>
      </c>
      <c r="I31">
        <v>-1</v>
      </c>
      <c r="K31">
        <f t="shared" si="0"/>
        <v>23.04</v>
      </c>
    </row>
    <row r="32" spans="1:11" x14ac:dyDescent="0.3">
      <c r="A32">
        <v>11</v>
      </c>
      <c r="B32">
        <v>2</v>
      </c>
      <c r="C32" t="s">
        <v>105</v>
      </c>
      <c r="D32" t="s">
        <v>10</v>
      </c>
      <c r="E32">
        <v>330.66669999999999</v>
      </c>
      <c r="F32">
        <v>7.1666999999999996</v>
      </c>
      <c r="G32">
        <v>46.139600000000002</v>
      </c>
      <c r="H32">
        <v>-54.210999999999999</v>
      </c>
      <c r="I32">
        <v>1</v>
      </c>
      <c r="K32">
        <f t="shared" si="0"/>
        <v>46.139600000000002</v>
      </c>
    </row>
    <row r="33" spans="1:11" x14ac:dyDescent="0.3">
      <c r="A33">
        <v>1</v>
      </c>
      <c r="B33">
        <v>1</v>
      </c>
      <c r="C33" t="s">
        <v>106</v>
      </c>
      <c r="D33" t="s">
        <v>10</v>
      </c>
      <c r="E33">
        <v>-149.33330000000001</v>
      </c>
      <c r="F33">
        <v>7.6666999999999996</v>
      </c>
      <c r="G33">
        <v>-19.478300000000001</v>
      </c>
      <c r="H33">
        <v>73.072500000000005</v>
      </c>
      <c r="I33">
        <v>-1</v>
      </c>
      <c r="K33">
        <f t="shared" si="0"/>
        <v>19.478300000000001</v>
      </c>
    </row>
    <row r="34" spans="1:11" x14ac:dyDescent="0.3">
      <c r="A34">
        <v>2</v>
      </c>
      <c r="B34">
        <v>1</v>
      </c>
      <c r="C34" t="s">
        <v>107</v>
      </c>
      <c r="D34" t="s">
        <v>10</v>
      </c>
      <c r="E34">
        <v>-320</v>
      </c>
      <c r="F34">
        <v>10.333299999999999</v>
      </c>
      <c r="G34">
        <v>-30.967700000000001</v>
      </c>
      <c r="H34">
        <v>64.179000000000002</v>
      </c>
      <c r="I34">
        <v>-1</v>
      </c>
      <c r="K34">
        <f t="shared" si="0"/>
        <v>30.967700000000001</v>
      </c>
    </row>
    <row r="35" spans="1:11" x14ac:dyDescent="0.3">
      <c r="A35">
        <v>3</v>
      </c>
      <c r="B35">
        <v>1</v>
      </c>
      <c r="C35" t="s">
        <v>108</v>
      </c>
      <c r="D35" t="s">
        <v>10</v>
      </c>
      <c r="E35">
        <v>-320</v>
      </c>
      <c r="F35">
        <v>8.3332999999999995</v>
      </c>
      <c r="G35">
        <v>-38.4</v>
      </c>
      <c r="H35">
        <v>59.036200000000001</v>
      </c>
      <c r="I35">
        <v>-1</v>
      </c>
      <c r="K35">
        <f t="shared" si="0"/>
        <v>38.4</v>
      </c>
    </row>
    <row r="36" spans="1:11" x14ac:dyDescent="0.3">
      <c r="A36">
        <v>4</v>
      </c>
      <c r="B36">
        <v>2</v>
      </c>
      <c r="C36" t="s">
        <v>109</v>
      </c>
      <c r="D36" t="s">
        <v>10</v>
      </c>
      <c r="E36">
        <v>-266.66669999999999</v>
      </c>
      <c r="F36">
        <v>8.5</v>
      </c>
      <c r="G36">
        <v>-31.372599999999998</v>
      </c>
      <c r="H36">
        <v>63.886099999999999</v>
      </c>
      <c r="I36">
        <v>-1</v>
      </c>
      <c r="K36">
        <f t="shared" si="0"/>
        <v>31.372599999999998</v>
      </c>
    </row>
    <row r="37" spans="1:11" x14ac:dyDescent="0.3">
      <c r="A37">
        <v>5</v>
      </c>
      <c r="B37">
        <v>1</v>
      </c>
      <c r="C37" t="s">
        <v>110</v>
      </c>
      <c r="D37" t="s">
        <v>10</v>
      </c>
      <c r="E37">
        <v>138.66669999999999</v>
      </c>
      <c r="F37">
        <v>16.833300000000001</v>
      </c>
      <c r="G37">
        <v>8.2376000000000005</v>
      </c>
      <c r="H37">
        <v>-82.665599999999998</v>
      </c>
      <c r="I37">
        <v>1</v>
      </c>
      <c r="K37">
        <f t="shared" si="0"/>
        <v>8.2376000000000005</v>
      </c>
    </row>
    <row r="38" spans="1:11" x14ac:dyDescent="0.3">
      <c r="A38">
        <v>6</v>
      </c>
      <c r="B38">
        <v>1</v>
      </c>
      <c r="C38" t="s">
        <v>111</v>
      </c>
      <c r="D38" t="s">
        <v>10</v>
      </c>
      <c r="E38">
        <v>266.66669999999999</v>
      </c>
      <c r="F38">
        <v>6.6666999999999996</v>
      </c>
      <c r="G38">
        <v>40</v>
      </c>
      <c r="H38">
        <v>-57.994599999999998</v>
      </c>
      <c r="I38">
        <v>1</v>
      </c>
      <c r="K38">
        <f t="shared" si="0"/>
        <v>40</v>
      </c>
    </row>
    <row r="39" spans="1:11" x14ac:dyDescent="0.3">
      <c r="A39">
        <v>7</v>
      </c>
      <c r="B39">
        <v>1</v>
      </c>
      <c r="C39" t="s">
        <v>112</v>
      </c>
      <c r="D39" t="s">
        <v>10</v>
      </c>
      <c r="E39">
        <v>-234.66669999999999</v>
      </c>
      <c r="F39">
        <v>7.6666999999999996</v>
      </c>
      <c r="G39">
        <v>-30.608699999999999</v>
      </c>
      <c r="H39">
        <v>64.44</v>
      </c>
      <c r="I39">
        <v>-1</v>
      </c>
      <c r="K39">
        <f t="shared" si="0"/>
        <v>30.608699999999999</v>
      </c>
    </row>
    <row r="40" spans="1:11" x14ac:dyDescent="0.3">
      <c r="A40">
        <v>1</v>
      </c>
      <c r="B40">
        <v>1</v>
      </c>
      <c r="C40" t="s">
        <v>113</v>
      </c>
      <c r="D40" t="s">
        <v>10</v>
      </c>
      <c r="E40">
        <v>424</v>
      </c>
      <c r="F40">
        <v>6.375</v>
      </c>
      <c r="G40">
        <v>66.509799999999998</v>
      </c>
      <c r="H40">
        <v>-43.898299999999999</v>
      </c>
      <c r="I40">
        <v>1</v>
      </c>
      <c r="K40">
        <f t="shared" si="0"/>
        <v>66.509799999999998</v>
      </c>
    </row>
    <row r="41" spans="1:11" x14ac:dyDescent="0.3">
      <c r="A41">
        <v>2</v>
      </c>
      <c r="B41">
        <v>1</v>
      </c>
      <c r="C41" t="s">
        <v>114</v>
      </c>
      <c r="D41" t="s">
        <v>10</v>
      </c>
      <c r="E41">
        <v>-319.99990000000003</v>
      </c>
      <c r="F41">
        <v>9</v>
      </c>
      <c r="G41">
        <v>-35.555500000000002</v>
      </c>
      <c r="H41">
        <v>60.945399999999999</v>
      </c>
      <c r="I41">
        <v>-1</v>
      </c>
      <c r="K41">
        <f t="shared" si="0"/>
        <v>35.555500000000002</v>
      </c>
    </row>
    <row r="42" spans="1:11" x14ac:dyDescent="0.3">
      <c r="A42">
        <v>3</v>
      </c>
      <c r="B42">
        <v>1</v>
      </c>
      <c r="C42" t="s">
        <v>115</v>
      </c>
      <c r="D42" t="s">
        <v>10</v>
      </c>
      <c r="E42">
        <v>424</v>
      </c>
      <c r="F42">
        <v>6.375</v>
      </c>
      <c r="G42">
        <v>66.509799999999998</v>
      </c>
      <c r="H42">
        <v>-43.898299999999999</v>
      </c>
      <c r="I42">
        <v>1</v>
      </c>
      <c r="K42">
        <f t="shared" si="0"/>
        <v>66.509799999999998</v>
      </c>
    </row>
    <row r="43" spans="1:11" x14ac:dyDescent="0.3">
      <c r="A43">
        <v>4</v>
      </c>
      <c r="B43">
        <v>1</v>
      </c>
      <c r="C43" t="s">
        <v>116</v>
      </c>
      <c r="D43" t="s">
        <v>10</v>
      </c>
      <c r="E43">
        <v>-288</v>
      </c>
      <c r="F43">
        <v>6.3333000000000004</v>
      </c>
      <c r="G43">
        <v>-45.473700000000001</v>
      </c>
      <c r="H43">
        <v>54.605200000000004</v>
      </c>
      <c r="I43">
        <v>-1</v>
      </c>
      <c r="K43">
        <f t="shared" si="0"/>
        <v>45.473700000000001</v>
      </c>
    </row>
    <row r="44" spans="1:11" x14ac:dyDescent="0.3">
      <c r="A44">
        <v>5</v>
      </c>
      <c r="B44">
        <v>1</v>
      </c>
      <c r="C44" t="s">
        <v>117</v>
      </c>
      <c r="D44" t="s">
        <v>10</v>
      </c>
      <c r="E44">
        <v>256</v>
      </c>
      <c r="F44">
        <v>5.8333000000000004</v>
      </c>
      <c r="G44">
        <v>43.8857</v>
      </c>
      <c r="H44">
        <v>-55.561</v>
      </c>
      <c r="I44">
        <v>1</v>
      </c>
      <c r="K44">
        <f t="shared" si="0"/>
        <v>43.8857</v>
      </c>
    </row>
    <row r="45" spans="1:11" x14ac:dyDescent="0.3">
      <c r="A45">
        <v>1</v>
      </c>
      <c r="B45">
        <v>1</v>
      </c>
      <c r="C45" t="s">
        <v>119</v>
      </c>
      <c r="D45" t="s">
        <v>10</v>
      </c>
      <c r="E45">
        <v>320</v>
      </c>
      <c r="F45">
        <v>7</v>
      </c>
      <c r="G45">
        <v>45.714300000000001</v>
      </c>
      <c r="H45">
        <v>-54.462299999999999</v>
      </c>
      <c r="I45">
        <v>1</v>
      </c>
      <c r="K45">
        <f t="shared" si="0"/>
        <v>45.714300000000001</v>
      </c>
    </row>
    <row r="46" spans="1:11" x14ac:dyDescent="0.3">
      <c r="A46">
        <v>2</v>
      </c>
      <c r="B46">
        <v>2</v>
      </c>
      <c r="C46" t="s">
        <v>120</v>
      </c>
      <c r="D46" t="s">
        <v>10</v>
      </c>
      <c r="E46">
        <v>-176</v>
      </c>
      <c r="F46">
        <v>4.75</v>
      </c>
      <c r="G46">
        <v>-37.052599999999998</v>
      </c>
      <c r="H46">
        <v>59.931399999999996</v>
      </c>
      <c r="I46">
        <v>-1</v>
      </c>
      <c r="K46">
        <f t="shared" si="0"/>
        <v>37.052599999999998</v>
      </c>
    </row>
    <row r="47" spans="1:11" x14ac:dyDescent="0.3">
      <c r="A47">
        <v>3</v>
      </c>
      <c r="B47">
        <v>1</v>
      </c>
      <c r="C47" t="s">
        <v>121</v>
      </c>
      <c r="D47" t="s">
        <v>10</v>
      </c>
      <c r="E47">
        <v>-192</v>
      </c>
      <c r="F47">
        <v>7</v>
      </c>
      <c r="G47">
        <v>-27.428599999999999</v>
      </c>
      <c r="H47">
        <v>66.801400000000001</v>
      </c>
      <c r="I47">
        <v>-1</v>
      </c>
      <c r="K47">
        <f t="shared" si="0"/>
        <v>27.428599999999999</v>
      </c>
    </row>
    <row r="48" spans="1:11" x14ac:dyDescent="0.3">
      <c r="A48">
        <v>4</v>
      </c>
      <c r="B48">
        <v>2</v>
      </c>
      <c r="C48" t="s">
        <v>122</v>
      </c>
      <c r="D48" t="s">
        <v>10</v>
      </c>
      <c r="E48">
        <v>-165.33330000000001</v>
      </c>
      <c r="F48">
        <v>5.8333000000000004</v>
      </c>
      <c r="G48">
        <v>-28.3429</v>
      </c>
      <c r="H48">
        <v>66.113500000000002</v>
      </c>
      <c r="I48">
        <v>-1</v>
      </c>
      <c r="K48">
        <f t="shared" si="0"/>
        <v>28.3429</v>
      </c>
    </row>
    <row r="49" spans="1:11" x14ac:dyDescent="0.3">
      <c r="A49">
        <v>5</v>
      </c>
      <c r="B49">
        <v>1</v>
      </c>
      <c r="C49" t="s">
        <v>123</v>
      </c>
      <c r="D49" t="s">
        <v>10</v>
      </c>
      <c r="E49">
        <v>-120</v>
      </c>
      <c r="F49">
        <v>10</v>
      </c>
      <c r="G49">
        <v>-12</v>
      </c>
      <c r="H49">
        <v>79.380300000000005</v>
      </c>
      <c r="I49">
        <v>-1</v>
      </c>
      <c r="K49">
        <f t="shared" si="0"/>
        <v>12</v>
      </c>
    </row>
    <row r="50" spans="1:11" x14ac:dyDescent="0.3">
      <c r="A50">
        <v>7</v>
      </c>
      <c r="B50">
        <v>1</v>
      </c>
      <c r="C50" t="s">
        <v>125</v>
      </c>
      <c r="D50" t="s">
        <v>10</v>
      </c>
      <c r="E50">
        <v>191.9999</v>
      </c>
      <c r="F50">
        <v>10.666700000000001</v>
      </c>
      <c r="G50">
        <v>18</v>
      </c>
      <c r="H50">
        <v>-74.291399999999996</v>
      </c>
      <c r="I50">
        <v>1</v>
      </c>
      <c r="K50">
        <f t="shared" si="0"/>
        <v>18</v>
      </c>
    </row>
    <row r="51" spans="1:11" x14ac:dyDescent="0.3">
      <c r="A51">
        <v>8</v>
      </c>
      <c r="B51">
        <v>2</v>
      </c>
      <c r="C51" t="s">
        <v>126</v>
      </c>
      <c r="D51" t="s">
        <v>10</v>
      </c>
      <c r="E51">
        <v>-277.33330000000001</v>
      </c>
      <c r="F51">
        <v>9.8332999999999995</v>
      </c>
      <c r="G51">
        <v>-28.203399999999998</v>
      </c>
      <c r="H51">
        <v>66.218000000000004</v>
      </c>
      <c r="I51">
        <v>-1</v>
      </c>
      <c r="K51">
        <f t="shared" si="0"/>
        <v>28.203399999999998</v>
      </c>
    </row>
    <row r="54" spans="1:11" x14ac:dyDescent="0.3">
      <c r="A54" t="s">
        <v>127</v>
      </c>
    </row>
    <row r="55" spans="1:11" x14ac:dyDescent="0.3">
      <c r="A55" s="2">
        <v>6</v>
      </c>
      <c r="B55" s="2">
        <v>1</v>
      </c>
      <c r="C55" s="2" t="s">
        <v>118</v>
      </c>
      <c r="D55" s="2" t="s">
        <v>10</v>
      </c>
      <c r="E55" s="2">
        <v>-352.00009999999997</v>
      </c>
      <c r="F55" s="2">
        <v>3.8332999999999999</v>
      </c>
      <c r="G55" s="2">
        <v>-91.826099999999997</v>
      </c>
      <c r="H55" s="2">
        <v>34.875300000000003</v>
      </c>
      <c r="I55" s="2">
        <v>-1</v>
      </c>
    </row>
    <row r="56" spans="1:11" x14ac:dyDescent="0.3">
      <c r="A56" s="2">
        <v>6</v>
      </c>
      <c r="B56" s="2">
        <v>1</v>
      </c>
      <c r="C56" s="2" t="s">
        <v>124</v>
      </c>
      <c r="D56" s="2" t="s">
        <v>10</v>
      </c>
      <c r="E56" s="2">
        <v>426.66660000000002</v>
      </c>
      <c r="F56" s="2">
        <v>4.6666999999999996</v>
      </c>
      <c r="G56" s="2">
        <v>91.428600000000003</v>
      </c>
      <c r="H56" s="2">
        <v>-34.991999999999997</v>
      </c>
      <c r="I56" s="2">
        <v>1</v>
      </c>
      <c r="J56" t="s">
        <v>129</v>
      </c>
      <c r="K56">
        <f>AVERAGE(K2:K51)</f>
        <v>34.295358000000007</v>
      </c>
    </row>
    <row r="57" spans="1:11" x14ac:dyDescent="0.3">
      <c r="J57" t="s">
        <v>130</v>
      </c>
      <c r="K57">
        <f>_xlfn.STDEV.S(K2:K51)</f>
        <v>16.20203773382222</v>
      </c>
    </row>
    <row r="58" spans="1:11" x14ac:dyDescent="0.3">
      <c r="J58" t="s">
        <v>285</v>
      </c>
      <c r="K58">
        <f>_xlfn.STDEV.S(K2:K51)</f>
        <v>16.20203773382222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0"/>
  <sheetViews>
    <sheetView topLeftCell="A24" workbookViewId="0">
      <selection activeCell="K61" sqref="K61"/>
    </sheetView>
  </sheetViews>
  <sheetFormatPr defaultRowHeight="14.4" x14ac:dyDescent="0.3"/>
  <sheetData>
    <row r="1" spans="1:11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K1" t="s">
        <v>128</v>
      </c>
    </row>
    <row r="2" spans="1:11" x14ac:dyDescent="0.3">
      <c r="A2">
        <v>1</v>
      </c>
      <c r="B2">
        <v>1</v>
      </c>
      <c r="C2" t="s">
        <v>131</v>
      </c>
      <c r="D2" t="s">
        <v>10</v>
      </c>
      <c r="E2">
        <v>272</v>
      </c>
      <c r="F2">
        <v>6</v>
      </c>
      <c r="G2">
        <v>45.333300000000001</v>
      </c>
      <c r="H2">
        <v>-54.688800000000001</v>
      </c>
      <c r="I2">
        <v>1</v>
      </c>
      <c r="K2">
        <f>ABS(G2)</f>
        <v>45.333300000000001</v>
      </c>
    </row>
    <row r="3" spans="1:11" x14ac:dyDescent="0.3">
      <c r="A3">
        <v>2</v>
      </c>
      <c r="B3">
        <v>1</v>
      </c>
      <c r="C3" t="s">
        <v>132</v>
      </c>
      <c r="D3" t="s">
        <v>10</v>
      </c>
      <c r="E3">
        <v>-264</v>
      </c>
      <c r="F3">
        <v>6.25</v>
      </c>
      <c r="G3">
        <v>-42.24</v>
      </c>
      <c r="H3">
        <v>56.575200000000002</v>
      </c>
      <c r="I3">
        <v>-1</v>
      </c>
      <c r="K3">
        <f t="shared" ref="K3:K56" si="0">ABS(G3)</f>
        <v>42.24</v>
      </c>
    </row>
    <row r="4" spans="1:11" x14ac:dyDescent="0.3">
      <c r="A4">
        <v>3</v>
      </c>
      <c r="B4">
        <v>1</v>
      </c>
      <c r="C4" t="s">
        <v>133</v>
      </c>
      <c r="D4" t="s">
        <v>10</v>
      </c>
      <c r="E4">
        <v>216</v>
      </c>
      <c r="F4">
        <v>7.5</v>
      </c>
      <c r="G4">
        <v>28.8</v>
      </c>
      <c r="H4">
        <v>-65.772300000000001</v>
      </c>
      <c r="I4">
        <v>1</v>
      </c>
      <c r="K4">
        <f t="shared" si="0"/>
        <v>28.8</v>
      </c>
    </row>
    <row r="5" spans="1:11" x14ac:dyDescent="0.3">
      <c r="A5">
        <v>4</v>
      </c>
      <c r="B5">
        <v>1</v>
      </c>
      <c r="C5" t="s">
        <v>134</v>
      </c>
      <c r="D5" t="s">
        <v>10</v>
      </c>
      <c r="E5">
        <v>-160</v>
      </c>
      <c r="F5">
        <v>9.375</v>
      </c>
      <c r="G5">
        <v>-17.066700000000001</v>
      </c>
      <c r="H5">
        <v>75.068600000000004</v>
      </c>
      <c r="I5">
        <v>-1</v>
      </c>
      <c r="K5">
        <f t="shared" si="0"/>
        <v>17.066700000000001</v>
      </c>
    </row>
    <row r="6" spans="1:11" x14ac:dyDescent="0.3">
      <c r="A6">
        <v>5</v>
      </c>
      <c r="B6">
        <v>1</v>
      </c>
      <c r="C6" t="s">
        <v>135</v>
      </c>
      <c r="D6" t="s">
        <v>10</v>
      </c>
      <c r="E6">
        <v>-136</v>
      </c>
      <c r="F6">
        <v>12</v>
      </c>
      <c r="G6">
        <v>-11.333299999999999</v>
      </c>
      <c r="H6">
        <v>79.957999999999998</v>
      </c>
      <c r="I6">
        <v>-1</v>
      </c>
      <c r="K6">
        <f t="shared" si="0"/>
        <v>11.333299999999999</v>
      </c>
    </row>
    <row r="7" spans="1:11" x14ac:dyDescent="0.3">
      <c r="A7">
        <v>6</v>
      </c>
      <c r="B7">
        <v>1</v>
      </c>
      <c r="C7" t="s">
        <v>136</v>
      </c>
      <c r="D7" t="s">
        <v>10</v>
      </c>
      <c r="E7">
        <v>-128</v>
      </c>
      <c r="F7">
        <v>12.333299999999999</v>
      </c>
      <c r="G7">
        <v>-10.378399999999999</v>
      </c>
      <c r="H7">
        <v>80.789000000000001</v>
      </c>
      <c r="I7">
        <v>-1</v>
      </c>
      <c r="K7">
        <f t="shared" si="0"/>
        <v>10.378399999999999</v>
      </c>
    </row>
    <row r="8" spans="1:11" x14ac:dyDescent="0.3">
      <c r="A8">
        <v>7</v>
      </c>
      <c r="B8">
        <v>1</v>
      </c>
      <c r="C8" t="s">
        <v>137</v>
      </c>
      <c r="D8" t="s">
        <v>10</v>
      </c>
      <c r="E8">
        <v>138.66669999999999</v>
      </c>
      <c r="F8">
        <v>9.3332999999999995</v>
      </c>
      <c r="G8">
        <v>14.857100000000001</v>
      </c>
      <c r="H8">
        <v>-76.930700000000002</v>
      </c>
      <c r="I8">
        <v>1</v>
      </c>
      <c r="K8">
        <f t="shared" si="0"/>
        <v>14.857100000000001</v>
      </c>
    </row>
    <row r="9" spans="1:11" x14ac:dyDescent="0.3">
      <c r="A9">
        <v>1</v>
      </c>
      <c r="B9">
        <v>1</v>
      </c>
      <c r="C9" t="s">
        <v>138</v>
      </c>
      <c r="D9" t="s">
        <v>10</v>
      </c>
      <c r="E9">
        <v>-154.66669999999999</v>
      </c>
      <c r="F9">
        <v>11.333299999999999</v>
      </c>
      <c r="G9">
        <v>-13.6471</v>
      </c>
      <c r="H9">
        <v>77.962800000000001</v>
      </c>
      <c r="I9">
        <v>-1</v>
      </c>
      <c r="K9">
        <f t="shared" si="0"/>
        <v>13.6471</v>
      </c>
    </row>
    <row r="10" spans="1:11" x14ac:dyDescent="0.3">
      <c r="A10">
        <v>2</v>
      </c>
      <c r="B10">
        <v>1</v>
      </c>
      <c r="C10" t="s">
        <v>139</v>
      </c>
      <c r="D10" t="s">
        <v>10</v>
      </c>
      <c r="E10">
        <v>-136</v>
      </c>
      <c r="F10">
        <v>7.5</v>
      </c>
      <c r="G10">
        <v>-18.133299999999998</v>
      </c>
      <c r="H10">
        <v>74.180800000000005</v>
      </c>
      <c r="I10">
        <v>-1</v>
      </c>
      <c r="K10">
        <f t="shared" si="0"/>
        <v>18.133299999999998</v>
      </c>
    </row>
    <row r="11" spans="1:11" x14ac:dyDescent="0.3">
      <c r="A11">
        <v>3</v>
      </c>
      <c r="B11">
        <v>1</v>
      </c>
      <c r="C11" t="s">
        <v>140</v>
      </c>
      <c r="D11" t="s">
        <v>10</v>
      </c>
      <c r="E11">
        <v>277.33330000000001</v>
      </c>
      <c r="F11">
        <v>7.8333000000000004</v>
      </c>
      <c r="G11">
        <v>35.404299999999999</v>
      </c>
      <c r="H11">
        <v>-61.048999999999999</v>
      </c>
      <c r="I11">
        <v>1</v>
      </c>
      <c r="K11">
        <f t="shared" si="0"/>
        <v>35.404299999999999</v>
      </c>
    </row>
    <row r="12" spans="1:11" x14ac:dyDescent="0.3">
      <c r="A12">
        <v>4</v>
      </c>
      <c r="B12">
        <v>1</v>
      </c>
      <c r="C12" t="s">
        <v>141</v>
      </c>
      <c r="D12" t="s">
        <v>10</v>
      </c>
      <c r="E12">
        <v>144</v>
      </c>
      <c r="F12">
        <v>4.75</v>
      </c>
      <c r="G12">
        <v>30.315799999999999</v>
      </c>
      <c r="H12">
        <v>-64.653800000000004</v>
      </c>
      <c r="I12">
        <v>1</v>
      </c>
      <c r="K12">
        <f t="shared" si="0"/>
        <v>30.315799999999999</v>
      </c>
    </row>
    <row r="13" spans="1:11" x14ac:dyDescent="0.3">
      <c r="A13">
        <v>1</v>
      </c>
      <c r="B13">
        <v>1</v>
      </c>
      <c r="C13" t="s">
        <v>142</v>
      </c>
      <c r="D13" t="s">
        <v>10</v>
      </c>
      <c r="E13">
        <v>352</v>
      </c>
      <c r="F13">
        <v>24.666699999999999</v>
      </c>
      <c r="G13">
        <v>14.270300000000001</v>
      </c>
      <c r="H13">
        <v>-77.430199999999999</v>
      </c>
      <c r="I13">
        <v>1</v>
      </c>
      <c r="K13">
        <f t="shared" si="0"/>
        <v>14.270300000000001</v>
      </c>
    </row>
    <row r="14" spans="1:11" x14ac:dyDescent="0.3">
      <c r="A14">
        <v>2</v>
      </c>
      <c r="B14">
        <v>1</v>
      </c>
      <c r="C14" t="s">
        <v>143</v>
      </c>
      <c r="D14" t="s">
        <v>10</v>
      </c>
      <c r="E14">
        <v>-426.66660000000002</v>
      </c>
      <c r="F14">
        <v>9.3332999999999995</v>
      </c>
      <c r="G14">
        <v>-45.714300000000001</v>
      </c>
      <c r="H14">
        <v>54.462299999999999</v>
      </c>
      <c r="I14">
        <v>-1</v>
      </c>
      <c r="K14">
        <f t="shared" si="0"/>
        <v>45.714300000000001</v>
      </c>
    </row>
    <row r="15" spans="1:11" x14ac:dyDescent="0.3">
      <c r="A15">
        <v>3</v>
      </c>
      <c r="B15">
        <v>1</v>
      </c>
      <c r="C15" t="s">
        <v>144</v>
      </c>
      <c r="D15" t="s">
        <v>10</v>
      </c>
      <c r="E15">
        <v>192</v>
      </c>
      <c r="F15">
        <v>12.666700000000001</v>
      </c>
      <c r="G15">
        <v>15.1579</v>
      </c>
      <c r="H15">
        <v>-76.6755</v>
      </c>
      <c r="I15">
        <v>1</v>
      </c>
      <c r="K15">
        <f t="shared" si="0"/>
        <v>15.1579</v>
      </c>
    </row>
    <row r="16" spans="1:11" x14ac:dyDescent="0.3">
      <c r="A16">
        <v>4</v>
      </c>
      <c r="B16">
        <v>1</v>
      </c>
      <c r="C16" t="s">
        <v>145</v>
      </c>
      <c r="D16" t="s">
        <v>10</v>
      </c>
      <c r="E16">
        <v>-202.66669999999999</v>
      </c>
      <c r="F16">
        <v>14.5</v>
      </c>
      <c r="G16">
        <v>-13.977</v>
      </c>
      <c r="H16">
        <v>77.680599999999998</v>
      </c>
      <c r="I16">
        <v>-1</v>
      </c>
      <c r="K16">
        <f t="shared" si="0"/>
        <v>13.977</v>
      </c>
    </row>
    <row r="17" spans="1:11" x14ac:dyDescent="0.3">
      <c r="A17">
        <v>5</v>
      </c>
      <c r="B17">
        <v>1</v>
      </c>
      <c r="C17" t="s">
        <v>146</v>
      </c>
      <c r="D17" t="s">
        <v>10</v>
      </c>
      <c r="E17">
        <v>232</v>
      </c>
      <c r="F17">
        <v>10.875</v>
      </c>
      <c r="G17">
        <v>21.333300000000001</v>
      </c>
      <c r="H17">
        <v>-71.565100000000001</v>
      </c>
      <c r="I17">
        <v>1</v>
      </c>
      <c r="K17">
        <f t="shared" si="0"/>
        <v>21.333300000000001</v>
      </c>
    </row>
    <row r="18" spans="1:11" x14ac:dyDescent="0.3">
      <c r="A18">
        <v>6</v>
      </c>
      <c r="B18">
        <v>1</v>
      </c>
      <c r="C18" t="s">
        <v>147</v>
      </c>
      <c r="D18" t="s">
        <v>10</v>
      </c>
      <c r="E18">
        <v>-320</v>
      </c>
      <c r="F18">
        <v>11.333299999999999</v>
      </c>
      <c r="G18">
        <v>-28.235299999999999</v>
      </c>
      <c r="H18">
        <v>66.194100000000006</v>
      </c>
      <c r="I18">
        <v>-1</v>
      </c>
      <c r="K18">
        <f t="shared" si="0"/>
        <v>28.235299999999999</v>
      </c>
    </row>
    <row r="19" spans="1:11" x14ac:dyDescent="0.3">
      <c r="A19">
        <v>7</v>
      </c>
      <c r="B19">
        <v>1</v>
      </c>
      <c r="C19" t="s">
        <v>148</v>
      </c>
      <c r="D19" t="s">
        <v>10</v>
      </c>
      <c r="E19">
        <v>-298.66669999999999</v>
      </c>
      <c r="F19">
        <v>17</v>
      </c>
      <c r="G19">
        <v>-17.5686</v>
      </c>
      <c r="H19">
        <v>74.649900000000002</v>
      </c>
      <c r="I19">
        <v>-1</v>
      </c>
      <c r="K19">
        <f t="shared" si="0"/>
        <v>17.5686</v>
      </c>
    </row>
    <row r="20" spans="1:11" x14ac:dyDescent="0.3">
      <c r="A20">
        <v>1</v>
      </c>
      <c r="B20">
        <v>1</v>
      </c>
      <c r="C20" t="s">
        <v>149</v>
      </c>
      <c r="D20" t="s">
        <v>10</v>
      </c>
      <c r="E20">
        <v>-352</v>
      </c>
      <c r="F20">
        <v>5.5</v>
      </c>
      <c r="G20">
        <v>-64</v>
      </c>
      <c r="H20">
        <v>45</v>
      </c>
      <c r="I20">
        <v>-1</v>
      </c>
      <c r="K20">
        <f t="shared" si="0"/>
        <v>64</v>
      </c>
    </row>
    <row r="21" spans="1:11" x14ac:dyDescent="0.3">
      <c r="A21">
        <v>2</v>
      </c>
      <c r="B21">
        <v>2</v>
      </c>
      <c r="C21" t="s">
        <v>150</v>
      </c>
      <c r="D21" t="s">
        <v>10</v>
      </c>
      <c r="E21">
        <v>-216</v>
      </c>
      <c r="F21">
        <v>11</v>
      </c>
      <c r="G21">
        <v>-19.636399999999998</v>
      </c>
      <c r="H21">
        <v>72.942999999999998</v>
      </c>
      <c r="I21">
        <v>-1</v>
      </c>
      <c r="K21">
        <f t="shared" si="0"/>
        <v>19.636399999999998</v>
      </c>
    </row>
    <row r="22" spans="1:11" x14ac:dyDescent="0.3">
      <c r="A22">
        <v>3</v>
      </c>
      <c r="B22">
        <v>1</v>
      </c>
      <c r="C22" t="s">
        <v>151</v>
      </c>
      <c r="D22" t="s">
        <v>10</v>
      </c>
      <c r="E22">
        <v>181.33330000000001</v>
      </c>
      <c r="F22">
        <v>10</v>
      </c>
      <c r="G22">
        <v>18.133299999999998</v>
      </c>
      <c r="H22">
        <v>-74.180800000000005</v>
      </c>
      <c r="I22">
        <v>1</v>
      </c>
      <c r="K22">
        <f t="shared" si="0"/>
        <v>18.133299999999998</v>
      </c>
    </row>
    <row r="23" spans="1:11" x14ac:dyDescent="0.3">
      <c r="A23">
        <v>4</v>
      </c>
      <c r="B23">
        <v>1</v>
      </c>
      <c r="C23" t="s">
        <v>152</v>
      </c>
      <c r="D23" t="s">
        <v>10</v>
      </c>
      <c r="E23">
        <v>469.33330000000001</v>
      </c>
      <c r="F23">
        <v>20.833300000000001</v>
      </c>
      <c r="G23">
        <v>22.527999999999999</v>
      </c>
      <c r="H23">
        <v>-70.607900000000001</v>
      </c>
      <c r="I23">
        <v>1</v>
      </c>
      <c r="K23">
        <f t="shared" si="0"/>
        <v>22.527999999999999</v>
      </c>
    </row>
    <row r="24" spans="1:11" x14ac:dyDescent="0.3">
      <c r="A24">
        <v>5</v>
      </c>
      <c r="B24">
        <v>2</v>
      </c>
      <c r="C24" t="s">
        <v>153</v>
      </c>
      <c r="D24" t="s">
        <v>10</v>
      </c>
      <c r="E24">
        <v>-208</v>
      </c>
      <c r="F24">
        <v>9.0832999999999995</v>
      </c>
      <c r="G24">
        <v>-22.899100000000001</v>
      </c>
      <c r="H24">
        <v>70.312899999999999</v>
      </c>
      <c r="I24">
        <v>-1</v>
      </c>
      <c r="K24">
        <f t="shared" si="0"/>
        <v>22.899100000000001</v>
      </c>
    </row>
    <row r="25" spans="1:11" x14ac:dyDescent="0.3">
      <c r="A25">
        <v>6</v>
      </c>
      <c r="B25">
        <v>1</v>
      </c>
      <c r="C25" t="s">
        <v>154</v>
      </c>
      <c r="D25" t="s">
        <v>10</v>
      </c>
      <c r="E25">
        <v>208</v>
      </c>
      <c r="F25">
        <v>7.125</v>
      </c>
      <c r="G25">
        <v>29.193000000000001</v>
      </c>
      <c r="H25">
        <v>-65.480400000000003</v>
      </c>
      <c r="I25">
        <v>1</v>
      </c>
      <c r="K25">
        <f t="shared" si="0"/>
        <v>29.193000000000001</v>
      </c>
    </row>
    <row r="26" spans="1:11" x14ac:dyDescent="0.3">
      <c r="A26">
        <v>7</v>
      </c>
      <c r="B26">
        <v>1</v>
      </c>
      <c r="C26" t="s">
        <v>155</v>
      </c>
      <c r="D26" t="s">
        <v>10</v>
      </c>
      <c r="E26">
        <v>-312</v>
      </c>
      <c r="F26">
        <v>12.5</v>
      </c>
      <c r="G26">
        <v>-24.96</v>
      </c>
      <c r="H26">
        <v>68.694199999999995</v>
      </c>
      <c r="I26">
        <v>-1</v>
      </c>
      <c r="K26">
        <f t="shared" si="0"/>
        <v>24.96</v>
      </c>
    </row>
    <row r="27" spans="1:11" x14ac:dyDescent="0.3">
      <c r="A27">
        <v>8</v>
      </c>
      <c r="B27">
        <v>1</v>
      </c>
      <c r="C27" t="s">
        <v>156</v>
      </c>
      <c r="D27" t="s">
        <v>10</v>
      </c>
      <c r="E27">
        <v>176</v>
      </c>
      <c r="F27">
        <v>15.625</v>
      </c>
      <c r="G27">
        <v>11.263999999999999</v>
      </c>
      <c r="H27">
        <v>-80.018199999999993</v>
      </c>
      <c r="I27">
        <v>1</v>
      </c>
      <c r="K27">
        <f t="shared" si="0"/>
        <v>11.263999999999999</v>
      </c>
    </row>
    <row r="28" spans="1:11" x14ac:dyDescent="0.3">
      <c r="A28">
        <v>9</v>
      </c>
      <c r="B28">
        <v>1</v>
      </c>
      <c r="C28" t="s">
        <v>157</v>
      </c>
      <c r="D28" t="s">
        <v>10</v>
      </c>
      <c r="E28">
        <v>192</v>
      </c>
      <c r="F28">
        <v>9.5</v>
      </c>
      <c r="G28">
        <v>20.2105</v>
      </c>
      <c r="H28">
        <v>-72.474400000000003</v>
      </c>
      <c r="I28">
        <v>1</v>
      </c>
      <c r="K28">
        <f t="shared" si="0"/>
        <v>20.2105</v>
      </c>
    </row>
    <row r="29" spans="1:11" x14ac:dyDescent="0.3">
      <c r="A29">
        <v>10</v>
      </c>
      <c r="B29">
        <v>1</v>
      </c>
      <c r="C29" t="s">
        <v>158</v>
      </c>
      <c r="D29" t="s">
        <v>10</v>
      </c>
      <c r="E29">
        <v>-320</v>
      </c>
      <c r="F29">
        <v>6.3333000000000004</v>
      </c>
      <c r="G29">
        <v>-50.526299999999999</v>
      </c>
      <c r="H29">
        <v>51.709800000000001</v>
      </c>
      <c r="I29">
        <v>-1</v>
      </c>
      <c r="K29">
        <f t="shared" si="0"/>
        <v>50.526299999999999</v>
      </c>
    </row>
    <row r="30" spans="1:11" x14ac:dyDescent="0.3">
      <c r="A30">
        <v>1</v>
      </c>
      <c r="B30">
        <v>1</v>
      </c>
      <c r="C30" t="s">
        <v>159</v>
      </c>
      <c r="D30" t="s">
        <v>10</v>
      </c>
      <c r="E30">
        <v>138.66669999999999</v>
      </c>
      <c r="F30">
        <v>15.166700000000001</v>
      </c>
      <c r="G30">
        <v>9.1428999999999991</v>
      </c>
      <c r="H30">
        <v>-81.869900000000001</v>
      </c>
      <c r="I30">
        <v>1</v>
      </c>
      <c r="K30">
        <f t="shared" si="0"/>
        <v>9.1428999999999991</v>
      </c>
    </row>
    <row r="31" spans="1:11" x14ac:dyDescent="0.3">
      <c r="A31">
        <v>2</v>
      </c>
      <c r="B31">
        <v>1</v>
      </c>
      <c r="C31" t="s">
        <v>160</v>
      </c>
      <c r="D31" t="s">
        <v>10</v>
      </c>
      <c r="E31">
        <v>-213.33330000000001</v>
      </c>
      <c r="F31">
        <v>11.5</v>
      </c>
      <c r="G31">
        <v>-18.550699999999999</v>
      </c>
      <c r="H31">
        <v>73.835499999999996</v>
      </c>
      <c r="I31">
        <v>-1</v>
      </c>
      <c r="K31">
        <f t="shared" si="0"/>
        <v>18.550699999999999</v>
      </c>
    </row>
    <row r="32" spans="1:11" x14ac:dyDescent="0.3">
      <c r="A32">
        <v>3</v>
      </c>
      <c r="B32">
        <v>1</v>
      </c>
      <c r="C32" t="s">
        <v>161</v>
      </c>
      <c r="D32" t="s">
        <v>10</v>
      </c>
      <c r="E32">
        <v>192</v>
      </c>
      <c r="F32">
        <v>12.666700000000001</v>
      </c>
      <c r="G32">
        <v>15.1579</v>
      </c>
      <c r="H32">
        <v>-76.6755</v>
      </c>
      <c r="I32">
        <v>1</v>
      </c>
      <c r="K32">
        <f t="shared" si="0"/>
        <v>15.1579</v>
      </c>
    </row>
    <row r="33" spans="1:11" x14ac:dyDescent="0.3">
      <c r="A33">
        <v>4</v>
      </c>
      <c r="B33">
        <v>2</v>
      </c>
      <c r="C33" t="s">
        <v>162</v>
      </c>
      <c r="D33" t="s">
        <v>10</v>
      </c>
      <c r="E33">
        <v>245.33330000000001</v>
      </c>
      <c r="F33">
        <v>11.333299999999999</v>
      </c>
      <c r="G33">
        <v>21.647099999999998</v>
      </c>
      <c r="H33">
        <v>-71.312600000000003</v>
      </c>
      <c r="I33">
        <v>1</v>
      </c>
      <c r="K33">
        <f t="shared" si="0"/>
        <v>21.647099999999998</v>
      </c>
    </row>
    <row r="34" spans="1:11" x14ac:dyDescent="0.3">
      <c r="A34">
        <v>5</v>
      </c>
      <c r="B34">
        <v>1</v>
      </c>
      <c r="C34" t="s">
        <v>163</v>
      </c>
      <c r="D34" t="s">
        <v>10</v>
      </c>
      <c r="E34">
        <v>-277.33330000000001</v>
      </c>
      <c r="F34">
        <v>10.5</v>
      </c>
      <c r="G34">
        <v>-26.412700000000001</v>
      </c>
      <c r="H34">
        <v>67.574100000000001</v>
      </c>
      <c r="I34">
        <v>-1</v>
      </c>
      <c r="K34">
        <f t="shared" si="0"/>
        <v>26.412700000000001</v>
      </c>
    </row>
    <row r="35" spans="1:11" x14ac:dyDescent="0.3">
      <c r="A35">
        <v>6</v>
      </c>
      <c r="B35">
        <v>1</v>
      </c>
      <c r="C35" t="s">
        <v>164</v>
      </c>
      <c r="D35" t="s">
        <v>10</v>
      </c>
      <c r="E35">
        <v>-176</v>
      </c>
      <c r="F35">
        <v>12.375</v>
      </c>
      <c r="G35">
        <v>-14.222200000000001</v>
      </c>
      <c r="H35">
        <v>77.471199999999996</v>
      </c>
      <c r="I35">
        <v>-1</v>
      </c>
      <c r="K35">
        <f t="shared" si="0"/>
        <v>14.222200000000001</v>
      </c>
    </row>
    <row r="36" spans="1:11" x14ac:dyDescent="0.3">
      <c r="A36">
        <v>7</v>
      </c>
      <c r="B36">
        <v>1</v>
      </c>
      <c r="C36" t="s">
        <v>165</v>
      </c>
      <c r="D36" t="s">
        <v>10</v>
      </c>
      <c r="E36">
        <v>426.66669999999999</v>
      </c>
      <c r="F36">
        <v>8</v>
      </c>
      <c r="G36">
        <v>53.333300000000001</v>
      </c>
      <c r="H36">
        <v>-50.194400000000002</v>
      </c>
      <c r="I36">
        <v>1</v>
      </c>
      <c r="K36">
        <f t="shared" si="0"/>
        <v>53.333300000000001</v>
      </c>
    </row>
    <row r="37" spans="1:11" x14ac:dyDescent="0.3">
      <c r="A37">
        <v>8</v>
      </c>
      <c r="B37">
        <v>1</v>
      </c>
      <c r="C37" t="s">
        <v>166</v>
      </c>
      <c r="D37" t="s">
        <v>10</v>
      </c>
      <c r="E37">
        <v>-216</v>
      </c>
      <c r="F37">
        <v>11</v>
      </c>
      <c r="G37">
        <v>-19.636399999999998</v>
      </c>
      <c r="H37">
        <v>72.942999999999998</v>
      </c>
      <c r="I37">
        <v>-1</v>
      </c>
      <c r="K37">
        <f t="shared" si="0"/>
        <v>19.636399999999998</v>
      </c>
    </row>
    <row r="38" spans="1:11" x14ac:dyDescent="0.3">
      <c r="A38">
        <v>1</v>
      </c>
      <c r="B38">
        <v>1</v>
      </c>
      <c r="C38" t="s">
        <v>167</v>
      </c>
      <c r="D38" t="s">
        <v>10</v>
      </c>
      <c r="E38">
        <v>-160</v>
      </c>
      <c r="F38">
        <v>10.833299999999999</v>
      </c>
      <c r="G38">
        <v>-14.7692</v>
      </c>
      <c r="H38">
        <v>77.005399999999995</v>
      </c>
      <c r="I38">
        <v>-1</v>
      </c>
      <c r="K38">
        <f t="shared" si="0"/>
        <v>14.7692</v>
      </c>
    </row>
    <row r="39" spans="1:11" x14ac:dyDescent="0.3">
      <c r="A39">
        <v>2</v>
      </c>
      <c r="B39">
        <v>1</v>
      </c>
      <c r="C39" t="s">
        <v>168</v>
      </c>
      <c r="D39" t="s">
        <v>10</v>
      </c>
      <c r="E39">
        <v>309.33330000000001</v>
      </c>
      <c r="F39">
        <v>10.5</v>
      </c>
      <c r="G39">
        <v>29.4603</v>
      </c>
      <c r="H39">
        <v>-65.282600000000002</v>
      </c>
      <c r="I39">
        <v>1</v>
      </c>
      <c r="K39">
        <f t="shared" si="0"/>
        <v>29.4603</v>
      </c>
    </row>
    <row r="40" spans="1:11" x14ac:dyDescent="0.3">
      <c r="A40">
        <v>3</v>
      </c>
      <c r="B40">
        <v>1</v>
      </c>
      <c r="C40" t="s">
        <v>169</v>
      </c>
      <c r="D40" t="s">
        <v>10</v>
      </c>
      <c r="E40">
        <v>-160</v>
      </c>
      <c r="F40">
        <v>12.833299999999999</v>
      </c>
      <c r="G40">
        <v>-12.467499999999999</v>
      </c>
      <c r="H40">
        <v>78.976500000000001</v>
      </c>
      <c r="I40">
        <v>-1</v>
      </c>
      <c r="K40">
        <f t="shared" si="0"/>
        <v>12.467499999999999</v>
      </c>
    </row>
    <row r="41" spans="1:11" x14ac:dyDescent="0.3">
      <c r="A41">
        <v>4</v>
      </c>
      <c r="B41">
        <v>1</v>
      </c>
      <c r="C41" t="s">
        <v>170</v>
      </c>
      <c r="D41" t="s">
        <v>10</v>
      </c>
      <c r="E41">
        <v>-170.66669999999999</v>
      </c>
      <c r="F41">
        <v>8.6667000000000005</v>
      </c>
      <c r="G41">
        <v>-19.692299999999999</v>
      </c>
      <c r="H41">
        <v>72.897300000000001</v>
      </c>
      <c r="I41">
        <v>-1</v>
      </c>
      <c r="K41">
        <f t="shared" si="0"/>
        <v>19.692299999999999</v>
      </c>
    </row>
    <row r="42" spans="1:11" x14ac:dyDescent="0.3">
      <c r="A42">
        <v>5</v>
      </c>
      <c r="B42">
        <v>1</v>
      </c>
      <c r="C42" t="s">
        <v>171</v>
      </c>
      <c r="D42" t="s">
        <v>10</v>
      </c>
      <c r="E42">
        <v>-344</v>
      </c>
      <c r="F42">
        <v>8.125</v>
      </c>
      <c r="G42">
        <v>-42.338500000000003</v>
      </c>
      <c r="H42">
        <v>56.513800000000003</v>
      </c>
      <c r="I42">
        <v>-1</v>
      </c>
      <c r="K42">
        <f t="shared" si="0"/>
        <v>42.338500000000003</v>
      </c>
    </row>
    <row r="43" spans="1:11" x14ac:dyDescent="0.3">
      <c r="A43">
        <v>6</v>
      </c>
      <c r="B43">
        <v>1</v>
      </c>
      <c r="C43" t="s">
        <v>172</v>
      </c>
      <c r="D43" t="s">
        <v>10</v>
      </c>
      <c r="E43">
        <v>330.66669999999999</v>
      </c>
      <c r="F43">
        <v>11.666700000000001</v>
      </c>
      <c r="G43">
        <v>28.3429</v>
      </c>
      <c r="H43">
        <v>-66.113500000000002</v>
      </c>
      <c r="I43">
        <v>1</v>
      </c>
      <c r="K43">
        <f t="shared" si="0"/>
        <v>28.3429</v>
      </c>
    </row>
    <row r="44" spans="1:11" x14ac:dyDescent="0.3">
      <c r="A44">
        <v>7</v>
      </c>
      <c r="B44">
        <v>1</v>
      </c>
      <c r="C44" t="s">
        <v>173</v>
      </c>
      <c r="D44" t="s">
        <v>10</v>
      </c>
      <c r="E44">
        <v>-464</v>
      </c>
      <c r="F44">
        <v>10.25</v>
      </c>
      <c r="G44">
        <v>-45.268300000000004</v>
      </c>
      <c r="H44">
        <v>54.727600000000002</v>
      </c>
      <c r="I44">
        <v>-1</v>
      </c>
      <c r="K44">
        <f t="shared" si="0"/>
        <v>45.268300000000004</v>
      </c>
    </row>
    <row r="45" spans="1:11" x14ac:dyDescent="0.3">
      <c r="A45">
        <v>8</v>
      </c>
      <c r="B45">
        <v>1</v>
      </c>
      <c r="C45" t="s">
        <v>174</v>
      </c>
      <c r="D45" t="s">
        <v>10</v>
      </c>
      <c r="E45">
        <v>-288</v>
      </c>
      <c r="F45">
        <v>10.625</v>
      </c>
      <c r="G45">
        <v>-27.105899999999998</v>
      </c>
      <c r="H45">
        <v>67.045900000000003</v>
      </c>
      <c r="I45">
        <v>-1</v>
      </c>
      <c r="K45">
        <f t="shared" si="0"/>
        <v>27.105899999999998</v>
      </c>
    </row>
    <row r="46" spans="1:11" x14ac:dyDescent="0.3">
      <c r="A46">
        <v>9</v>
      </c>
      <c r="B46">
        <v>1</v>
      </c>
      <c r="C46" t="s">
        <v>175</v>
      </c>
      <c r="D46" t="s">
        <v>10</v>
      </c>
      <c r="E46">
        <v>-202.66669999999999</v>
      </c>
      <c r="F46">
        <v>12</v>
      </c>
      <c r="G46">
        <v>-16.8889</v>
      </c>
      <c r="H46">
        <v>75.217299999999994</v>
      </c>
      <c r="I46">
        <v>-1</v>
      </c>
      <c r="K46">
        <f t="shared" si="0"/>
        <v>16.8889</v>
      </c>
    </row>
    <row r="47" spans="1:11" x14ac:dyDescent="0.3">
      <c r="A47">
        <v>10</v>
      </c>
      <c r="B47">
        <v>1</v>
      </c>
      <c r="C47" t="s">
        <v>176</v>
      </c>
      <c r="D47" t="s">
        <v>10</v>
      </c>
      <c r="E47">
        <v>309.33330000000001</v>
      </c>
      <c r="F47">
        <v>17.5</v>
      </c>
      <c r="G47">
        <v>17.676200000000001</v>
      </c>
      <c r="H47">
        <v>-74.560400000000001</v>
      </c>
      <c r="I47">
        <v>1</v>
      </c>
      <c r="K47">
        <f t="shared" si="0"/>
        <v>17.676200000000001</v>
      </c>
    </row>
    <row r="48" spans="1:11" x14ac:dyDescent="0.3">
      <c r="A48">
        <v>1</v>
      </c>
      <c r="B48">
        <v>1</v>
      </c>
      <c r="C48" t="s">
        <v>177</v>
      </c>
      <c r="D48" t="s">
        <v>10</v>
      </c>
      <c r="E48">
        <v>-208</v>
      </c>
      <c r="F48">
        <v>8.375</v>
      </c>
      <c r="G48">
        <v>-24.835799999999999</v>
      </c>
      <c r="H48">
        <v>68.790800000000004</v>
      </c>
      <c r="I48">
        <v>-1</v>
      </c>
      <c r="K48">
        <f t="shared" si="0"/>
        <v>24.835799999999999</v>
      </c>
    </row>
    <row r="49" spans="1:11" x14ac:dyDescent="0.3">
      <c r="A49">
        <v>2</v>
      </c>
      <c r="B49">
        <v>1</v>
      </c>
      <c r="C49" t="s">
        <v>178</v>
      </c>
      <c r="D49" t="s">
        <v>10</v>
      </c>
      <c r="E49">
        <v>144</v>
      </c>
      <c r="F49">
        <v>8.375</v>
      </c>
      <c r="G49">
        <v>17.193999999999999</v>
      </c>
      <c r="H49">
        <v>-74.962199999999996</v>
      </c>
      <c r="I49">
        <v>1</v>
      </c>
      <c r="K49">
        <f t="shared" si="0"/>
        <v>17.193999999999999</v>
      </c>
    </row>
    <row r="50" spans="1:11" x14ac:dyDescent="0.3">
      <c r="A50">
        <v>3</v>
      </c>
      <c r="B50">
        <v>1</v>
      </c>
      <c r="C50" t="s">
        <v>179</v>
      </c>
      <c r="D50" t="s">
        <v>10</v>
      </c>
      <c r="E50">
        <v>-160</v>
      </c>
      <c r="F50">
        <v>8.8332999999999995</v>
      </c>
      <c r="G50">
        <v>-18.113199999999999</v>
      </c>
      <c r="H50">
        <v>74.197500000000005</v>
      </c>
      <c r="I50">
        <v>-1</v>
      </c>
      <c r="K50">
        <f t="shared" si="0"/>
        <v>18.113199999999999</v>
      </c>
    </row>
    <row r="51" spans="1:11" x14ac:dyDescent="0.3">
      <c r="A51">
        <v>4</v>
      </c>
      <c r="B51">
        <v>2</v>
      </c>
      <c r="C51" t="s">
        <v>180</v>
      </c>
      <c r="D51" t="s">
        <v>10</v>
      </c>
      <c r="E51">
        <v>-394.66660000000002</v>
      </c>
      <c r="F51">
        <v>8.3332999999999995</v>
      </c>
      <c r="G51">
        <v>-47.36</v>
      </c>
      <c r="H51">
        <v>53.498600000000003</v>
      </c>
      <c r="I51">
        <v>-1</v>
      </c>
      <c r="K51">
        <f t="shared" si="0"/>
        <v>47.36</v>
      </c>
    </row>
    <row r="52" spans="1:11" x14ac:dyDescent="0.3">
      <c r="A52">
        <v>5</v>
      </c>
      <c r="B52">
        <v>1</v>
      </c>
      <c r="C52" t="s">
        <v>181</v>
      </c>
      <c r="D52" t="s">
        <v>10</v>
      </c>
      <c r="E52">
        <v>192</v>
      </c>
      <c r="F52">
        <v>12.833299999999999</v>
      </c>
      <c r="G52">
        <v>14.961</v>
      </c>
      <c r="H52">
        <v>-76.842500000000001</v>
      </c>
      <c r="I52">
        <v>1</v>
      </c>
      <c r="K52">
        <f t="shared" si="0"/>
        <v>14.961</v>
      </c>
    </row>
    <row r="53" spans="1:11" x14ac:dyDescent="0.3">
      <c r="A53">
        <v>6</v>
      </c>
      <c r="B53">
        <v>1</v>
      </c>
      <c r="C53" t="s">
        <v>182</v>
      </c>
      <c r="D53" t="s">
        <v>10</v>
      </c>
      <c r="E53">
        <v>213.33330000000001</v>
      </c>
      <c r="F53">
        <v>14.166700000000001</v>
      </c>
      <c r="G53">
        <v>15.0588</v>
      </c>
      <c r="H53">
        <v>-76.759500000000003</v>
      </c>
      <c r="I53">
        <v>1</v>
      </c>
      <c r="K53">
        <f t="shared" si="0"/>
        <v>15.0588</v>
      </c>
    </row>
    <row r="54" spans="1:11" x14ac:dyDescent="0.3">
      <c r="A54">
        <v>7</v>
      </c>
      <c r="B54">
        <v>1</v>
      </c>
      <c r="C54" t="s">
        <v>183</v>
      </c>
      <c r="D54" t="s">
        <v>10</v>
      </c>
      <c r="E54">
        <v>-245.33330000000001</v>
      </c>
      <c r="F54">
        <v>9.8332999999999995</v>
      </c>
      <c r="G54">
        <v>-24.949100000000001</v>
      </c>
      <c r="H54">
        <v>68.702600000000004</v>
      </c>
      <c r="I54">
        <v>-1</v>
      </c>
      <c r="K54">
        <f t="shared" si="0"/>
        <v>24.949100000000001</v>
      </c>
    </row>
    <row r="55" spans="1:11" x14ac:dyDescent="0.3">
      <c r="A55">
        <v>8</v>
      </c>
      <c r="B55">
        <v>2</v>
      </c>
      <c r="C55" t="s">
        <v>184</v>
      </c>
      <c r="D55" t="s">
        <v>10</v>
      </c>
      <c r="E55">
        <v>-117.33329999999999</v>
      </c>
      <c r="F55">
        <v>9.1667000000000005</v>
      </c>
      <c r="G55">
        <v>-12.8</v>
      </c>
      <c r="H55">
        <v>78.690100000000001</v>
      </c>
      <c r="I55">
        <v>-1</v>
      </c>
      <c r="K55">
        <f t="shared" si="0"/>
        <v>12.8</v>
      </c>
    </row>
    <row r="56" spans="1:11" x14ac:dyDescent="0.3">
      <c r="A56">
        <v>9</v>
      </c>
      <c r="B56">
        <v>1</v>
      </c>
      <c r="C56" t="s">
        <v>185</v>
      </c>
      <c r="D56" t="s">
        <v>10</v>
      </c>
      <c r="E56">
        <v>-224</v>
      </c>
      <c r="F56">
        <v>6.3333000000000004</v>
      </c>
      <c r="G56">
        <v>-35.368400000000001</v>
      </c>
      <c r="H56">
        <v>61.073599999999999</v>
      </c>
      <c r="I56">
        <v>-1</v>
      </c>
      <c r="K56">
        <f t="shared" si="0"/>
        <v>35.368400000000001</v>
      </c>
    </row>
    <row r="58" spans="1:11" x14ac:dyDescent="0.3">
      <c r="J58" t="s">
        <v>129</v>
      </c>
      <c r="K58">
        <f>AVERAGE(K2:K56)</f>
        <v>24.543092727272729</v>
      </c>
    </row>
    <row r="59" spans="1:11" x14ac:dyDescent="0.3">
      <c r="J59" t="s">
        <v>186</v>
      </c>
      <c r="K59">
        <f>_xlfn.STDEV.S(K2:K56)</f>
        <v>12.541734456219213</v>
      </c>
    </row>
    <row r="60" spans="1:11" x14ac:dyDescent="0.3">
      <c r="K60">
        <f>_xlfn.STDEV.S(K2:K56)</f>
        <v>12.541734456219213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topLeftCell="A20" workbookViewId="0">
      <selection activeCell="K57" sqref="K57"/>
    </sheetView>
  </sheetViews>
  <sheetFormatPr defaultRowHeight="14.4" x14ac:dyDescent="0.3"/>
  <sheetData>
    <row r="1" spans="1:11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K1" t="s">
        <v>242</v>
      </c>
    </row>
    <row r="2" spans="1:11" x14ac:dyDescent="0.3">
      <c r="A2">
        <v>1</v>
      </c>
      <c r="B2">
        <v>1</v>
      </c>
      <c r="C2" t="s">
        <v>187</v>
      </c>
      <c r="D2" t="s">
        <v>10</v>
      </c>
      <c r="E2">
        <v>160</v>
      </c>
      <c r="F2">
        <v>15.333299999999999</v>
      </c>
      <c r="G2">
        <v>10.434799999999999</v>
      </c>
      <c r="H2">
        <v>-80.739800000000002</v>
      </c>
      <c r="I2">
        <v>1</v>
      </c>
      <c r="K2">
        <f>ABS(G2)</f>
        <v>10.434799999999999</v>
      </c>
    </row>
    <row r="3" spans="1:11" x14ac:dyDescent="0.3">
      <c r="A3">
        <v>2</v>
      </c>
      <c r="B3">
        <v>1</v>
      </c>
      <c r="C3" t="s">
        <v>188</v>
      </c>
      <c r="D3" t="s">
        <v>10</v>
      </c>
      <c r="E3">
        <v>255.9999</v>
      </c>
      <c r="F3">
        <v>12</v>
      </c>
      <c r="G3">
        <v>21.333300000000001</v>
      </c>
      <c r="H3">
        <v>-71.565100000000001</v>
      </c>
      <c r="I3">
        <v>1</v>
      </c>
      <c r="K3">
        <f t="shared" ref="K3:K52" si="0">ABS(G3)</f>
        <v>21.333300000000001</v>
      </c>
    </row>
    <row r="4" spans="1:11" x14ac:dyDescent="0.3">
      <c r="A4">
        <v>3</v>
      </c>
      <c r="B4">
        <v>2</v>
      </c>
      <c r="C4" t="s">
        <v>189</v>
      </c>
      <c r="D4" t="s">
        <v>10</v>
      </c>
      <c r="E4">
        <v>-287.99990000000003</v>
      </c>
      <c r="F4">
        <v>11.333299999999999</v>
      </c>
      <c r="G4">
        <v>-25.411799999999999</v>
      </c>
      <c r="H4">
        <v>68.343999999999994</v>
      </c>
      <c r="I4">
        <v>-1</v>
      </c>
      <c r="K4">
        <f t="shared" si="0"/>
        <v>25.411799999999999</v>
      </c>
    </row>
    <row r="5" spans="1:11" x14ac:dyDescent="0.3">
      <c r="A5">
        <v>4</v>
      </c>
      <c r="B5">
        <v>1</v>
      </c>
      <c r="C5" t="s">
        <v>190</v>
      </c>
      <c r="D5" t="s">
        <v>10</v>
      </c>
      <c r="E5">
        <v>272</v>
      </c>
      <c r="F5">
        <v>13</v>
      </c>
      <c r="G5">
        <v>20.923100000000002</v>
      </c>
      <c r="H5">
        <v>-71.896199999999993</v>
      </c>
      <c r="I5">
        <v>1</v>
      </c>
      <c r="K5">
        <f t="shared" si="0"/>
        <v>20.923100000000002</v>
      </c>
    </row>
    <row r="6" spans="1:11" x14ac:dyDescent="0.3">
      <c r="A6">
        <v>5</v>
      </c>
      <c r="B6">
        <v>2</v>
      </c>
      <c r="C6" t="s">
        <v>191</v>
      </c>
      <c r="D6" t="s">
        <v>10</v>
      </c>
      <c r="E6">
        <v>-240</v>
      </c>
      <c r="F6">
        <v>10.875</v>
      </c>
      <c r="G6">
        <v>-22.068999999999999</v>
      </c>
      <c r="H6">
        <v>70.974400000000003</v>
      </c>
      <c r="I6">
        <v>-1</v>
      </c>
      <c r="K6">
        <f t="shared" si="0"/>
        <v>22.068999999999999</v>
      </c>
    </row>
    <row r="7" spans="1:11" x14ac:dyDescent="0.3">
      <c r="A7">
        <v>6</v>
      </c>
      <c r="B7">
        <v>1</v>
      </c>
      <c r="C7" t="s">
        <v>192</v>
      </c>
      <c r="D7" t="s">
        <v>10</v>
      </c>
      <c r="E7">
        <v>96.000100000000003</v>
      </c>
      <c r="F7">
        <v>18.833300000000001</v>
      </c>
      <c r="G7">
        <v>5.0972999999999997</v>
      </c>
      <c r="H7">
        <v>-85.446200000000005</v>
      </c>
      <c r="I7">
        <v>1</v>
      </c>
      <c r="K7">
        <f t="shared" si="0"/>
        <v>5.0972999999999997</v>
      </c>
    </row>
    <row r="8" spans="1:11" x14ac:dyDescent="0.3">
      <c r="A8">
        <v>7</v>
      </c>
      <c r="B8">
        <v>1</v>
      </c>
      <c r="C8" t="s">
        <v>193</v>
      </c>
      <c r="D8" t="s">
        <v>10</v>
      </c>
      <c r="E8">
        <v>-160</v>
      </c>
      <c r="F8">
        <v>9</v>
      </c>
      <c r="G8">
        <v>-17.777799999999999</v>
      </c>
      <c r="H8">
        <v>74.475899999999996</v>
      </c>
      <c r="I8">
        <v>-1</v>
      </c>
      <c r="K8">
        <f t="shared" si="0"/>
        <v>17.777799999999999</v>
      </c>
    </row>
    <row r="9" spans="1:11" x14ac:dyDescent="0.3">
      <c r="A9">
        <v>8</v>
      </c>
      <c r="B9">
        <v>1</v>
      </c>
      <c r="C9" t="s">
        <v>194</v>
      </c>
      <c r="D9" t="s">
        <v>10</v>
      </c>
      <c r="E9">
        <v>362.66660000000002</v>
      </c>
      <c r="F9">
        <v>9.3332999999999995</v>
      </c>
      <c r="G9">
        <v>38.857100000000003</v>
      </c>
      <c r="H9">
        <v>-58.7363</v>
      </c>
      <c r="I9">
        <v>1</v>
      </c>
      <c r="K9">
        <f t="shared" si="0"/>
        <v>38.857100000000003</v>
      </c>
    </row>
    <row r="10" spans="1:11" x14ac:dyDescent="0.3">
      <c r="A10">
        <v>1</v>
      </c>
      <c r="B10">
        <v>1</v>
      </c>
      <c r="C10" t="s">
        <v>195</v>
      </c>
      <c r="D10" t="s">
        <v>10</v>
      </c>
      <c r="E10">
        <v>-170.66669999999999</v>
      </c>
      <c r="F10">
        <v>14</v>
      </c>
      <c r="G10">
        <v>-12.1905</v>
      </c>
      <c r="H10">
        <v>79.215699999999998</v>
      </c>
      <c r="I10">
        <v>-1</v>
      </c>
      <c r="K10">
        <f t="shared" si="0"/>
        <v>12.1905</v>
      </c>
    </row>
    <row r="11" spans="1:11" x14ac:dyDescent="0.3">
      <c r="A11">
        <v>2</v>
      </c>
      <c r="B11">
        <v>1</v>
      </c>
      <c r="C11" t="s">
        <v>196</v>
      </c>
      <c r="D11" t="s">
        <v>10</v>
      </c>
      <c r="E11">
        <v>-117.33329999999999</v>
      </c>
      <c r="F11">
        <v>17.5</v>
      </c>
      <c r="G11">
        <v>-6.7047999999999996</v>
      </c>
      <c r="H11">
        <v>84.019400000000005</v>
      </c>
      <c r="I11">
        <v>-1</v>
      </c>
      <c r="K11">
        <f t="shared" si="0"/>
        <v>6.7047999999999996</v>
      </c>
    </row>
    <row r="12" spans="1:11" x14ac:dyDescent="0.3">
      <c r="A12">
        <v>3</v>
      </c>
      <c r="B12">
        <v>2</v>
      </c>
      <c r="C12" t="s">
        <v>197</v>
      </c>
      <c r="D12" t="s">
        <v>10</v>
      </c>
      <c r="E12">
        <v>-138.66659999999999</v>
      </c>
      <c r="F12">
        <v>5.5</v>
      </c>
      <c r="G12">
        <v>-25.2121</v>
      </c>
      <c r="H12">
        <v>68.498599999999996</v>
      </c>
      <c r="I12">
        <v>-1</v>
      </c>
      <c r="K12">
        <f t="shared" si="0"/>
        <v>25.2121</v>
      </c>
    </row>
    <row r="13" spans="1:11" x14ac:dyDescent="0.3">
      <c r="A13">
        <v>4</v>
      </c>
      <c r="B13">
        <v>1</v>
      </c>
      <c r="C13" t="s">
        <v>198</v>
      </c>
      <c r="D13" t="s">
        <v>10</v>
      </c>
      <c r="E13">
        <v>149.33330000000001</v>
      </c>
      <c r="F13">
        <v>10.166700000000001</v>
      </c>
      <c r="G13">
        <v>14.688499999999999</v>
      </c>
      <c r="H13">
        <v>-77.073999999999998</v>
      </c>
      <c r="I13">
        <v>1</v>
      </c>
      <c r="K13">
        <f t="shared" si="0"/>
        <v>14.688499999999999</v>
      </c>
    </row>
    <row r="14" spans="1:11" x14ac:dyDescent="0.3">
      <c r="A14">
        <v>1</v>
      </c>
      <c r="B14">
        <v>1</v>
      </c>
      <c r="C14" t="s">
        <v>199</v>
      </c>
      <c r="D14" t="s">
        <v>10</v>
      </c>
      <c r="E14">
        <v>-245.33330000000001</v>
      </c>
      <c r="F14">
        <v>10.333299999999999</v>
      </c>
      <c r="G14">
        <v>-23.741900000000001</v>
      </c>
      <c r="H14">
        <v>69.646799999999999</v>
      </c>
      <c r="I14">
        <v>-1</v>
      </c>
      <c r="K14">
        <f t="shared" si="0"/>
        <v>23.741900000000001</v>
      </c>
    </row>
    <row r="15" spans="1:11" x14ac:dyDescent="0.3">
      <c r="A15">
        <v>2</v>
      </c>
      <c r="B15">
        <v>1</v>
      </c>
      <c r="C15" t="s">
        <v>200</v>
      </c>
      <c r="D15" t="s">
        <v>10</v>
      </c>
      <c r="E15">
        <v>202.66669999999999</v>
      </c>
      <c r="F15">
        <v>12</v>
      </c>
      <c r="G15">
        <v>16.8889</v>
      </c>
      <c r="H15">
        <v>-75.217299999999994</v>
      </c>
      <c r="I15">
        <v>1</v>
      </c>
      <c r="K15">
        <f t="shared" si="0"/>
        <v>16.8889</v>
      </c>
    </row>
    <row r="16" spans="1:11" x14ac:dyDescent="0.3">
      <c r="A16">
        <v>3</v>
      </c>
      <c r="B16">
        <v>2</v>
      </c>
      <c r="C16" t="s">
        <v>201</v>
      </c>
      <c r="D16" t="s">
        <v>10</v>
      </c>
      <c r="E16">
        <v>-160</v>
      </c>
      <c r="F16">
        <v>9</v>
      </c>
      <c r="G16">
        <v>-17.777799999999999</v>
      </c>
      <c r="H16">
        <v>74.475899999999996</v>
      </c>
      <c r="I16">
        <v>-1</v>
      </c>
      <c r="K16">
        <f t="shared" si="0"/>
        <v>17.777799999999999</v>
      </c>
    </row>
    <row r="17" spans="1:11" x14ac:dyDescent="0.3">
      <c r="A17">
        <v>4</v>
      </c>
      <c r="B17">
        <v>1</v>
      </c>
      <c r="C17" t="s">
        <v>202</v>
      </c>
      <c r="D17" t="s">
        <v>10</v>
      </c>
      <c r="E17">
        <v>149.33330000000001</v>
      </c>
      <c r="F17">
        <v>8.6667000000000005</v>
      </c>
      <c r="G17">
        <v>17.230799999999999</v>
      </c>
      <c r="H17">
        <v>-74.9315</v>
      </c>
      <c r="I17">
        <v>1</v>
      </c>
      <c r="K17">
        <f t="shared" si="0"/>
        <v>17.230799999999999</v>
      </c>
    </row>
    <row r="18" spans="1:11" x14ac:dyDescent="0.3">
      <c r="A18">
        <v>5</v>
      </c>
      <c r="B18">
        <v>1</v>
      </c>
      <c r="C18" t="s">
        <v>203</v>
      </c>
      <c r="D18" t="s">
        <v>10</v>
      </c>
      <c r="E18">
        <v>-192</v>
      </c>
      <c r="F18">
        <v>14.333299999999999</v>
      </c>
      <c r="G18">
        <v>-13.395300000000001</v>
      </c>
      <c r="H18">
        <v>78.1785</v>
      </c>
      <c r="I18">
        <v>-1</v>
      </c>
      <c r="K18">
        <f t="shared" si="0"/>
        <v>13.395300000000001</v>
      </c>
    </row>
    <row r="19" spans="1:11" x14ac:dyDescent="0.3">
      <c r="A19">
        <v>6</v>
      </c>
      <c r="B19">
        <v>1</v>
      </c>
      <c r="C19" t="s">
        <v>204</v>
      </c>
      <c r="D19" t="s">
        <v>10</v>
      </c>
      <c r="E19">
        <v>-152</v>
      </c>
      <c r="F19">
        <v>11.75</v>
      </c>
      <c r="G19">
        <v>-12.936199999999999</v>
      </c>
      <c r="H19">
        <v>78.572900000000004</v>
      </c>
      <c r="I19">
        <v>-1</v>
      </c>
      <c r="K19">
        <f t="shared" si="0"/>
        <v>12.936199999999999</v>
      </c>
    </row>
    <row r="20" spans="1:11" x14ac:dyDescent="0.3">
      <c r="A20">
        <v>7</v>
      </c>
      <c r="B20">
        <v>1</v>
      </c>
      <c r="C20" t="s">
        <v>205</v>
      </c>
      <c r="D20" t="s">
        <v>10</v>
      </c>
      <c r="E20">
        <v>138.66659999999999</v>
      </c>
      <c r="F20">
        <v>8.8332999999999995</v>
      </c>
      <c r="G20">
        <v>15.6981</v>
      </c>
      <c r="H20">
        <v>-76.218400000000003</v>
      </c>
      <c r="I20">
        <v>1</v>
      </c>
      <c r="K20">
        <f t="shared" si="0"/>
        <v>15.6981</v>
      </c>
    </row>
    <row r="21" spans="1:11" x14ac:dyDescent="0.3">
      <c r="A21">
        <v>8</v>
      </c>
      <c r="B21">
        <v>1</v>
      </c>
      <c r="C21" t="s">
        <v>206</v>
      </c>
      <c r="D21" t="s">
        <v>10</v>
      </c>
      <c r="E21">
        <v>-63.999899999999997</v>
      </c>
      <c r="F21">
        <v>10.333299999999999</v>
      </c>
      <c r="G21">
        <v>-6.1935000000000002</v>
      </c>
      <c r="H21">
        <v>84.472499999999997</v>
      </c>
      <c r="I21">
        <v>-1</v>
      </c>
      <c r="K21">
        <f t="shared" si="0"/>
        <v>6.1935000000000002</v>
      </c>
    </row>
    <row r="22" spans="1:11" x14ac:dyDescent="0.3">
      <c r="A22">
        <v>9</v>
      </c>
      <c r="B22">
        <v>1</v>
      </c>
      <c r="C22" t="s">
        <v>207</v>
      </c>
      <c r="D22" t="s">
        <v>10</v>
      </c>
      <c r="E22">
        <v>-149.33330000000001</v>
      </c>
      <c r="F22">
        <v>10</v>
      </c>
      <c r="G22">
        <v>-14.933299999999999</v>
      </c>
      <c r="H22">
        <v>76.866</v>
      </c>
      <c r="I22">
        <v>-1</v>
      </c>
      <c r="K22">
        <f t="shared" si="0"/>
        <v>14.933299999999999</v>
      </c>
    </row>
    <row r="23" spans="1:11" x14ac:dyDescent="0.3">
      <c r="A23">
        <v>10</v>
      </c>
      <c r="B23">
        <v>1</v>
      </c>
      <c r="C23" t="s">
        <v>208</v>
      </c>
      <c r="D23" t="s">
        <v>10</v>
      </c>
      <c r="E23">
        <v>181.33330000000001</v>
      </c>
      <c r="F23">
        <v>10.666700000000001</v>
      </c>
      <c r="G23">
        <v>17</v>
      </c>
      <c r="H23">
        <v>-75.124300000000005</v>
      </c>
      <c r="I23">
        <v>1</v>
      </c>
      <c r="K23">
        <f t="shared" si="0"/>
        <v>17</v>
      </c>
    </row>
    <row r="24" spans="1:11" x14ac:dyDescent="0.3">
      <c r="A24">
        <v>11</v>
      </c>
      <c r="B24">
        <v>1</v>
      </c>
      <c r="C24" t="s">
        <v>209</v>
      </c>
      <c r="D24" t="s">
        <v>10</v>
      </c>
      <c r="E24">
        <v>330.66669999999999</v>
      </c>
      <c r="F24">
        <v>17</v>
      </c>
      <c r="G24">
        <v>19.451000000000001</v>
      </c>
      <c r="H24">
        <v>-73.094800000000006</v>
      </c>
      <c r="I24">
        <v>1</v>
      </c>
      <c r="K24">
        <f t="shared" si="0"/>
        <v>19.451000000000001</v>
      </c>
    </row>
    <row r="25" spans="1:11" x14ac:dyDescent="0.3">
      <c r="A25">
        <v>1</v>
      </c>
      <c r="B25">
        <v>1</v>
      </c>
      <c r="C25" t="s">
        <v>210</v>
      </c>
      <c r="D25" t="s">
        <v>10</v>
      </c>
      <c r="E25">
        <v>-202.66659999999999</v>
      </c>
      <c r="F25">
        <v>9.1667000000000005</v>
      </c>
      <c r="G25">
        <v>-22.109100000000002</v>
      </c>
      <c r="H25">
        <v>70.942300000000003</v>
      </c>
      <c r="I25">
        <v>-1</v>
      </c>
      <c r="K25">
        <f t="shared" si="0"/>
        <v>22.109100000000002</v>
      </c>
    </row>
    <row r="26" spans="1:11" x14ac:dyDescent="0.3">
      <c r="A26">
        <v>2</v>
      </c>
      <c r="B26">
        <v>1</v>
      </c>
      <c r="C26" t="s">
        <v>211</v>
      </c>
      <c r="D26" t="s">
        <v>10</v>
      </c>
      <c r="E26">
        <v>-128</v>
      </c>
      <c r="F26">
        <v>10.125</v>
      </c>
      <c r="G26">
        <v>-12.641999999999999</v>
      </c>
      <c r="H26">
        <v>78.8262</v>
      </c>
      <c r="I26">
        <v>-1</v>
      </c>
      <c r="K26">
        <f t="shared" si="0"/>
        <v>12.641999999999999</v>
      </c>
    </row>
    <row r="27" spans="1:11" x14ac:dyDescent="0.3">
      <c r="A27">
        <v>3</v>
      </c>
      <c r="B27">
        <v>1</v>
      </c>
      <c r="C27" t="s">
        <v>212</v>
      </c>
      <c r="D27" t="s">
        <v>10</v>
      </c>
      <c r="E27">
        <v>-181.33330000000001</v>
      </c>
      <c r="F27">
        <v>9.3332999999999995</v>
      </c>
      <c r="G27">
        <v>-19.428599999999999</v>
      </c>
      <c r="H27">
        <v>73.113200000000006</v>
      </c>
      <c r="I27">
        <v>-1</v>
      </c>
      <c r="K27">
        <f t="shared" si="0"/>
        <v>19.428599999999999</v>
      </c>
    </row>
    <row r="28" spans="1:11" x14ac:dyDescent="0.3">
      <c r="A28">
        <v>4</v>
      </c>
      <c r="B28">
        <v>1</v>
      </c>
      <c r="C28" t="s">
        <v>213</v>
      </c>
      <c r="D28" t="s">
        <v>10</v>
      </c>
      <c r="E28">
        <v>224</v>
      </c>
      <c r="F28">
        <v>7.375</v>
      </c>
      <c r="G28">
        <v>30.372900000000001</v>
      </c>
      <c r="H28">
        <v>-64.612099999999998</v>
      </c>
      <c r="I28">
        <v>1</v>
      </c>
      <c r="K28">
        <f t="shared" si="0"/>
        <v>30.372900000000001</v>
      </c>
    </row>
    <row r="29" spans="1:11" x14ac:dyDescent="0.3">
      <c r="A29">
        <v>5</v>
      </c>
      <c r="B29">
        <v>1</v>
      </c>
      <c r="C29" t="s">
        <v>214</v>
      </c>
      <c r="D29" t="s">
        <v>10</v>
      </c>
      <c r="E29">
        <v>-256</v>
      </c>
      <c r="F29">
        <v>13.625</v>
      </c>
      <c r="G29">
        <v>-18.789000000000001</v>
      </c>
      <c r="H29">
        <v>73.638900000000007</v>
      </c>
      <c r="I29">
        <v>-1</v>
      </c>
      <c r="K29">
        <f t="shared" si="0"/>
        <v>18.789000000000001</v>
      </c>
    </row>
    <row r="30" spans="1:11" x14ac:dyDescent="0.3">
      <c r="A30">
        <v>6</v>
      </c>
      <c r="B30">
        <v>1</v>
      </c>
      <c r="C30" t="s">
        <v>215</v>
      </c>
      <c r="D30" t="s">
        <v>10</v>
      </c>
      <c r="E30">
        <v>-149.33330000000001</v>
      </c>
      <c r="F30">
        <v>13.166700000000001</v>
      </c>
      <c r="G30">
        <v>-11.341799999999999</v>
      </c>
      <c r="H30">
        <v>79.950699999999998</v>
      </c>
      <c r="I30">
        <v>-1</v>
      </c>
      <c r="K30">
        <f t="shared" si="0"/>
        <v>11.341799999999999</v>
      </c>
    </row>
    <row r="31" spans="1:11" x14ac:dyDescent="0.3">
      <c r="A31">
        <v>7</v>
      </c>
      <c r="B31">
        <v>1</v>
      </c>
      <c r="C31" t="s">
        <v>216</v>
      </c>
      <c r="D31" t="s">
        <v>10</v>
      </c>
      <c r="E31">
        <v>-224</v>
      </c>
      <c r="F31">
        <v>8</v>
      </c>
      <c r="G31">
        <v>-28</v>
      </c>
      <c r="H31">
        <v>66.370599999999996</v>
      </c>
      <c r="I31">
        <v>-1</v>
      </c>
      <c r="K31">
        <f t="shared" si="0"/>
        <v>28</v>
      </c>
    </row>
    <row r="32" spans="1:11" x14ac:dyDescent="0.3">
      <c r="A32">
        <v>8</v>
      </c>
      <c r="B32">
        <v>1</v>
      </c>
      <c r="C32" t="s">
        <v>217</v>
      </c>
      <c r="D32" t="s">
        <v>10</v>
      </c>
      <c r="E32">
        <v>-138.66669999999999</v>
      </c>
      <c r="F32">
        <v>5.8333000000000004</v>
      </c>
      <c r="G32">
        <v>-23.7714</v>
      </c>
      <c r="H32">
        <v>69.623599999999996</v>
      </c>
      <c r="I32">
        <v>-1</v>
      </c>
      <c r="K32">
        <f t="shared" si="0"/>
        <v>23.7714</v>
      </c>
    </row>
    <row r="33" spans="1:11" x14ac:dyDescent="0.3">
      <c r="A33">
        <v>9</v>
      </c>
      <c r="B33">
        <v>1</v>
      </c>
      <c r="C33" t="s">
        <v>218</v>
      </c>
      <c r="D33" t="s">
        <v>10</v>
      </c>
      <c r="E33">
        <v>181.33330000000001</v>
      </c>
      <c r="F33">
        <v>10.333299999999999</v>
      </c>
      <c r="G33">
        <v>17.548400000000001</v>
      </c>
      <c r="H33">
        <v>-74.666700000000006</v>
      </c>
      <c r="I33">
        <v>1</v>
      </c>
      <c r="K33">
        <f t="shared" si="0"/>
        <v>17.548400000000001</v>
      </c>
    </row>
    <row r="34" spans="1:11" x14ac:dyDescent="0.3">
      <c r="A34">
        <v>11</v>
      </c>
      <c r="B34">
        <v>1</v>
      </c>
      <c r="C34" t="s">
        <v>220</v>
      </c>
      <c r="D34" t="s">
        <v>10</v>
      </c>
      <c r="E34">
        <v>245.33330000000001</v>
      </c>
      <c r="F34">
        <v>11.5</v>
      </c>
      <c r="G34">
        <v>21.333300000000001</v>
      </c>
      <c r="H34">
        <v>-71.565100000000001</v>
      </c>
      <c r="I34">
        <v>1</v>
      </c>
      <c r="K34">
        <f t="shared" si="0"/>
        <v>21.333300000000001</v>
      </c>
    </row>
    <row r="35" spans="1:11" x14ac:dyDescent="0.3">
      <c r="A35">
        <v>12</v>
      </c>
      <c r="B35">
        <v>1</v>
      </c>
      <c r="C35" t="s">
        <v>221</v>
      </c>
      <c r="D35" t="s">
        <v>10</v>
      </c>
      <c r="E35">
        <v>192.0001</v>
      </c>
      <c r="F35">
        <v>10.166700000000001</v>
      </c>
      <c r="G35">
        <v>18.885300000000001</v>
      </c>
      <c r="H35">
        <v>-73.559600000000003</v>
      </c>
      <c r="I35">
        <v>1</v>
      </c>
      <c r="K35">
        <f t="shared" si="0"/>
        <v>18.885300000000001</v>
      </c>
    </row>
    <row r="36" spans="1:11" x14ac:dyDescent="0.3">
      <c r="A36">
        <v>13</v>
      </c>
      <c r="B36">
        <v>2</v>
      </c>
      <c r="C36" t="s">
        <v>222</v>
      </c>
      <c r="D36" t="s">
        <v>10</v>
      </c>
      <c r="E36">
        <v>-213.33330000000001</v>
      </c>
      <c r="F36">
        <v>8.8332999999999995</v>
      </c>
      <c r="G36">
        <v>-24.1509</v>
      </c>
      <c r="H36">
        <v>69.325599999999994</v>
      </c>
      <c r="I36">
        <v>-1</v>
      </c>
      <c r="K36">
        <f t="shared" si="0"/>
        <v>24.1509</v>
      </c>
    </row>
    <row r="37" spans="1:11" x14ac:dyDescent="0.3">
      <c r="A37">
        <v>14</v>
      </c>
      <c r="B37">
        <v>1</v>
      </c>
      <c r="C37" t="s">
        <v>223</v>
      </c>
      <c r="D37" t="s">
        <v>10</v>
      </c>
      <c r="E37">
        <v>-192</v>
      </c>
      <c r="F37">
        <v>8.1667000000000005</v>
      </c>
      <c r="G37">
        <v>-23.510200000000001</v>
      </c>
      <c r="H37">
        <v>69.829300000000003</v>
      </c>
      <c r="I37">
        <v>-1</v>
      </c>
      <c r="K37">
        <f t="shared" si="0"/>
        <v>23.510200000000001</v>
      </c>
    </row>
    <row r="38" spans="1:11" x14ac:dyDescent="0.3">
      <c r="A38">
        <v>1</v>
      </c>
      <c r="B38">
        <v>1</v>
      </c>
      <c r="C38" t="s">
        <v>224</v>
      </c>
      <c r="D38" t="s">
        <v>10</v>
      </c>
      <c r="E38">
        <v>-106.66670000000001</v>
      </c>
      <c r="F38">
        <v>8.1667000000000005</v>
      </c>
      <c r="G38">
        <v>-13.061199999999999</v>
      </c>
      <c r="H38">
        <v>78.465400000000002</v>
      </c>
      <c r="I38">
        <v>-1</v>
      </c>
      <c r="K38">
        <f t="shared" si="0"/>
        <v>13.061199999999999</v>
      </c>
    </row>
    <row r="39" spans="1:11" x14ac:dyDescent="0.3">
      <c r="A39">
        <v>2</v>
      </c>
      <c r="B39">
        <v>1</v>
      </c>
      <c r="C39" t="s">
        <v>225</v>
      </c>
      <c r="D39" t="s">
        <v>10</v>
      </c>
      <c r="E39">
        <v>-168</v>
      </c>
      <c r="F39">
        <v>9.625</v>
      </c>
      <c r="G39">
        <v>-17.454499999999999</v>
      </c>
      <c r="H39">
        <v>74.744900000000001</v>
      </c>
      <c r="I39">
        <v>-1</v>
      </c>
      <c r="K39">
        <f t="shared" si="0"/>
        <v>17.454499999999999</v>
      </c>
    </row>
    <row r="40" spans="1:11" x14ac:dyDescent="0.3">
      <c r="A40">
        <v>3</v>
      </c>
      <c r="B40">
        <v>1</v>
      </c>
      <c r="C40" t="s">
        <v>226</v>
      </c>
      <c r="D40" t="s">
        <v>10</v>
      </c>
      <c r="E40">
        <v>128</v>
      </c>
      <c r="F40">
        <v>10.5</v>
      </c>
      <c r="G40">
        <v>12.1905</v>
      </c>
      <c r="H40">
        <v>-79.215699999999998</v>
      </c>
      <c r="I40">
        <v>1</v>
      </c>
      <c r="K40">
        <f t="shared" si="0"/>
        <v>12.1905</v>
      </c>
    </row>
    <row r="41" spans="1:11" x14ac:dyDescent="0.3">
      <c r="A41">
        <v>4</v>
      </c>
      <c r="B41">
        <v>1</v>
      </c>
      <c r="C41" t="s">
        <v>227</v>
      </c>
      <c r="D41" t="s">
        <v>10</v>
      </c>
      <c r="E41">
        <v>202.66669999999999</v>
      </c>
      <c r="F41">
        <v>8.8332999999999995</v>
      </c>
      <c r="G41">
        <v>22.9434</v>
      </c>
      <c r="H41">
        <v>-70.277699999999996</v>
      </c>
      <c r="I41">
        <v>1</v>
      </c>
      <c r="K41">
        <f t="shared" si="0"/>
        <v>22.9434</v>
      </c>
    </row>
    <row r="42" spans="1:11" x14ac:dyDescent="0.3">
      <c r="A42">
        <v>2</v>
      </c>
      <c r="B42">
        <v>1</v>
      </c>
      <c r="C42" t="s">
        <v>229</v>
      </c>
      <c r="D42" t="s">
        <v>10</v>
      </c>
      <c r="E42">
        <v>-170.66669999999999</v>
      </c>
      <c r="F42">
        <v>5.6666999999999996</v>
      </c>
      <c r="G42">
        <v>-30.117599999999999</v>
      </c>
      <c r="H42">
        <v>64.798900000000003</v>
      </c>
      <c r="I42">
        <v>-1</v>
      </c>
      <c r="K42">
        <f t="shared" si="0"/>
        <v>30.117599999999999</v>
      </c>
    </row>
    <row r="43" spans="1:11" x14ac:dyDescent="0.3">
      <c r="A43">
        <v>3</v>
      </c>
      <c r="B43">
        <v>1</v>
      </c>
      <c r="C43" t="s">
        <v>230</v>
      </c>
      <c r="D43" t="s">
        <v>10</v>
      </c>
      <c r="E43">
        <v>-272</v>
      </c>
      <c r="F43">
        <v>5.625</v>
      </c>
      <c r="G43">
        <v>-48.355600000000003</v>
      </c>
      <c r="H43">
        <v>52.926900000000003</v>
      </c>
      <c r="I43">
        <v>-1</v>
      </c>
      <c r="K43">
        <f t="shared" si="0"/>
        <v>48.355600000000003</v>
      </c>
    </row>
    <row r="44" spans="1:11" x14ac:dyDescent="0.3">
      <c r="A44">
        <v>4</v>
      </c>
      <c r="B44">
        <v>1</v>
      </c>
      <c r="C44" t="s">
        <v>231</v>
      </c>
      <c r="D44" t="s">
        <v>10</v>
      </c>
      <c r="E44">
        <v>213.33330000000001</v>
      </c>
      <c r="F44">
        <v>8.6667000000000005</v>
      </c>
      <c r="G44">
        <v>24.615400000000001</v>
      </c>
      <c r="H44">
        <v>-68.962500000000006</v>
      </c>
      <c r="I44">
        <v>1</v>
      </c>
      <c r="K44">
        <f t="shared" si="0"/>
        <v>24.615400000000001</v>
      </c>
    </row>
    <row r="45" spans="1:11" x14ac:dyDescent="0.3">
      <c r="A45">
        <v>5</v>
      </c>
      <c r="B45">
        <v>1</v>
      </c>
      <c r="C45" t="s">
        <v>232</v>
      </c>
      <c r="D45" t="s">
        <v>10</v>
      </c>
      <c r="E45">
        <v>-213.33340000000001</v>
      </c>
      <c r="F45">
        <v>7.6666999999999996</v>
      </c>
      <c r="G45">
        <v>-27.8261</v>
      </c>
      <c r="H45">
        <v>66.501400000000004</v>
      </c>
      <c r="I45">
        <v>-1</v>
      </c>
      <c r="K45">
        <f t="shared" si="0"/>
        <v>27.8261</v>
      </c>
    </row>
    <row r="46" spans="1:11" x14ac:dyDescent="0.3">
      <c r="A46">
        <v>1</v>
      </c>
      <c r="B46">
        <v>1</v>
      </c>
      <c r="C46" t="s">
        <v>233</v>
      </c>
      <c r="D46" t="s">
        <v>10</v>
      </c>
      <c r="E46">
        <v>128</v>
      </c>
      <c r="F46">
        <v>9.5</v>
      </c>
      <c r="G46">
        <v>13.473699999999999</v>
      </c>
      <c r="H46">
        <v>-78.1113</v>
      </c>
      <c r="I46">
        <v>1</v>
      </c>
      <c r="K46">
        <f t="shared" si="0"/>
        <v>13.473699999999999</v>
      </c>
    </row>
    <row r="47" spans="1:11" x14ac:dyDescent="0.3">
      <c r="A47">
        <v>4</v>
      </c>
      <c r="B47">
        <v>1</v>
      </c>
      <c r="C47" t="s">
        <v>236</v>
      </c>
      <c r="D47" t="s">
        <v>10</v>
      </c>
      <c r="E47">
        <v>149.33330000000001</v>
      </c>
      <c r="F47">
        <v>8.8332999999999995</v>
      </c>
      <c r="G47">
        <v>16.9057</v>
      </c>
      <c r="H47">
        <v>-75.203199999999995</v>
      </c>
      <c r="I47">
        <v>1</v>
      </c>
      <c r="K47">
        <f t="shared" si="0"/>
        <v>16.9057</v>
      </c>
    </row>
    <row r="48" spans="1:11" x14ac:dyDescent="0.3">
      <c r="A48">
        <v>5</v>
      </c>
      <c r="B48">
        <v>1</v>
      </c>
      <c r="C48" t="s">
        <v>237</v>
      </c>
      <c r="D48" t="s">
        <v>10</v>
      </c>
      <c r="E48">
        <v>160</v>
      </c>
      <c r="F48">
        <v>8.5</v>
      </c>
      <c r="G48">
        <v>18.823499999999999</v>
      </c>
      <c r="H48">
        <v>-73.610500000000002</v>
      </c>
      <c r="I48">
        <v>1</v>
      </c>
      <c r="K48">
        <f t="shared" si="0"/>
        <v>18.823499999999999</v>
      </c>
    </row>
    <row r="49" spans="1:11" x14ac:dyDescent="0.3">
      <c r="A49">
        <v>6</v>
      </c>
      <c r="B49">
        <v>1</v>
      </c>
      <c r="C49" t="s">
        <v>238</v>
      </c>
      <c r="D49" t="s">
        <v>10</v>
      </c>
      <c r="E49">
        <v>192</v>
      </c>
      <c r="F49">
        <v>8.5</v>
      </c>
      <c r="G49">
        <v>22.588200000000001</v>
      </c>
      <c r="H49">
        <v>-70.56</v>
      </c>
      <c r="I49">
        <v>1</v>
      </c>
      <c r="K49">
        <f t="shared" si="0"/>
        <v>22.588200000000001</v>
      </c>
    </row>
    <row r="50" spans="1:11" x14ac:dyDescent="0.3">
      <c r="A50">
        <v>7</v>
      </c>
      <c r="B50">
        <v>1</v>
      </c>
      <c r="C50" t="s">
        <v>239</v>
      </c>
      <c r="D50" t="s">
        <v>10</v>
      </c>
      <c r="E50">
        <v>-202.66669999999999</v>
      </c>
      <c r="F50">
        <v>9.5</v>
      </c>
      <c r="G50">
        <v>-21.333300000000001</v>
      </c>
      <c r="H50">
        <v>71.564999999999998</v>
      </c>
      <c r="I50">
        <v>-1</v>
      </c>
      <c r="K50">
        <f t="shared" si="0"/>
        <v>21.333300000000001</v>
      </c>
    </row>
    <row r="51" spans="1:11" x14ac:dyDescent="0.3">
      <c r="A51">
        <v>8</v>
      </c>
      <c r="B51">
        <v>1</v>
      </c>
      <c r="C51" t="s">
        <v>240</v>
      </c>
      <c r="D51" t="s">
        <v>10</v>
      </c>
      <c r="E51">
        <v>-213.33330000000001</v>
      </c>
      <c r="F51">
        <v>9.8332999999999995</v>
      </c>
      <c r="G51">
        <v>-21.694900000000001</v>
      </c>
      <c r="H51">
        <v>71.274199999999993</v>
      </c>
      <c r="I51">
        <v>-1</v>
      </c>
      <c r="K51">
        <f t="shared" si="0"/>
        <v>21.694900000000001</v>
      </c>
    </row>
    <row r="52" spans="1:11" x14ac:dyDescent="0.3">
      <c r="A52">
        <v>9</v>
      </c>
      <c r="B52">
        <v>1</v>
      </c>
      <c r="C52" t="s">
        <v>241</v>
      </c>
      <c r="D52" t="s">
        <v>10</v>
      </c>
      <c r="E52">
        <v>-181.33330000000001</v>
      </c>
      <c r="F52">
        <v>13</v>
      </c>
      <c r="G52">
        <v>-13.948700000000001</v>
      </c>
      <c r="H52">
        <v>77.704700000000003</v>
      </c>
      <c r="I52">
        <v>-1</v>
      </c>
      <c r="K52">
        <f t="shared" si="0"/>
        <v>13.948700000000001</v>
      </c>
    </row>
    <row r="54" spans="1:11" x14ac:dyDescent="0.3">
      <c r="J54" t="s">
        <v>245</v>
      </c>
      <c r="K54">
        <f>AVERAGE(K2:K52)</f>
        <v>19.47376666666667</v>
      </c>
    </row>
    <row r="55" spans="1:11" x14ac:dyDescent="0.3">
      <c r="J55" t="s">
        <v>244</v>
      </c>
      <c r="K55">
        <f>_xlfn.STDEV.S(K2:K52)</f>
        <v>7.6651450557616068</v>
      </c>
    </row>
    <row r="56" spans="1:11" x14ac:dyDescent="0.3">
      <c r="K56">
        <f>_xlfn.STDEV.S(K2:K52)</f>
        <v>7.6651450557616068</v>
      </c>
    </row>
    <row r="57" spans="1:11" x14ac:dyDescent="0.3">
      <c r="A57" t="s">
        <v>127</v>
      </c>
    </row>
    <row r="58" spans="1:11" x14ac:dyDescent="0.3">
      <c r="A58">
        <v>2</v>
      </c>
      <c r="B58">
        <v>1</v>
      </c>
      <c r="C58" t="s">
        <v>234</v>
      </c>
      <c r="D58" t="s">
        <v>10</v>
      </c>
      <c r="E58">
        <v>-277.33330000000001</v>
      </c>
      <c r="F58">
        <v>6.3333000000000004</v>
      </c>
      <c r="G58">
        <v>-43.789499999999997</v>
      </c>
      <c r="H58">
        <v>55.619599999999998</v>
      </c>
      <c r="I58">
        <v>-1</v>
      </c>
      <c r="K58">
        <f>ABS(G58)</f>
        <v>43.789499999999997</v>
      </c>
    </row>
    <row r="59" spans="1:11" x14ac:dyDescent="0.3">
      <c r="A59">
        <v>3</v>
      </c>
      <c r="B59">
        <v>2</v>
      </c>
      <c r="C59" t="s">
        <v>235</v>
      </c>
      <c r="D59" t="s">
        <v>10</v>
      </c>
      <c r="E59">
        <v>320</v>
      </c>
      <c r="F59">
        <v>6.3333000000000004</v>
      </c>
      <c r="G59">
        <v>50.526299999999999</v>
      </c>
      <c r="H59">
        <v>-51.709800000000001</v>
      </c>
      <c r="I59">
        <v>1</v>
      </c>
      <c r="K59">
        <f>ABS(G59)</f>
        <v>50.526299999999999</v>
      </c>
    </row>
    <row r="60" spans="1:11" x14ac:dyDescent="0.3">
      <c r="A60">
        <v>1</v>
      </c>
      <c r="B60">
        <v>1</v>
      </c>
      <c r="C60" t="s">
        <v>228</v>
      </c>
      <c r="D60" t="s">
        <v>10</v>
      </c>
      <c r="E60">
        <v>298.66660000000002</v>
      </c>
      <c r="F60">
        <v>-5.1666999999999996</v>
      </c>
      <c r="G60">
        <v>-57.806399999999996</v>
      </c>
      <c r="H60">
        <v>47.910800000000002</v>
      </c>
      <c r="I60">
        <v>-1</v>
      </c>
      <c r="K60">
        <f>ABS(G60)</f>
        <v>57.806399999999996</v>
      </c>
    </row>
    <row r="61" spans="1:11" x14ac:dyDescent="0.3">
      <c r="A61">
        <v>10</v>
      </c>
      <c r="B61">
        <v>1</v>
      </c>
      <c r="C61" t="s">
        <v>219</v>
      </c>
      <c r="D61" t="s">
        <v>10</v>
      </c>
      <c r="E61">
        <v>-360</v>
      </c>
      <c r="F61">
        <v>7.75</v>
      </c>
      <c r="G61">
        <v>-46.451599999999999</v>
      </c>
      <c r="H61">
        <v>54.0276</v>
      </c>
      <c r="I61">
        <v>-1</v>
      </c>
      <c r="K61">
        <f>ABS(G61)</f>
        <v>46.451599999999999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tabSelected="1" workbookViewId="0">
      <selection activeCell="C35" sqref="C35"/>
    </sheetView>
  </sheetViews>
  <sheetFormatPr defaultRowHeight="14.4" x14ac:dyDescent="0.3"/>
  <cols>
    <col min="3" max="3" width="58.77734375" bestFit="1" customWidth="1"/>
    <col min="5" max="5" width="10.5546875" bestFit="1" customWidth="1"/>
    <col min="7" max="7" width="11.5546875" bestFit="1" customWidth="1"/>
    <col min="11" max="11" width="19.6640625" bestFit="1" customWidth="1"/>
  </cols>
  <sheetData>
    <row r="1" spans="1:11" x14ac:dyDescent="0.3">
      <c r="A1" t="s">
        <v>0</v>
      </c>
      <c r="B1" t="s">
        <v>1</v>
      </c>
      <c r="C1" t="s">
        <v>2</v>
      </c>
      <c r="D1" t="s">
        <v>3</v>
      </c>
      <c r="E1" t="s">
        <v>287</v>
      </c>
      <c r="F1" t="s">
        <v>288</v>
      </c>
      <c r="G1" t="s">
        <v>289</v>
      </c>
      <c r="H1" t="s">
        <v>7</v>
      </c>
      <c r="I1" t="s">
        <v>8</v>
      </c>
      <c r="K1" t="s">
        <v>286</v>
      </c>
    </row>
    <row r="2" spans="1:11" x14ac:dyDescent="0.3">
      <c r="A2">
        <v>1</v>
      </c>
      <c r="B2">
        <v>1</v>
      </c>
      <c r="C2" t="s">
        <v>246</v>
      </c>
      <c r="D2" t="s">
        <v>10</v>
      </c>
      <c r="E2">
        <v>-138.66669999999999</v>
      </c>
      <c r="F2">
        <v>9.3332999999999995</v>
      </c>
      <c r="G2">
        <v>-14.857100000000001</v>
      </c>
      <c r="H2">
        <v>76.930700000000002</v>
      </c>
      <c r="I2">
        <v>-1</v>
      </c>
      <c r="K2">
        <f>ABS(G2)</f>
        <v>14.857100000000001</v>
      </c>
    </row>
    <row r="3" spans="1:11" x14ac:dyDescent="0.3">
      <c r="A3">
        <v>2</v>
      </c>
      <c r="B3">
        <v>2</v>
      </c>
      <c r="C3" t="s">
        <v>247</v>
      </c>
      <c r="D3" t="s">
        <v>10</v>
      </c>
      <c r="E3">
        <v>106.6666</v>
      </c>
      <c r="F3">
        <v>11.333299999999999</v>
      </c>
      <c r="G3">
        <v>9.4117999999999995</v>
      </c>
      <c r="H3">
        <v>-81.634100000000004</v>
      </c>
      <c r="I3">
        <v>1</v>
      </c>
      <c r="K3">
        <f t="shared" ref="K3:K37" si="0">ABS(G3)</f>
        <v>9.4117999999999995</v>
      </c>
    </row>
    <row r="4" spans="1:11" x14ac:dyDescent="0.3">
      <c r="A4">
        <v>3</v>
      </c>
      <c r="B4">
        <v>1</v>
      </c>
      <c r="C4" t="s">
        <v>248</v>
      </c>
      <c r="D4" t="s">
        <v>10</v>
      </c>
      <c r="E4">
        <v>202.66659999999999</v>
      </c>
      <c r="F4">
        <v>15.666700000000001</v>
      </c>
      <c r="G4">
        <v>12.936199999999999</v>
      </c>
      <c r="H4">
        <v>-78.572900000000004</v>
      </c>
      <c r="I4">
        <v>1</v>
      </c>
      <c r="K4">
        <f t="shared" si="0"/>
        <v>12.936199999999999</v>
      </c>
    </row>
    <row r="5" spans="1:11" x14ac:dyDescent="0.3">
      <c r="A5">
        <v>4</v>
      </c>
      <c r="B5">
        <v>2</v>
      </c>
      <c r="C5" t="s">
        <v>249</v>
      </c>
      <c r="D5" t="s">
        <v>10</v>
      </c>
      <c r="E5">
        <v>-149.33340000000001</v>
      </c>
      <c r="F5">
        <v>9.6667000000000005</v>
      </c>
      <c r="G5">
        <v>-15.4483</v>
      </c>
      <c r="H5">
        <v>76.429599999999994</v>
      </c>
      <c r="I5">
        <v>-1</v>
      </c>
      <c r="K5">
        <f t="shared" si="0"/>
        <v>15.4483</v>
      </c>
    </row>
    <row r="6" spans="1:11" x14ac:dyDescent="0.3">
      <c r="A6">
        <v>5</v>
      </c>
      <c r="B6">
        <v>1</v>
      </c>
      <c r="C6" t="s">
        <v>250</v>
      </c>
      <c r="D6" t="s">
        <v>10</v>
      </c>
      <c r="E6">
        <v>-160</v>
      </c>
      <c r="F6">
        <v>14</v>
      </c>
      <c r="G6">
        <v>-11.428599999999999</v>
      </c>
      <c r="H6">
        <v>79.875299999999996</v>
      </c>
      <c r="I6">
        <v>-1</v>
      </c>
      <c r="K6">
        <f t="shared" si="0"/>
        <v>11.428599999999999</v>
      </c>
    </row>
    <row r="7" spans="1:11" x14ac:dyDescent="0.3">
      <c r="A7">
        <v>6</v>
      </c>
      <c r="B7">
        <v>1</v>
      </c>
      <c r="C7" t="s">
        <v>251</v>
      </c>
      <c r="D7" t="s">
        <v>10</v>
      </c>
      <c r="E7">
        <v>74.666700000000006</v>
      </c>
      <c r="F7">
        <v>13</v>
      </c>
      <c r="G7">
        <v>5.7435999999999998</v>
      </c>
      <c r="H7">
        <v>-84.871799999999993</v>
      </c>
      <c r="I7">
        <v>1</v>
      </c>
      <c r="K7">
        <f t="shared" si="0"/>
        <v>5.7435999999999998</v>
      </c>
    </row>
    <row r="8" spans="1:11" x14ac:dyDescent="0.3">
      <c r="A8">
        <v>7</v>
      </c>
      <c r="B8">
        <v>2</v>
      </c>
      <c r="C8" t="s">
        <v>252</v>
      </c>
      <c r="D8" t="s">
        <v>10</v>
      </c>
      <c r="E8">
        <v>-256</v>
      </c>
      <c r="F8">
        <v>8.6667000000000005</v>
      </c>
      <c r="G8">
        <v>-29.538499999999999</v>
      </c>
      <c r="H8">
        <v>65.224900000000005</v>
      </c>
      <c r="I8">
        <v>-1</v>
      </c>
      <c r="K8">
        <f t="shared" si="0"/>
        <v>29.538499999999999</v>
      </c>
    </row>
    <row r="9" spans="1:11" x14ac:dyDescent="0.3">
      <c r="A9">
        <v>8</v>
      </c>
      <c r="B9">
        <v>1</v>
      </c>
      <c r="C9" t="s">
        <v>253</v>
      </c>
      <c r="D9" t="s">
        <v>10</v>
      </c>
      <c r="E9">
        <v>96</v>
      </c>
      <c r="F9">
        <v>10.5</v>
      </c>
      <c r="G9">
        <v>9.1428999999999991</v>
      </c>
      <c r="H9">
        <v>-81.869900000000001</v>
      </c>
      <c r="I9">
        <v>1</v>
      </c>
      <c r="K9">
        <f t="shared" si="0"/>
        <v>9.1428999999999991</v>
      </c>
    </row>
    <row r="10" spans="1:11" x14ac:dyDescent="0.3">
      <c r="A10">
        <v>9</v>
      </c>
      <c r="B10">
        <v>1</v>
      </c>
      <c r="C10" t="s">
        <v>254</v>
      </c>
      <c r="D10" t="s">
        <v>10</v>
      </c>
      <c r="E10">
        <v>224</v>
      </c>
      <c r="F10">
        <v>8.5</v>
      </c>
      <c r="G10">
        <v>26.352900000000002</v>
      </c>
      <c r="H10">
        <v>-67.619900000000001</v>
      </c>
      <c r="I10">
        <v>1</v>
      </c>
      <c r="K10">
        <f t="shared" si="0"/>
        <v>26.352900000000002</v>
      </c>
    </row>
    <row r="11" spans="1:11" x14ac:dyDescent="0.3">
      <c r="A11">
        <v>1</v>
      </c>
      <c r="B11">
        <v>1</v>
      </c>
      <c r="C11" t="s">
        <v>255</v>
      </c>
      <c r="D11" t="s">
        <v>10</v>
      </c>
      <c r="E11">
        <v>213.33330000000001</v>
      </c>
      <c r="F11">
        <v>11.666700000000001</v>
      </c>
      <c r="G11">
        <v>18.285699999999999</v>
      </c>
      <c r="H11">
        <v>-74.054599999999994</v>
      </c>
      <c r="I11">
        <v>1</v>
      </c>
      <c r="K11">
        <f t="shared" si="0"/>
        <v>18.285699999999999</v>
      </c>
    </row>
    <row r="12" spans="1:11" x14ac:dyDescent="0.3">
      <c r="A12">
        <v>2</v>
      </c>
      <c r="B12">
        <v>2</v>
      </c>
      <c r="C12" t="s">
        <v>256</v>
      </c>
      <c r="D12" t="s">
        <v>10</v>
      </c>
      <c r="E12">
        <v>234.66659999999999</v>
      </c>
      <c r="F12">
        <v>11</v>
      </c>
      <c r="G12">
        <v>21.333300000000001</v>
      </c>
      <c r="H12">
        <v>-71.565100000000001</v>
      </c>
      <c r="I12">
        <v>1</v>
      </c>
      <c r="K12">
        <f t="shared" si="0"/>
        <v>21.333300000000001</v>
      </c>
    </row>
    <row r="13" spans="1:11" x14ac:dyDescent="0.3">
      <c r="A13">
        <v>3</v>
      </c>
      <c r="B13">
        <v>1</v>
      </c>
      <c r="C13" t="s">
        <v>257</v>
      </c>
      <c r="D13" t="s">
        <v>10</v>
      </c>
      <c r="E13">
        <v>-266.66669999999999</v>
      </c>
      <c r="F13">
        <v>18.166699999999999</v>
      </c>
      <c r="G13">
        <v>-14.678900000000001</v>
      </c>
      <c r="H13">
        <v>77.0822</v>
      </c>
      <c r="I13">
        <v>-1</v>
      </c>
      <c r="K13">
        <f t="shared" si="0"/>
        <v>14.678900000000001</v>
      </c>
    </row>
    <row r="14" spans="1:11" x14ac:dyDescent="0.3">
      <c r="A14">
        <v>4</v>
      </c>
      <c r="B14">
        <v>1</v>
      </c>
      <c r="C14" t="s">
        <v>258</v>
      </c>
      <c r="D14" t="s">
        <v>10</v>
      </c>
      <c r="E14">
        <v>170.66669999999999</v>
      </c>
      <c r="F14">
        <v>17.666699999999999</v>
      </c>
      <c r="G14">
        <v>9.6603999999999992</v>
      </c>
      <c r="H14">
        <v>-81.416399999999996</v>
      </c>
      <c r="I14">
        <v>1</v>
      </c>
      <c r="K14">
        <f t="shared" si="0"/>
        <v>9.6603999999999992</v>
      </c>
    </row>
    <row r="15" spans="1:11" x14ac:dyDescent="0.3">
      <c r="A15">
        <v>5</v>
      </c>
      <c r="B15">
        <v>1</v>
      </c>
      <c r="C15" t="s">
        <v>259</v>
      </c>
      <c r="D15" t="s">
        <v>10</v>
      </c>
      <c r="E15">
        <v>117.33329999999999</v>
      </c>
      <c r="F15">
        <v>11.166700000000001</v>
      </c>
      <c r="G15">
        <v>10.5075</v>
      </c>
      <c r="H15">
        <v>-80.676400000000001</v>
      </c>
      <c r="I15">
        <v>1</v>
      </c>
      <c r="K15">
        <f t="shared" si="0"/>
        <v>10.5075</v>
      </c>
    </row>
    <row r="16" spans="1:11" x14ac:dyDescent="0.3">
      <c r="A16">
        <v>6</v>
      </c>
      <c r="B16">
        <v>2</v>
      </c>
      <c r="C16" t="s">
        <v>260</v>
      </c>
      <c r="D16" t="s">
        <v>10</v>
      </c>
      <c r="E16">
        <v>-256</v>
      </c>
      <c r="F16">
        <v>8.6667000000000005</v>
      </c>
      <c r="G16">
        <v>-29.538499999999999</v>
      </c>
      <c r="H16">
        <v>65.224900000000005</v>
      </c>
      <c r="I16">
        <v>-1</v>
      </c>
      <c r="K16">
        <f t="shared" si="0"/>
        <v>29.538499999999999</v>
      </c>
    </row>
    <row r="17" spans="1:11" x14ac:dyDescent="0.3">
      <c r="A17">
        <v>7</v>
      </c>
      <c r="B17">
        <v>1</v>
      </c>
      <c r="C17" t="s">
        <v>261</v>
      </c>
      <c r="D17" t="s">
        <v>10</v>
      </c>
      <c r="E17">
        <v>-330.66669999999999</v>
      </c>
      <c r="F17">
        <v>17.166699999999999</v>
      </c>
      <c r="G17">
        <v>-19.2621</v>
      </c>
      <c r="H17">
        <v>73.249700000000004</v>
      </c>
      <c r="I17">
        <v>-1</v>
      </c>
      <c r="K17">
        <f t="shared" si="0"/>
        <v>19.2621</v>
      </c>
    </row>
    <row r="18" spans="1:11" x14ac:dyDescent="0.3">
      <c r="A18">
        <v>8</v>
      </c>
      <c r="B18">
        <v>2</v>
      </c>
      <c r="C18" t="s">
        <v>262</v>
      </c>
      <c r="D18" t="s">
        <v>10</v>
      </c>
      <c r="E18">
        <v>-224</v>
      </c>
      <c r="F18">
        <v>11.666700000000001</v>
      </c>
      <c r="G18">
        <v>-19.2</v>
      </c>
      <c r="H18">
        <v>73.300799999999995</v>
      </c>
      <c r="I18">
        <v>-1</v>
      </c>
      <c r="K18">
        <f t="shared" si="0"/>
        <v>19.2</v>
      </c>
    </row>
    <row r="19" spans="1:11" x14ac:dyDescent="0.3">
      <c r="A19">
        <v>1</v>
      </c>
      <c r="B19">
        <v>1</v>
      </c>
      <c r="C19" t="s">
        <v>263</v>
      </c>
      <c r="D19" t="s">
        <v>10</v>
      </c>
      <c r="E19">
        <v>168</v>
      </c>
      <c r="F19">
        <v>10.625</v>
      </c>
      <c r="G19">
        <v>15.8118</v>
      </c>
      <c r="H19">
        <v>-76.122500000000002</v>
      </c>
      <c r="I19">
        <v>1</v>
      </c>
      <c r="K19">
        <f t="shared" si="0"/>
        <v>15.8118</v>
      </c>
    </row>
    <row r="20" spans="1:11" x14ac:dyDescent="0.3">
      <c r="A20">
        <v>2</v>
      </c>
      <c r="B20">
        <v>1</v>
      </c>
      <c r="C20" t="s">
        <v>264</v>
      </c>
      <c r="D20" t="s">
        <v>10</v>
      </c>
      <c r="E20">
        <v>309.33330000000001</v>
      </c>
      <c r="F20">
        <v>10.333299999999999</v>
      </c>
      <c r="G20">
        <v>29.935500000000001</v>
      </c>
      <c r="H20">
        <v>-64.932500000000005</v>
      </c>
      <c r="I20">
        <v>1</v>
      </c>
      <c r="K20">
        <f t="shared" si="0"/>
        <v>29.935500000000001</v>
      </c>
    </row>
    <row r="21" spans="1:11" x14ac:dyDescent="0.3">
      <c r="A21">
        <v>3</v>
      </c>
      <c r="B21">
        <v>1</v>
      </c>
      <c r="C21" t="s">
        <v>265</v>
      </c>
      <c r="D21" t="s">
        <v>10</v>
      </c>
      <c r="E21">
        <v>170.66669999999999</v>
      </c>
      <c r="F21">
        <v>19.833300000000001</v>
      </c>
      <c r="G21">
        <v>8.6050000000000004</v>
      </c>
      <c r="H21">
        <v>-82.342299999999994</v>
      </c>
      <c r="I21">
        <v>1</v>
      </c>
      <c r="K21">
        <f t="shared" si="0"/>
        <v>8.6050000000000004</v>
      </c>
    </row>
    <row r="22" spans="1:11" x14ac:dyDescent="0.3">
      <c r="A22">
        <v>4</v>
      </c>
      <c r="B22">
        <v>1</v>
      </c>
      <c r="C22" t="s">
        <v>266</v>
      </c>
      <c r="D22" t="s">
        <v>10</v>
      </c>
      <c r="E22">
        <v>-224</v>
      </c>
      <c r="F22">
        <v>12.666700000000001</v>
      </c>
      <c r="G22">
        <v>-17.684200000000001</v>
      </c>
      <c r="H22">
        <v>74.553700000000006</v>
      </c>
      <c r="I22">
        <v>-1</v>
      </c>
      <c r="K22">
        <f t="shared" si="0"/>
        <v>17.684200000000001</v>
      </c>
    </row>
    <row r="23" spans="1:11" x14ac:dyDescent="0.3">
      <c r="A23">
        <v>1</v>
      </c>
      <c r="B23">
        <v>1</v>
      </c>
      <c r="C23" t="s">
        <v>267</v>
      </c>
      <c r="D23" t="s">
        <v>10</v>
      </c>
      <c r="E23">
        <v>-264</v>
      </c>
      <c r="F23">
        <v>10.75</v>
      </c>
      <c r="G23">
        <v>-24.5581</v>
      </c>
      <c r="H23">
        <v>69.007099999999994</v>
      </c>
      <c r="I23">
        <v>-1</v>
      </c>
      <c r="K23">
        <f t="shared" si="0"/>
        <v>24.5581</v>
      </c>
    </row>
    <row r="24" spans="1:11" x14ac:dyDescent="0.3">
      <c r="A24">
        <v>2</v>
      </c>
      <c r="B24">
        <v>1</v>
      </c>
      <c r="C24" t="s">
        <v>268</v>
      </c>
      <c r="D24" t="s">
        <v>10</v>
      </c>
      <c r="E24">
        <v>202.66669999999999</v>
      </c>
      <c r="F24">
        <v>19</v>
      </c>
      <c r="G24">
        <v>10.666700000000001</v>
      </c>
      <c r="H24">
        <v>-80.537700000000001</v>
      </c>
      <c r="I24">
        <v>1</v>
      </c>
      <c r="K24">
        <f t="shared" si="0"/>
        <v>10.666700000000001</v>
      </c>
    </row>
    <row r="25" spans="1:11" x14ac:dyDescent="0.3">
      <c r="A25">
        <v>3</v>
      </c>
      <c r="B25">
        <v>1</v>
      </c>
      <c r="C25" t="s">
        <v>269</v>
      </c>
      <c r="D25" t="s">
        <v>10</v>
      </c>
      <c r="E25">
        <v>128</v>
      </c>
      <c r="F25">
        <v>15.166700000000001</v>
      </c>
      <c r="G25">
        <v>8.4396000000000004</v>
      </c>
      <c r="H25">
        <v>-82.487899999999996</v>
      </c>
      <c r="I25">
        <v>1</v>
      </c>
      <c r="K25">
        <f t="shared" si="0"/>
        <v>8.4396000000000004</v>
      </c>
    </row>
    <row r="26" spans="1:11" x14ac:dyDescent="0.3">
      <c r="A26">
        <v>4</v>
      </c>
      <c r="B26">
        <v>1</v>
      </c>
      <c r="C26" t="s">
        <v>270</v>
      </c>
      <c r="D26" t="s">
        <v>10</v>
      </c>
      <c r="E26">
        <v>272</v>
      </c>
      <c r="F26">
        <v>24.5</v>
      </c>
      <c r="G26">
        <v>11.102</v>
      </c>
      <c r="H26">
        <v>-80.158900000000003</v>
      </c>
      <c r="I26">
        <v>1</v>
      </c>
      <c r="K26">
        <f t="shared" si="0"/>
        <v>11.102</v>
      </c>
    </row>
    <row r="27" spans="1:11" x14ac:dyDescent="0.3">
      <c r="A27">
        <v>5</v>
      </c>
      <c r="B27">
        <v>1</v>
      </c>
      <c r="C27" t="s">
        <v>271</v>
      </c>
      <c r="D27" t="s">
        <v>10</v>
      </c>
      <c r="E27">
        <v>112</v>
      </c>
      <c r="F27">
        <v>11.5</v>
      </c>
      <c r="G27">
        <v>9.7391000000000005</v>
      </c>
      <c r="H27">
        <v>-81.347499999999997</v>
      </c>
      <c r="I27">
        <v>1</v>
      </c>
      <c r="K27">
        <f t="shared" si="0"/>
        <v>9.7391000000000005</v>
      </c>
    </row>
    <row r="28" spans="1:11" x14ac:dyDescent="0.3">
      <c r="A28">
        <v>6</v>
      </c>
      <c r="B28">
        <v>1</v>
      </c>
      <c r="C28" t="s">
        <v>272</v>
      </c>
      <c r="D28" t="s">
        <v>10</v>
      </c>
      <c r="E28">
        <v>298.66669999999999</v>
      </c>
      <c r="F28">
        <v>-13.5</v>
      </c>
      <c r="G28">
        <v>-22.1235</v>
      </c>
      <c r="H28">
        <v>70.930800000000005</v>
      </c>
      <c r="I28">
        <v>-1</v>
      </c>
      <c r="K28">
        <f t="shared" si="0"/>
        <v>22.1235</v>
      </c>
    </row>
    <row r="29" spans="1:11" x14ac:dyDescent="0.3">
      <c r="A29">
        <v>1</v>
      </c>
      <c r="B29">
        <v>1</v>
      </c>
      <c r="C29" t="s">
        <v>273</v>
      </c>
      <c r="D29" t="s">
        <v>10</v>
      </c>
      <c r="E29">
        <v>202.66669999999999</v>
      </c>
      <c r="F29">
        <v>7.8333000000000004</v>
      </c>
      <c r="G29">
        <v>25.872299999999999</v>
      </c>
      <c r="H29">
        <v>-67.988699999999994</v>
      </c>
      <c r="I29">
        <v>1</v>
      </c>
      <c r="K29">
        <f t="shared" si="0"/>
        <v>25.872299999999999</v>
      </c>
    </row>
    <row r="30" spans="1:11" x14ac:dyDescent="0.3">
      <c r="A30">
        <v>2</v>
      </c>
      <c r="B30">
        <v>1</v>
      </c>
      <c r="C30" t="s">
        <v>274</v>
      </c>
      <c r="D30" t="s">
        <v>10</v>
      </c>
      <c r="E30">
        <v>-160</v>
      </c>
      <c r="F30">
        <v>14.833299999999999</v>
      </c>
      <c r="G30">
        <v>-10.7865</v>
      </c>
      <c r="H30">
        <v>80.433300000000003</v>
      </c>
      <c r="I30">
        <v>-1</v>
      </c>
      <c r="K30">
        <f t="shared" si="0"/>
        <v>10.7865</v>
      </c>
    </row>
    <row r="31" spans="1:11" x14ac:dyDescent="0.3">
      <c r="A31">
        <v>3</v>
      </c>
      <c r="B31">
        <v>1</v>
      </c>
      <c r="C31" t="s">
        <v>275</v>
      </c>
      <c r="D31" t="s">
        <v>10</v>
      </c>
      <c r="E31">
        <v>-168</v>
      </c>
      <c r="F31">
        <v>8.75</v>
      </c>
      <c r="G31">
        <v>-19.2</v>
      </c>
      <c r="H31">
        <v>73.300799999999995</v>
      </c>
      <c r="I31">
        <v>-1</v>
      </c>
      <c r="K31">
        <f t="shared" si="0"/>
        <v>19.2</v>
      </c>
    </row>
    <row r="32" spans="1:11" x14ac:dyDescent="0.3">
      <c r="A32">
        <v>4</v>
      </c>
      <c r="B32">
        <v>2</v>
      </c>
      <c r="C32" t="s">
        <v>276</v>
      </c>
      <c r="D32" t="s">
        <v>10</v>
      </c>
      <c r="E32">
        <v>128</v>
      </c>
      <c r="F32">
        <v>9</v>
      </c>
      <c r="G32">
        <v>14.222200000000001</v>
      </c>
      <c r="H32">
        <v>-77.471199999999996</v>
      </c>
      <c r="I32">
        <v>1</v>
      </c>
      <c r="K32">
        <f t="shared" si="0"/>
        <v>14.222200000000001</v>
      </c>
    </row>
    <row r="33" spans="1:11" x14ac:dyDescent="0.3">
      <c r="A33">
        <v>5</v>
      </c>
      <c r="B33">
        <v>1</v>
      </c>
      <c r="C33" t="s">
        <v>277</v>
      </c>
      <c r="D33" t="s">
        <v>10</v>
      </c>
      <c r="E33">
        <v>-266.66669999999999</v>
      </c>
      <c r="F33">
        <v>17.666699999999999</v>
      </c>
      <c r="G33">
        <v>-15.0943</v>
      </c>
      <c r="H33">
        <v>76.729399999999998</v>
      </c>
      <c r="I33">
        <v>-1</v>
      </c>
      <c r="K33">
        <f t="shared" si="0"/>
        <v>15.0943</v>
      </c>
    </row>
    <row r="34" spans="1:11" x14ac:dyDescent="0.3">
      <c r="A34">
        <v>6</v>
      </c>
      <c r="B34">
        <v>2</v>
      </c>
      <c r="C34" t="s">
        <v>278</v>
      </c>
      <c r="D34" t="s">
        <v>10</v>
      </c>
      <c r="E34">
        <v>-160</v>
      </c>
      <c r="F34">
        <v>14.666700000000001</v>
      </c>
      <c r="G34">
        <v>-10.9091</v>
      </c>
      <c r="H34">
        <v>80.326599999999999</v>
      </c>
      <c r="I34">
        <v>-1</v>
      </c>
      <c r="K34">
        <f t="shared" si="0"/>
        <v>10.9091</v>
      </c>
    </row>
    <row r="35" spans="1:11" x14ac:dyDescent="0.3">
      <c r="A35">
        <v>1</v>
      </c>
      <c r="B35">
        <v>1</v>
      </c>
      <c r="C35" t="s">
        <v>279</v>
      </c>
      <c r="D35" t="s">
        <v>10</v>
      </c>
      <c r="E35">
        <v>-117.33329999999999</v>
      </c>
      <c r="F35">
        <v>10.666700000000001</v>
      </c>
      <c r="G35">
        <v>-11</v>
      </c>
      <c r="H35">
        <v>80.247600000000006</v>
      </c>
      <c r="I35">
        <v>-1</v>
      </c>
      <c r="K35">
        <f t="shared" si="0"/>
        <v>11</v>
      </c>
    </row>
    <row r="36" spans="1:11" x14ac:dyDescent="0.3">
      <c r="A36">
        <v>1</v>
      </c>
      <c r="B36">
        <v>1</v>
      </c>
      <c r="C36" t="s">
        <v>280</v>
      </c>
      <c r="D36" t="s">
        <v>10</v>
      </c>
      <c r="E36">
        <v>-181.33330000000001</v>
      </c>
      <c r="F36">
        <v>9</v>
      </c>
      <c r="G36">
        <v>-20.148099999999999</v>
      </c>
      <c r="H36">
        <v>72.525199999999998</v>
      </c>
      <c r="I36">
        <v>-1</v>
      </c>
      <c r="K36">
        <f t="shared" si="0"/>
        <v>20.148099999999999</v>
      </c>
    </row>
    <row r="37" spans="1:11" x14ac:dyDescent="0.3">
      <c r="A37">
        <v>2</v>
      </c>
      <c r="B37">
        <v>1</v>
      </c>
      <c r="C37" t="s">
        <v>281</v>
      </c>
      <c r="D37" t="s">
        <v>10</v>
      </c>
      <c r="E37">
        <v>138.66669999999999</v>
      </c>
      <c r="F37">
        <v>8.5</v>
      </c>
      <c r="G37">
        <v>16.313700000000001</v>
      </c>
      <c r="H37">
        <v>-75.699700000000007</v>
      </c>
      <c r="I37">
        <v>1</v>
      </c>
      <c r="K37">
        <f t="shared" si="0"/>
        <v>16.313700000000001</v>
      </c>
    </row>
    <row r="39" spans="1:11" x14ac:dyDescent="0.3">
      <c r="J39" t="s">
        <v>243</v>
      </c>
      <c r="K39">
        <f>AVERAGE(K2:K37)</f>
        <v>16.098277777777774</v>
      </c>
    </row>
    <row r="40" spans="1:11" x14ac:dyDescent="0.3">
      <c r="J40" t="s">
        <v>283</v>
      </c>
      <c r="K40">
        <f>_xlfn.STDEV.S(K2:K37)</f>
        <v>6.646065922639016</v>
      </c>
    </row>
    <row r="41" spans="1:11" x14ac:dyDescent="0.3">
      <c r="J41" t="s">
        <v>284</v>
      </c>
      <c r="K41">
        <f>_xlfn.STDEV.S(K2:K37)</f>
        <v>6.646065922639016</v>
      </c>
    </row>
    <row r="42" spans="1:11" x14ac:dyDescent="0.3">
      <c r="A42">
        <v>1</v>
      </c>
      <c r="B42">
        <v>1</v>
      </c>
      <c r="C42" t="s">
        <v>282</v>
      </c>
      <c r="D42" t="s">
        <v>10</v>
      </c>
      <c r="E42">
        <v>-309.33330000000001</v>
      </c>
      <c r="F42">
        <v>8.5</v>
      </c>
      <c r="G42">
        <v>-36.392200000000003</v>
      </c>
      <c r="H42">
        <v>60.376300000000001</v>
      </c>
      <c r="I42">
        <v>-1</v>
      </c>
      <c r="K42">
        <f t="shared" ref="K42" si="1">ABS(G42)</f>
        <v>36.392200000000003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WT</vt:lpstr>
      <vt:lpstr>1um</vt:lpstr>
      <vt:lpstr>5um</vt:lpstr>
      <vt:lpstr>7.5um</vt:lpstr>
      <vt:lpstr>10um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2020-11-09T19:32:56Z</dcterms:modified>
</cp:coreProperties>
</file>