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castle.sharepoint.com/sites/Obohocrackingpaper/Shared Documents/General/Archived Data/"/>
    </mc:Choice>
  </mc:AlternateContent>
  <xr:revisionPtr revIDLastSave="248" documentId="11_81C36C03976BADACE1B37BA5C5047DFAF72EE390" xr6:coauthVersionLast="45" xr6:coauthVersionMax="45" xr10:uidLastSave="{618933C5-1F82-4AED-B205-8AAD382CAAB8}"/>
  <bookViews>
    <workbookView xWindow="-108" yWindow="-108" windowWidth="30936" windowHeight="16896" xr2:uid="{00000000-000D-0000-FFFF-FFFF00000000}"/>
  </bookViews>
  <sheets>
    <sheet name="Read Me" sheetId="44" r:id="rId1"/>
    <sheet name="Crack 1 CTD" sheetId="28" r:id="rId2"/>
    <sheet name="Crack 2 CTD" sheetId="29" r:id="rId3"/>
    <sheet name="Crack 3 CTD" sheetId="31" r:id="rId4"/>
    <sheet name="Crack 4 CTD" sheetId="32" r:id="rId5"/>
    <sheet name="Crack 5 CTD" sheetId="33" r:id="rId6"/>
    <sheet name="Crack 6 CTD" sheetId="34" r:id="rId7"/>
    <sheet name="Crack 7 CTD" sheetId="35" r:id="rId8"/>
    <sheet name="Crack 8 CTD" sheetId="36" r:id="rId9"/>
    <sheet name="Crack 9 CTD" sheetId="37" r:id="rId10"/>
    <sheet name="Crack 10 CTD" sheetId="38" r:id="rId11"/>
    <sheet name="Crack 11 CTD" sheetId="39" r:id="rId12"/>
    <sheet name="Crack 12 CTD" sheetId="40" r:id="rId13"/>
    <sheet name="Crack 13 CTD" sheetId="41" r:id="rId14"/>
    <sheet name="Crack 14 CTD" sheetId="42" r:id="rId15"/>
    <sheet name="Crack 16 CTD" sheetId="4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2" i="43" l="1"/>
  <c r="V32" i="43"/>
  <c r="U32" i="43"/>
  <c r="W31" i="43"/>
  <c r="V31" i="43"/>
  <c r="U31" i="43"/>
  <c r="W30" i="43"/>
  <c r="V30" i="43"/>
  <c r="U30" i="43"/>
  <c r="W29" i="43"/>
  <c r="V29" i="43"/>
  <c r="U29" i="43"/>
  <c r="W28" i="43"/>
  <c r="V28" i="43"/>
  <c r="U28" i="43"/>
  <c r="W27" i="43"/>
  <c r="V27" i="43"/>
  <c r="U27" i="43"/>
  <c r="W26" i="43"/>
  <c r="V26" i="43"/>
  <c r="U26" i="43"/>
  <c r="W25" i="43"/>
  <c r="V25" i="43"/>
  <c r="U25" i="43"/>
  <c r="W24" i="43"/>
  <c r="V24" i="43"/>
  <c r="U24" i="43"/>
  <c r="W23" i="43"/>
  <c r="V23" i="43"/>
  <c r="U23" i="43"/>
  <c r="W22" i="43"/>
  <c r="V22" i="43"/>
  <c r="U22" i="43"/>
  <c r="W21" i="43"/>
  <c r="V21" i="43"/>
  <c r="U21" i="43"/>
  <c r="W20" i="43"/>
  <c r="V20" i="43"/>
  <c r="U20" i="43"/>
  <c r="W19" i="43"/>
  <c r="V19" i="43"/>
  <c r="U19" i="43"/>
  <c r="W18" i="43"/>
  <c r="V18" i="43"/>
  <c r="U18" i="43"/>
  <c r="W17" i="43"/>
  <c r="V17" i="43"/>
  <c r="U17" i="43"/>
  <c r="W16" i="43"/>
  <c r="V16" i="43"/>
  <c r="U16" i="43"/>
  <c r="W15" i="43"/>
  <c r="V15" i="43"/>
  <c r="U15" i="43"/>
  <c r="W14" i="43"/>
  <c r="V14" i="43"/>
  <c r="U14" i="43"/>
  <c r="W13" i="43"/>
  <c r="V13" i="43"/>
  <c r="U13" i="43"/>
  <c r="W12" i="43"/>
  <c r="V12" i="43"/>
  <c r="U12" i="43"/>
  <c r="W11" i="43"/>
  <c r="V11" i="43"/>
  <c r="U11" i="43"/>
  <c r="W10" i="43"/>
  <c r="V10" i="43"/>
  <c r="U10" i="43"/>
  <c r="W9" i="43"/>
  <c r="V9" i="43"/>
  <c r="U9" i="43"/>
  <c r="W8" i="43"/>
  <c r="V8" i="43"/>
  <c r="U8" i="43"/>
  <c r="W7" i="43"/>
  <c r="V7" i="43"/>
  <c r="U7" i="43"/>
  <c r="W6" i="43"/>
  <c r="V6" i="43"/>
  <c r="U6" i="43"/>
  <c r="W32" i="42"/>
  <c r="V32" i="42"/>
  <c r="U32" i="42"/>
  <c r="W31" i="42"/>
  <c r="V31" i="42"/>
  <c r="U31" i="42"/>
  <c r="W30" i="42"/>
  <c r="V30" i="42"/>
  <c r="U30" i="42"/>
  <c r="W29" i="42"/>
  <c r="V29" i="42"/>
  <c r="U29" i="42"/>
  <c r="W28" i="42"/>
  <c r="V28" i="42"/>
  <c r="U28" i="42"/>
  <c r="W27" i="42"/>
  <c r="V27" i="42"/>
  <c r="U27" i="42"/>
  <c r="W26" i="42"/>
  <c r="V26" i="42"/>
  <c r="U26" i="42"/>
  <c r="W25" i="42"/>
  <c r="V25" i="42"/>
  <c r="U25" i="42"/>
  <c r="W24" i="42"/>
  <c r="V24" i="42"/>
  <c r="U24" i="42"/>
  <c r="W23" i="42"/>
  <c r="V23" i="42"/>
  <c r="U23" i="42"/>
  <c r="W22" i="42"/>
  <c r="V22" i="42"/>
  <c r="U22" i="42"/>
  <c r="W21" i="42"/>
  <c r="V21" i="42"/>
  <c r="U21" i="42"/>
  <c r="W20" i="42"/>
  <c r="V20" i="42"/>
  <c r="U20" i="42"/>
  <c r="W19" i="42"/>
  <c r="V19" i="42"/>
  <c r="U19" i="42"/>
  <c r="W18" i="42"/>
  <c r="V18" i="42"/>
  <c r="U18" i="42"/>
  <c r="W17" i="42"/>
  <c r="V17" i="42"/>
  <c r="U17" i="42"/>
  <c r="W16" i="42"/>
  <c r="V16" i="42"/>
  <c r="U16" i="42"/>
  <c r="W15" i="42"/>
  <c r="V15" i="42"/>
  <c r="U15" i="42"/>
  <c r="W32" i="41"/>
  <c r="V32" i="41"/>
  <c r="U32" i="41"/>
  <c r="W31" i="41"/>
  <c r="V31" i="41"/>
  <c r="U31" i="41"/>
  <c r="W30" i="41"/>
  <c r="V30" i="41"/>
  <c r="U30" i="41"/>
  <c r="W29" i="41"/>
  <c r="V29" i="41"/>
  <c r="U29" i="41"/>
  <c r="W28" i="41"/>
  <c r="V28" i="41"/>
  <c r="U28" i="41"/>
  <c r="W27" i="41"/>
  <c r="V27" i="41"/>
  <c r="U27" i="41"/>
  <c r="W26" i="41"/>
  <c r="V26" i="41"/>
  <c r="U26" i="41"/>
  <c r="W25" i="41"/>
  <c r="V25" i="41"/>
  <c r="U25" i="41"/>
  <c r="W24" i="41"/>
  <c r="V24" i="41"/>
  <c r="U24" i="41"/>
  <c r="W23" i="41"/>
  <c r="V23" i="41"/>
  <c r="U23" i="41"/>
  <c r="W22" i="41"/>
  <c r="V22" i="41"/>
  <c r="U22" i="41"/>
  <c r="W21" i="41"/>
  <c r="V21" i="41"/>
  <c r="U21" i="41"/>
  <c r="W20" i="41"/>
  <c r="V20" i="41"/>
  <c r="U20" i="41"/>
  <c r="W19" i="41"/>
  <c r="V19" i="41"/>
  <c r="U19" i="41"/>
  <c r="W18" i="41"/>
  <c r="V18" i="41"/>
  <c r="U18" i="41"/>
  <c r="W17" i="41"/>
  <c r="V17" i="41"/>
  <c r="U17" i="41"/>
  <c r="W16" i="41"/>
  <c r="V16" i="41"/>
  <c r="U16" i="41"/>
  <c r="W15" i="41"/>
  <c r="V15" i="41"/>
  <c r="U15" i="41"/>
  <c r="W14" i="41"/>
  <c r="V14" i="41"/>
  <c r="U14" i="41"/>
  <c r="W13" i="41"/>
  <c r="V13" i="41"/>
  <c r="U13" i="41"/>
  <c r="W12" i="41"/>
  <c r="V12" i="41"/>
  <c r="U12" i="41"/>
  <c r="W11" i="41"/>
  <c r="V11" i="41"/>
  <c r="U11" i="41"/>
  <c r="W10" i="41"/>
  <c r="V10" i="41"/>
  <c r="U10" i="41"/>
  <c r="W9" i="41"/>
  <c r="V9" i="41"/>
  <c r="U9" i="41"/>
  <c r="W8" i="41"/>
  <c r="V8" i="41"/>
  <c r="U8" i="41"/>
  <c r="W7" i="41"/>
  <c r="V7" i="41"/>
  <c r="U7" i="41"/>
  <c r="W6" i="41"/>
  <c r="V6" i="41"/>
  <c r="U6" i="41"/>
  <c r="W32" i="40"/>
  <c r="V32" i="40"/>
  <c r="U32" i="40"/>
  <c r="W31" i="40"/>
  <c r="V31" i="40"/>
  <c r="U31" i="40"/>
  <c r="W30" i="40"/>
  <c r="V30" i="40"/>
  <c r="U30" i="40"/>
  <c r="W29" i="40"/>
  <c r="V29" i="40"/>
  <c r="U29" i="40"/>
  <c r="W28" i="40"/>
  <c r="V28" i="40"/>
  <c r="U28" i="40"/>
  <c r="W27" i="40"/>
  <c r="V27" i="40"/>
  <c r="U27" i="40"/>
  <c r="W26" i="40"/>
  <c r="V26" i="40"/>
  <c r="U26" i="40"/>
  <c r="W25" i="40"/>
  <c r="V25" i="40"/>
  <c r="U25" i="40"/>
  <c r="W24" i="40"/>
  <c r="V24" i="40"/>
  <c r="U24" i="40"/>
  <c r="W23" i="40"/>
  <c r="V23" i="40"/>
  <c r="U23" i="40"/>
  <c r="W22" i="40"/>
  <c r="V22" i="40"/>
  <c r="U22" i="40"/>
  <c r="W21" i="40"/>
  <c r="V21" i="40"/>
  <c r="U21" i="40"/>
  <c r="W20" i="40"/>
  <c r="V20" i="40"/>
  <c r="U20" i="40"/>
  <c r="W19" i="40"/>
  <c r="V19" i="40"/>
  <c r="U19" i="40"/>
  <c r="W18" i="40"/>
  <c r="V18" i="40"/>
  <c r="U18" i="40"/>
  <c r="W17" i="40"/>
  <c r="V17" i="40"/>
  <c r="U17" i="40"/>
  <c r="W16" i="40"/>
  <c r="V16" i="40"/>
  <c r="U16" i="40"/>
  <c r="W15" i="40"/>
  <c r="V15" i="40"/>
  <c r="U15" i="40"/>
  <c r="W14" i="40"/>
  <c r="V14" i="40"/>
  <c r="U14" i="40"/>
  <c r="W13" i="40"/>
  <c r="V13" i="40"/>
  <c r="U13" i="40"/>
  <c r="W12" i="40"/>
  <c r="V12" i="40"/>
  <c r="U12" i="40"/>
  <c r="W11" i="40"/>
  <c r="V11" i="40"/>
  <c r="U11" i="40"/>
  <c r="W10" i="40"/>
  <c r="V10" i="40"/>
  <c r="U10" i="40"/>
  <c r="W9" i="40"/>
  <c r="V9" i="40"/>
  <c r="U9" i="40"/>
  <c r="W8" i="40"/>
  <c r="V8" i="40"/>
  <c r="U8" i="40"/>
  <c r="W32" i="39"/>
  <c r="V32" i="39"/>
  <c r="U32" i="39"/>
  <c r="W31" i="39"/>
  <c r="V31" i="39"/>
  <c r="U31" i="39"/>
  <c r="W30" i="39"/>
  <c r="V30" i="39"/>
  <c r="U30" i="39"/>
  <c r="W29" i="39"/>
  <c r="V29" i="39"/>
  <c r="U29" i="39"/>
  <c r="W28" i="39"/>
  <c r="V28" i="39"/>
  <c r="U28" i="39"/>
  <c r="W27" i="39"/>
  <c r="V27" i="39"/>
  <c r="U27" i="39"/>
  <c r="W26" i="39"/>
  <c r="V26" i="39"/>
  <c r="U26" i="39"/>
  <c r="W25" i="39"/>
  <c r="V25" i="39"/>
  <c r="U25" i="39"/>
  <c r="W24" i="39"/>
  <c r="V24" i="39"/>
  <c r="U24" i="39"/>
  <c r="W23" i="39"/>
  <c r="V23" i="39"/>
  <c r="U23" i="39"/>
  <c r="W22" i="39"/>
  <c r="V22" i="39"/>
  <c r="U22" i="39"/>
  <c r="W21" i="39"/>
  <c r="V21" i="39"/>
  <c r="U21" i="39"/>
  <c r="W20" i="39"/>
  <c r="V20" i="39"/>
  <c r="U20" i="39"/>
  <c r="W19" i="39"/>
  <c r="V19" i="39"/>
  <c r="U19" i="39"/>
  <c r="W18" i="39"/>
  <c r="V18" i="39"/>
  <c r="U18" i="39"/>
  <c r="W17" i="39"/>
  <c r="V17" i="39"/>
  <c r="U17" i="39"/>
  <c r="W16" i="39"/>
  <c r="V16" i="39"/>
  <c r="U16" i="39"/>
  <c r="W15" i="39"/>
  <c r="V15" i="39"/>
  <c r="U15" i="39"/>
  <c r="W14" i="39"/>
  <c r="V14" i="39"/>
  <c r="U14" i="39"/>
  <c r="W13" i="39"/>
  <c r="V13" i="39"/>
  <c r="U13" i="39"/>
  <c r="W12" i="39"/>
  <c r="V12" i="39"/>
  <c r="U12" i="39"/>
  <c r="W11" i="39"/>
  <c r="V11" i="39"/>
  <c r="U11" i="39"/>
  <c r="W10" i="39"/>
  <c r="V10" i="39"/>
  <c r="U10" i="39"/>
  <c r="W9" i="39"/>
  <c r="V9" i="39"/>
  <c r="U9" i="39"/>
  <c r="W8" i="39"/>
  <c r="V8" i="39"/>
  <c r="U8" i="39"/>
  <c r="W7" i="39"/>
  <c r="V7" i="39"/>
  <c r="U7" i="39"/>
  <c r="W6" i="39"/>
  <c r="V6" i="39"/>
  <c r="U6" i="39"/>
  <c r="W5" i="39"/>
  <c r="V5" i="39"/>
  <c r="U5" i="39"/>
  <c r="W32" i="38"/>
  <c r="V32" i="38"/>
  <c r="U32" i="38"/>
  <c r="W31" i="38"/>
  <c r="V31" i="38"/>
  <c r="U31" i="38"/>
  <c r="W30" i="38"/>
  <c r="V30" i="38"/>
  <c r="U30" i="38"/>
  <c r="W29" i="38"/>
  <c r="V29" i="38"/>
  <c r="U29" i="38"/>
  <c r="W28" i="38"/>
  <c r="V28" i="38"/>
  <c r="U28" i="38"/>
  <c r="W27" i="38"/>
  <c r="V27" i="38"/>
  <c r="U27" i="38"/>
  <c r="W26" i="38"/>
  <c r="V26" i="38"/>
  <c r="U26" i="38"/>
  <c r="W25" i="38"/>
  <c r="V25" i="38"/>
  <c r="U25" i="38"/>
  <c r="W24" i="38"/>
  <c r="V24" i="38"/>
  <c r="U24" i="38"/>
  <c r="W23" i="38"/>
  <c r="V23" i="38"/>
  <c r="U23" i="38"/>
  <c r="W22" i="38"/>
  <c r="V22" i="38"/>
  <c r="U22" i="38"/>
  <c r="W21" i="38"/>
  <c r="V21" i="38"/>
  <c r="U21" i="38"/>
  <c r="W20" i="38"/>
  <c r="V20" i="38"/>
  <c r="U20" i="38"/>
  <c r="W19" i="38"/>
  <c r="V19" i="38"/>
  <c r="U19" i="38"/>
  <c r="W18" i="38"/>
  <c r="V18" i="38"/>
  <c r="U18" i="38"/>
  <c r="W17" i="38"/>
  <c r="V17" i="38"/>
  <c r="U17" i="38"/>
  <c r="W16" i="38"/>
  <c r="V16" i="38"/>
  <c r="U16" i="38"/>
  <c r="W15" i="38"/>
  <c r="V15" i="38"/>
  <c r="U15" i="38"/>
  <c r="W14" i="38"/>
  <c r="V14" i="38"/>
  <c r="U14" i="38"/>
  <c r="W13" i="38"/>
  <c r="V13" i="38"/>
  <c r="U13" i="38"/>
  <c r="W12" i="38"/>
  <c r="V12" i="38"/>
  <c r="U12" i="38"/>
  <c r="W11" i="38"/>
  <c r="V11" i="38"/>
  <c r="U11" i="38"/>
  <c r="W10" i="38"/>
  <c r="V10" i="38"/>
  <c r="U10" i="38"/>
  <c r="W9" i="38"/>
  <c r="V9" i="38"/>
  <c r="U9" i="38"/>
  <c r="W8" i="38"/>
  <c r="V8" i="38"/>
  <c r="U8" i="38"/>
  <c r="W7" i="38"/>
  <c r="V7" i="38"/>
  <c r="U7" i="38"/>
  <c r="W6" i="38"/>
  <c r="V6" i="38"/>
  <c r="U6" i="38"/>
  <c r="W5" i="38"/>
  <c r="V5" i="38"/>
  <c r="U5" i="38"/>
  <c r="W32" i="37"/>
  <c r="V32" i="37"/>
  <c r="U32" i="37"/>
  <c r="W31" i="37"/>
  <c r="V31" i="37"/>
  <c r="U31" i="37"/>
  <c r="W30" i="37"/>
  <c r="V30" i="37"/>
  <c r="U30" i="37"/>
  <c r="W29" i="37"/>
  <c r="V29" i="37"/>
  <c r="U29" i="37"/>
  <c r="W28" i="37"/>
  <c r="V28" i="37"/>
  <c r="U28" i="37"/>
  <c r="W27" i="37"/>
  <c r="V27" i="37"/>
  <c r="U27" i="37"/>
  <c r="W26" i="37"/>
  <c r="V26" i="37"/>
  <c r="U26" i="37"/>
  <c r="W25" i="37"/>
  <c r="V25" i="37"/>
  <c r="U25" i="37"/>
  <c r="W24" i="37"/>
  <c r="V24" i="37"/>
  <c r="U24" i="37"/>
  <c r="W23" i="37"/>
  <c r="V23" i="37"/>
  <c r="U23" i="37"/>
  <c r="W22" i="37"/>
  <c r="V22" i="37"/>
  <c r="U22" i="37"/>
  <c r="W21" i="37"/>
  <c r="V21" i="37"/>
  <c r="U21" i="37"/>
  <c r="W20" i="37"/>
  <c r="V20" i="37"/>
  <c r="U20" i="37"/>
  <c r="W19" i="37"/>
  <c r="V19" i="37"/>
  <c r="U19" i="37"/>
  <c r="W18" i="37"/>
  <c r="V18" i="37"/>
  <c r="U18" i="37"/>
  <c r="W17" i="37"/>
  <c r="V17" i="37"/>
  <c r="U17" i="37"/>
  <c r="W16" i="37"/>
  <c r="V16" i="37"/>
  <c r="U16" i="37"/>
  <c r="W15" i="37"/>
  <c r="V15" i="37"/>
  <c r="U15" i="37"/>
  <c r="W14" i="37"/>
  <c r="V14" i="37"/>
  <c r="U14" i="37"/>
  <c r="W13" i="37"/>
  <c r="V13" i="37"/>
  <c r="U13" i="37"/>
  <c r="W12" i="37"/>
  <c r="V12" i="37"/>
  <c r="U12" i="37"/>
  <c r="W11" i="37"/>
  <c r="V11" i="37"/>
  <c r="U11" i="37"/>
  <c r="W10" i="37"/>
  <c r="V10" i="37"/>
  <c r="U10" i="37"/>
  <c r="W9" i="37"/>
  <c r="V9" i="37"/>
  <c r="U9" i="37"/>
  <c r="W8" i="37"/>
  <c r="V8" i="37"/>
  <c r="U8" i="37"/>
  <c r="W7" i="37"/>
  <c r="V7" i="37"/>
  <c r="U7" i="37"/>
  <c r="W6" i="37"/>
  <c r="V6" i="37"/>
  <c r="U6" i="37"/>
  <c r="W5" i="37"/>
  <c r="V5" i="37"/>
  <c r="U5" i="37"/>
  <c r="W32" i="35"/>
  <c r="V32" i="35"/>
  <c r="U32" i="35"/>
  <c r="W31" i="35"/>
  <c r="V31" i="35"/>
  <c r="U31" i="35"/>
  <c r="W30" i="35"/>
  <c r="V30" i="35"/>
  <c r="U30" i="35"/>
  <c r="W29" i="35"/>
  <c r="V29" i="35"/>
  <c r="U29" i="35"/>
  <c r="W28" i="35"/>
  <c r="V28" i="35"/>
  <c r="U28" i="35"/>
  <c r="W27" i="35"/>
  <c r="V27" i="35"/>
  <c r="U27" i="35"/>
  <c r="W26" i="35"/>
  <c r="V26" i="35"/>
  <c r="U26" i="35"/>
  <c r="W25" i="35"/>
  <c r="V25" i="35"/>
  <c r="U25" i="35"/>
  <c r="W24" i="35"/>
  <c r="V24" i="35"/>
  <c r="U24" i="35"/>
  <c r="W23" i="35"/>
  <c r="V23" i="35"/>
  <c r="U23" i="35"/>
  <c r="W22" i="35"/>
  <c r="V22" i="35"/>
  <c r="U22" i="35"/>
  <c r="W21" i="35"/>
  <c r="V21" i="35"/>
  <c r="U21" i="35"/>
  <c r="W20" i="35"/>
  <c r="V20" i="35"/>
  <c r="U20" i="35"/>
  <c r="W19" i="35"/>
  <c r="V19" i="35"/>
  <c r="U19" i="35"/>
  <c r="W18" i="35"/>
  <c r="V18" i="35"/>
  <c r="U18" i="35"/>
  <c r="W17" i="35"/>
  <c r="V17" i="35"/>
  <c r="U17" i="35"/>
  <c r="W16" i="35"/>
  <c r="V16" i="35"/>
  <c r="U16" i="35"/>
  <c r="W15" i="35"/>
  <c r="V15" i="35"/>
  <c r="U15" i="35"/>
  <c r="W14" i="35"/>
  <c r="V14" i="35"/>
  <c r="U14" i="35"/>
  <c r="W13" i="35"/>
  <c r="V13" i="35"/>
  <c r="U13" i="35"/>
  <c r="W12" i="35"/>
  <c r="V12" i="35"/>
  <c r="U12" i="35"/>
  <c r="W11" i="35"/>
  <c r="V11" i="35"/>
  <c r="U11" i="35"/>
  <c r="W10" i="35"/>
  <c r="V10" i="35"/>
  <c r="U10" i="35"/>
  <c r="W9" i="35"/>
  <c r="V9" i="35"/>
  <c r="U9" i="35"/>
  <c r="W8" i="35"/>
  <c r="V8" i="35"/>
  <c r="U8" i="35"/>
  <c r="W32" i="32"/>
  <c r="V32" i="32"/>
  <c r="U32" i="32"/>
  <c r="W31" i="32"/>
  <c r="V31" i="32"/>
  <c r="U31" i="32"/>
  <c r="W30" i="32"/>
  <c r="V30" i="32"/>
  <c r="U30" i="32"/>
  <c r="W29" i="32"/>
  <c r="V29" i="32"/>
  <c r="U29" i="32"/>
  <c r="W28" i="32"/>
  <c r="V28" i="32"/>
  <c r="U28" i="32"/>
  <c r="W27" i="32"/>
  <c r="V27" i="32"/>
  <c r="U27" i="32"/>
  <c r="W26" i="32"/>
  <c r="V26" i="32"/>
  <c r="U26" i="32"/>
  <c r="W25" i="32"/>
  <c r="V25" i="32"/>
  <c r="U25" i="32"/>
  <c r="W24" i="32"/>
  <c r="V24" i="32"/>
  <c r="U24" i="32"/>
  <c r="W23" i="32"/>
  <c r="V23" i="32"/>
  <c r="U23" i="32"/>
  <c r="W22" i="32"/>
  <c r="V22" i="32"/>
  <c r="U22" i="32"/>
  <c r="W21" i="32"/>
  <c r="V21" i="32"/>
  <c r="U21" i="32"/>
  <c r="W20" i="32"/>
  <c r="V20" i="32"/>
  <c r="U20" i="32"/>
  <c r="W19" i="32"/>
  <c r="V19" i="32"/>
  <c r="U19" i="32"/>
  <c r="W18" i="32"/>
  <c r="V18" i="32"/>
  <c r="U18" i="32"/>
  <c r="W17" i="32"/>
  <c r="V17" i="32"/>
  <c r="U17" i="32"/>
  <c r="W16" i="32"/>
  <c r="V16" i="32"/>
  <c r="U16" i="32"/>
  <c r="W15" i="32"/>
  <c r="V15" i="32"/>
  <c r="U15" i="32"/>
  <c r="W14" i="32"/>
  <c r="V14" i="32"/>
  <c r="U14" i="32"/>
  <c r="W13" i="32"/>
  <c r="V13" i="32"/>
  <c r="U13" i="32"/>
  <c r="W12" i="32"/>
  <c r="V12" i="32"/>
  <c r="U12" i="32"/>
  <c r="W11" i="32"/>
  <c r="V11" i="32"/>
  <c r="U11" i="32"/>
  <c r="W10" i="32"/>
  <c r="V10" i="32"/>
  <c r="U10" i="32"/>
  <c r="W9" i="32"/>
  <c r="V9" i="32"/>
  <c r="U9" i="32"/>
  <c r="W8" i="32"/>
  <c r="V8" i="32"/>
  <c r="U8" i="32"/>
  <c r="W7" i="32"/>
  <c r="V7" i="32"/>
  <c r="U7" i="32"/>
  <c r="W32" i="31"/>
  <c r="V32" i="31"/>
  <c r="U32" i="31"/>
  <c r="W31" i="31"/>
  <c r="V31" i="31"/>
  <c r="U31" i="31"/>
  <c r="W30" i="31"/>
  <c r="V30" i="31"/>
  <c r="U30" i="31"/>
  <c r="W29" i="31"/>
  <c r="V29" i="31"/>
  <c r="U29" i="31"/>
  <c r="W28" i="31"/>
  <c r="V28" i="31"/>
  <c r="U28" i="31"/>
  <c r="W27" i="31"/>
  <c r="V27" i="31"/>
  <c r="U27" i="31"/>
  <c r="W26" i="31"/>
  <c r="V26" i="31"/>
  <c r="U26" i="31"/>
  <c r="W25" i="31"/>
  <c r="V25" i="31"/>
  <c r="U25" i="31"/>
  <c r="W24" i="31"/>
  <c r="V24" i="31"/>
  <c r="U24" i="31"/>
  <c r="W23" i="31"/>
  <c r="V23" i="31"/>
  <c r="U23" i="31"/>
  <c r="W22" i="31"/>
  <c r="V22" i="31"/>
  <c r="U22" i="31"/>
  <c r="W21" i="31"/>
  <c r="V21" i="31"/>
  <c r="U21" i="31"/>
  <c r="W20" i="31"/>
  <c r="V20" i="31"/>
  <c r="U20" i="31"/>
  <c r="W19" i="31"/>
  <c r="V19" i="31"/>
  <c r="U19" i="31"/>
  <c r="W18" i="31"/>
  <c r="V18" i="31"/>
  <c r="U18" i="31"/>
  <c r="W17" i="31"/>
  <c r="V17" i="31"/>
  <c r="U17" i="31"/>
  <c r="W16" i="31"/>
  <c r="V16" i="31"/>
  <c r="U16" i="31"/>
  <c r="W15" i="31"/>
  <c r="V15" i="31"/>
  <c r="U15" i="31"/>
  <c r="W14" i="31"/>
  <c r="V14" i="31"/>
  <c r="U14" i="31"/>
  <c r="W13" i="31"/>
  <c r="V13" i="31"/>
  <c r="U13" i="31"/>
  <c r="W12" i="31"/>
  <c r="V12" i="31"/>
  <c r="U12" i="31"/>
  <c r="W11" i="31"/>
  <c r="V11" i="31"/>
  <c r="U11" i="31"/>
  <c r="W10" i="31"/>
  <c r="V10" i="31"/>
  <c r="U10" i="31"/>
  <c r="W9" i="31"/>
  <c r="V9" i="31"/>
  <c r="U9" i="31"/>
  <c r="W8" i="31"/>
  <c r="V8" i="31"/>
  <c r="U8" i="31"/>
  <c r="W7" i="31"/>
  <c r="V7" i="31"/>
  <c r="U7" i="31"/>
  <c r="W6" i="31"/>
  <c r="V6" i="31"/>
  <c r="U6" i="31"/>
  <c r="W5" i="31"/>
  <c r="V5" i="31"/>
  <c r="U5" i="31"/>
  <c r="W32" i="29"/>
  <c r="V32" i="29"/>
  <c r="U32" i="29"/>
  <c r="W31" i="29"/>
  <c r="V31" i="29"/>
  <c r="U31" i="29"/>
  <c r="W30" i="29"/>
  <c r="V30" i="29"/>
  <c r="U30" i="29"/>
  <c r="W29" i="29"/>
  <c r="V29" i="29"/>
  <c r="U29" i="29"/>
  <c r="W28" i="29"/>
  <c r="V28" i="29"/>
  <c r="U28" i="29"/>
  <c r="W27" i="29"/>
  <c r="V27" i="29"/>
  <c r="U27" i="29"/>
  <c r="W26" i="29"/>
  <c r="V26" i="29"/>
  <c r="U26" i="29"/>
  <c r="W25" i="29"/>
  <c r="V25" i="29"/>
  <c r="U25" i="29"/>
  <c r="W24" i="29"/>
  <c r="V24" i="29"/>
  <c r="U24" i="29"/>
  <c r="W23" i="29"/>
  <c r="V23" i="29"/>
  <c r="U23" i="29"/>
  <c r="W22" i="29"/>
  <c r="V22" i="29"/>
  <c r="U22" i="29"/>
  <c r="W21" i="29"/>
  <c r="V21" i="29"/>
  <c r="U21" i="29"/>
  <c r="W20" i="29"/>
  <c r="V20" i="29"/>
  <c r="U20" i="29"/>
  <c r="W19" i="29"/>
  <c r="V19" i="29"/>
  <c r="U19" i="29"/>
  <c r="W18" i="29"/>
  <c r="V18" i="29"/>
  <c r="U18" i="29"/>
  <c r="W17" i="29"/>
  <c r="V17" i="29"/>
  <c r="U17" i="29"/>
  <c r="W16" i="29"/>
  <c r="V16" i="29"/>
  <c r="U16" i="29"/>
  <c r="W15" i="29"/>
  <c r="V15" i="29"/>
  <c r="U15" i="29"/>
  <c r="W14" i="29"/>
  <c r="V14" i="29"/>
  <c r="U14" i="29"/>
  <c r="W13" i="29"/>
  <c r="V13" i="29"/>
  <c r="U13" i="29"/>
  <c r="W12" i="29"/>
  <c r="V12" i="29"/>
  <c r="U12" i="29"/>
  <c r="W11" i="29"/>
  <c r="V11" i="29"/>
  <c r="U11" i="29"/>
  <c r="W10" i="29"/>
  <c r="V10" i="29"/>
  <c r="U10" i="29"/>
  <c r="W9" i="29"/>
  <c r="V9" i="29"/>
  <c r="U9" i="29"/>
  <c r="W8" i="29"/>
  <c r="V8" i="29"/>
  <c r="U8" i="29"/>
  <c r="W5" i="28"/>
  <c r="W6" i="28"/>
  <c r="W7" i="28"/>
  <c r="V5" i="28"/>
  <c r="V6" i="28"/>
  <c r="V7" i="28"/>
  <c r="U5" i="28"/>
  <c r="U6" i="28"/>
  <c r="U7" i="28"/>
  <c r="W32" i="28"/>
  <c r="V32" i="28"/>
  <c r="U32" i="28"/>
  <c r="W31" i="28"/>
  <c r="V31" i="28"/>
  <c r="U31" i="28"/>
  <c r="W30" i="28"/>
  <c r="V30" i="28"/>
  <c r="U30" i="28"/>
  <c r="W29" i="28"/>
  <c r="V29" i="28"/>
  <c r="U29" i="28"/>
  <c r="W28" i="28"/>
  <c r="V28" i="28"/>
  <c r="U28" i="28"/>
  <c r="W27" i="28"/>
  <c r="V27" i="28"/>
  <c r="U27" i="28"/>
  <c r="W26" i="28"/>
  <c r="V26" i="28"/>
  <c r="U26" i="28"/>
  <c r="W25" i="28"/>
  <c r="V25" i="28"/>
  <c r="U25" i="28"/>
  <c r="W24" i="28"/>
  <c r="V24" i="28"/>
  <c r="U24" i="28"/>
  <c r="W23" i="28"/>
  <c r="V23" i="28"/>
  <c r="U23" i="28"/>
  <c r="W22" i="28"/>
  <c r="V22" i="28"/>
  <c r="U22" i="28"/>
  <c r="W21" i="28"/>
  <c r="V21" i="28"/>
  <c r="U21" i="28"/>
  <c r="W20" i="28"/>
  <c r="V20" i="28"/>
  <c r="U20" i="28"/>
  <c r="W19" i="28"/>
  <c r="V19" i="28"/>
  <c r="U19" i="28"/>
  <c r="W18" i="28"/>
  <c r="V18" i="28"/>
  <c r="U18" i="28"/>
  <c r="W17" i="28"/>
  <c r="V17" i="28"/>
  <c r="U17" i="28"/>
  <c r="W16" i="28"/>
  <c r="V16" i="28"/>
  <c r="U16" i="28"/>
  <c r="W15" i="28"/>
  <c r="V15" i="28"/>
  <c r="U15" i="28"/>
  <c r="W14" i="28"/>
  <c r="V14" i="28"/>
  <c r="U14" i="28"/>
  <c r="W13" i="28"/>
  <c r="V13" i="28"/>
  <c r="U13" i="28"/>
  <c r="W12" i="28"/>
  <c r="V12" i="28"/>
  <c r="U12" i="28"/>
  <c r="W11" i="28"/>
  <c r="V11" i="28"/>
  <c r="U11" i="28"/>
  <c r="W10" i="28"/>
  <c r="V10" i="28"/>
  <c r="U10" i="28"/>
  <c r="W9" i="28"/>
  <c r="V9" i="28"/>
  <c r="U9" i="28"/>
  <c r="W8" i="28"/>
  <c r="V8" i="28"/>
  <c r="U8" i="28"/>
  <c r="P6" i="41"/>
  <c r="T6" i="41" s="1"/>
  <c r="Q6" i="41"/>
  <c r="R6" i="41"/>
  <c r="S6" i="41"/>
  <c r="W8" i="36" l="1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V8" i="36"/>
  <c r="V9" i="36"/>
  <c r="V10" i="36"/>
  <c r="V11" i="36"/>
  <c r="V12" i="36"/>
  <c r="V13" i="36"/>
  <c r="V14" i="36"/>
  <c r="V15" i="36"/>
  <c r="V16" i="36"/>
  <c r="V17" i="36"/>
  <c r="V18" i="36"/>
  <c r="V19" i="36"/>
  <c r="V20" i="36"/>
  <c r="V21" i="36"/>
  <c r="V22" i="36"/>
  <c r="V23" i="36"/>
  <c r="V24" i="36"/>
  <c r="V25" i="36"/>
  <c r="V26" i="36"/>
  <c r="V27" i="36"/>
  <c r="V28" i="36"/>
  <c r="V29" i="36"/>
  <c r="V30" i="36"/>
  <c r="V31" i="36"/>
  <c r="V32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W19" i="34"/>
  <c r="W20" i="34"/>
  <c r="W21" i="34"/>
  <c r="W22" i="34"/>
  <c r="W23" i="34"/>
  <c r="W24" i="34"/>
  <c r="W25" i="34"/>
  <c r="W26" i="34"/>
  <c r="W27" i="34"/>
  <c r="W28" i="34"/>
  <c r="W29" i="34"/>
  <c r="W30" i="34"/>
  <c r="W31" i="34"/>
  <c r="W32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V20" i="33"/>
  <c r="V21" i="33"/>
  <c r="V22" i="33"/>
  <c r="V23" i="33"/>
  <c r="V24" i="33"/>
  <c r="V25" i="33"/>
  <c r="V26" i="33"/>
  <c r="V27" i="33"/>
  <c r="V28" i="33"/>
  <c r="V29" i="33"/>
  <c r="V30" i="33"/>
  <c r="V31" i="33"/>
  <c r="V32" i="33"/>
  <c r="V19" i="33"/>
  <c r="W19" i="33"/>
  <c r="W20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S32" i="43" l="1"/>
  <c r="R32" i="43"/>
  <c r="Q32" i="43"/>
  <c r="P32" i="43"/>
  <c r="S31" i="43"/>
  <c r="R31" i="43"/>
  <c r="Q31" i="43"/>
  <c r="P31" i="43"/>
  <c r="S30" i="43"/>
  <c r="R30" i="43"/>
  <c r="Q30" i="43"/>
  <c r="P30" i="43"/>
  <c r="T30" i="43" s="1"/>
  <c r="S29" i="43"/>
  <c r="R29" i="43"/>
  <c r="Q29" i="43"/>
  <c r="P29" i="43"/>
  <c r="S28" i="43"/>
  <c r="R28" i="43"/>
  <c r="Q28" i="43"/>
  <c r="P28" i="43"/>
  <c r="S27" i="43"/>
  <c r="R27" i="43"/>
  <c r="Q27" i="43"/>
  <c r="P27" i="43"/>
  <c r="T27" i="43" s="1"/>
  <c r="S26" i="43"/>
  <c r="R26" i="43"/>
  <c r="Q26" i="43"/>
  <c r="P26" i="43"/>
  <c r="S25" i="43"/>
  <c r="R25" i="43"/>
  <c r="Q25" i="43"/>
  <c r="P25" i="43"/>
  <c r="S24" i="43"/>
  <c r="R24" i="43"/>
  <c r="Q24" i="43"/>
  <c r="P24" i="43"/>
  <c r="T24" i="43" s="1"/>
  <c r="S23" i="43"/>
  <c r="R23" i="43"/>
  <c r="Q23" i="43"/>
  <c r="P23" i="43"/>
  <c r="S22" i="43"/>
  <c r="R22" i="43"/>
  <c r="Q22" i="43"/>
  <c r="P22" i="43"/>
  <c r="S21" i="43"/>
  <c r="R21" i="43"/>
  <c r="Q21" i="43"/>
  <c r="P21" i="43"/>
  <c r="T21" i="43" s="1"/>
  <c r="S20" i="43"/>
  <c r="R20" i="43"/>
  <c r="Q20" i="43"/>
  <c r="P20" i="43"/>
  <c r="T20" i="43" s="1"/>
  <c r="S19" i="43"/>
  <c r="R19" i="43"/>
  <c r="Q19" i="43"/>
  <c r="P19" i="43"/>
  <c r="T19" i="43" s="1"/>
  <c r="S18" i="43"/>
  <c r="R18" i="43"/>
  <c r="Q18" i="43"/>
  <c r="P18" i="43"/>
  <c r="T18" i="43" s="1"/>
  <c r="S17" i="43"/>
  <c r="R17" i="43"/>
  <c r="Q17" i="43"/>
  <c r="P17" i="43"/>
  <c r="T17" i="43" s="1"/>
  <c r="S16" i="43"/>
  <c r="R16" i="43"/>
  <c r="Q16" i="43"/>
  <c r="P16" i="43"/>
  <c r="T16" i="43" s="1"/>
  <c r="S15" i="43"/>
  <c r="R15" i="43"/>
  <c r="Q15" i="43"/>
  <c r="P15" i="43"/>
  <c r="T15" i="43" s="1"/>
  <c r="S14" i="43"/>
  <c r="R14" i="43"/>
  <c r="Q14" i="43"/>
  <c r="P14" i="43"/>
  <c r="T14" i="43" s="1"/>
  <c r="S13" i="43"/>
  <c r="R13" i="43"/>
  <c r="Q13" i="43"/>
  <c r="P13" i="43"/>
  <c r="T13" i="43" s="1"/>
  <c r="S12" i="43"/>
  <c r="R12" i="43"/>
  <c r="Q12" i="43"/>
  <c r="P12" i="43"/>
  <c r="T12" i="43" s="1"/>
  <c r="S11" i="43"/>
  <c r="R11" i="43"/>
  <c r="Q11" i="43"/>
  <c r="P11" i="43"/>
  <c r="T11" i="43" s="1"/>
  <c r="S10" i="43"/>
  <c r="R10" i="43"/>
  <c r="Q10" i="43"/>
  <c r="P10" i="43"/>
  <c r="T10" i="43" s="1"/>
  <c r="S9" i="43"/>
  <c r="R9" i="43"/>
  <c r="Q9" i="43"/>
  <c r="P9" i="43"/>
  <c r="T9" i="43" s="1"/>
  <c r="S8" i="43"/>
  <c r="R8" i="43"/>
  <c r="Q8" i="43"/>
  <c r="P8" i="43"/>
  <c r="T8" i="43" s="1"/>
  <c r="S7" i="43"/>
  <c r="R7" i="43"/>
  <c r="Q7" i="43"/>
  <c r="P7" i="43"/>
  <c r="T7" i="43" s="1"/>
  <c r="S6" i="43"/>
  <c r="R6" i="43"/>
  <c r="Q6" i="43"/>
  <c r="P6" i="43"/>
  <c r="T6" i="43" s="1"/>
  <c r="S32" i="42"/>
  <c r="R32" i="42"/>
  <c r="Q32" i="42"/>
  <c r="P32" i="42"/>
  <c r="T32" i="42" s="1"/>
  <c r="S31" i="42"/>
  <c r="R31" i="42"/>
  <c r="Q31" i="42"/>
  <c r="P31" i="42"/>
  <c r="S30" i="42"/>
  <c r="R30" i="42"/>
  <c r="Q30" i="42"/>
  <c r="P30" i="42"/>
  <c r="T30" i="42" s="1"/>
  <c r="S29" i="42"/>
  <c r="R29" i="42"/>
  <c r="Q29" i="42"/>
  <c r="P29" i="42"/>
  <c r="T29" i="42" s="1"/>
  <c r="S28" i="42"/>
  <c r="R28" i="42"/>
  <c r="Q28" i="42"/>
  <c r="P28" i="42"/>
  <c r="S27" i="42"/>
  <c r="R27" i="42"/>
  <c r="Q27" i="42"/>
  <c r="P27" i="42"/>
  <c r="T27" i="42" s="1"/>
  <c r="S26" i="42"/>
  <c r="R26" i="42"/>
  <c r="Q26" i="42"/>
  <c r="P26" i="42"/>
  <c r="T26" i="42" s="1"/>
  <c r="S25" i="42"/>
  <c r="R25" i="42"/>
  <c r="Q25" i="42"/>
  <c r="P25" i="42"/>
  <c r="S24" i="42"/>
  <c r="R24" i="42"/>
  <c r="Q24" i="42"/>
  <c r="P24" i="42"/>
  <c r="S23" i="42"/>
  <c r="R23" i="42"/>
  <c r="Q23" i="42"/>
  <c r="P23" i="42"/>
  <c r="S22" i="42"/>
  <c r="R22" i="42"/>
  <c r="Q22" i="42"/>
  <c r="P22" i="42"/>
  <c r="S21" i="42"/>
  <c r="R21" i="42"/>
  <c r="Q21" i="42"/>
  <c r="P21" i="42"/>
  <c r="S20" i="42"/>
  <c r="R20" i="42"/>
  <c r="Q20" i="42"/>
  <c r="P20" i="42"/>
  <c r="S19" i="42"/>
  <c r="R19" i="42"/>
  <c r="Q19" i="42"/>
  <c r="P19" i="42"/>
  <c r="S18" i="42"/>
  <c r="R18" i="42"/>
  <c r="Q18" i="42"/>
  <c r="P18" i="42"/>
  <c r="S17" i="42"/>
  <c r="R17" i="42"/>
  <c r="Q17" i="42"/>
  <c r="P17" i="42"/>
  <c r="S16" i="42"/>
  <c r="R16" i="42"/>
  <c r="Q16" i="42"/>
  <c r="P16" i="42"/>
  <c r="S15" i="42"/>
  <c r="R15" i="42"/>
  <c r="Q15" i="42"/>
  <c r="P15" i="42"/>
  <c r="S32" i="41"/>
  <c r="R32" i="41"/>
  <c r="Q32" i="41"/>
  <c r="P32" i="41"/>
  <c r="T32" i="41" s="1"/>
  <c r="S31" i="41"/>
  <c r="R31" i="41"/>
  <c r="Q31" i="41"/>
  <c r="P31" i="41"/>
  <c r="S30" i="41"/>
  <c r="R30" i="41"/>
  <c r="Q30" i="41"/>
  <c r="P30" i="41"/>
  <c r="S29" i="41"/>
  <c r="R29" i="41"/>
  <c r="Q29" i="41"/>
  <c r="P29" i="41"/>
  <c r="T29" i="41" s="1"/>
  <c r="S28" i="41"/>
  <c r="R28" i="41"/>
  <c r="Q28" i="41"/>
  <c r="P28" i="41"/>
  <c r="S27" i="41"/>
  <c r="R27" i="41"/>
  <c r="Q27" i="41"/>
  <c r="P27" i="41"/>
  <c r="S26" i="41"/>
  <c r="R26" i="41"/>
  <c r="Q26" i="41"/>
  <c r="P26" i="41"/>
  <c r="T26" i="41" s="1"/>
  <c r="S25" i="41"/>
  <c r="R25" i="41"/>
  <c r="Q25" i="41"/>
  <c r="P25" i="41"/>
  <c r="T25" i="41" s="1"/>
  <c r="S24" i="41"/>
  <c r="R24" i="41"/>
  <c r="Q24" i="41"/>
  <c r="P24" i="41"/>
  <c r="T24" i="41" s="1"/>
  <c r="S23" i="41"/>
  <c r="R23" i="41"/>
  <c r="Q23" i="41"/>
  <c r="P23" i="41"/>
  <c r="T23" i="41" s="1"/>
  <c r="S22" i="41"/>
  <c r="R22" i="41"/>
  <c r="Q22" i="41"/>
  <c r="P22" i="41"/>
  <c r="T22" i="41" s="1"/>
  <c r="S21" i="41"/>
  <c r="R21" i="41"/>
  <c r="Q21" i="41"/>
  <c r="P21" i="41"/>
  <c r="T21" i="41" s="1"/>
  <c r="S20" i="41"/>
  <c r="R20" i="41"/>
  <c r="Q20" i="41"/>
  <c r="P20" i="41"/>
  <c r="T20" i="41" s="1"/>
  <c r="S19" i="41"/>
  <c r="R19" i="41"/>
  <c r="Q19" i="41"/>
  <c r="P19" i="41"/>
  <c r="T19" i="41" s="1"/>
  <c r="S18" i="41"/>
  <c r="R18" i="41"/>
  <c r="Q18" i="41"/>
  <c r="P18" i="41"/>
  <c r="T18" i="41" s="1"/>
  <c r="S17" i="41"/>
  <c r="R17" i="41"/>
  <c r="Q17" i="41"/>
  <c r="P17" i="41"/>
  <c r="T17" i="41" s="1"/>
  <c r="S16" i="41"/>
  <c r="R16" i="41"/>
  <c r="Q16" i="41"/>
  <c r="P16" i="41"/>
  <c r="T16" i="41" s="1"/>
  <c r="S15" i="41"/>
  <c r="R15" i="41"/>
  <c r="Q15" i="41"/>
  <c r="P15" i="41"/>
  <c r="T15" i="41" s="1"/>
  <c r="S14" i="41"/>
  <c r="R14" i="41"/>
  <c r="Q14" i="41"/>
  <c r="P14" i="41"/>
  <c r="T14" i="41" s="1"/>
  <c r="S13" i="41"/>
  <c r="R13" i="41"/>
  <c r="Q13" i="41"/>
  <c r="P13" i="41"/>
  <c r="T13" i="41" s="1"/>
  <c r="S12" i="41"/>
  <c r="R12" i="41"/>
  <c r="Q12" i="41"/>
  <c r="P12" i="41"/>
  <c r="T12" i="41" s="1"/>
  <c r="S11" i="41"/>
  <c r="R11" i="41"/>
  <c r="Q11" i="41"/>
  <c r="P11" i="41"/>
  <c r="T11" i="41" s="1"/>
  <c r="S10" i="41"/>
  <c r="R10" i="41"/>
  <c r="Q10" i="41"/>
  <c r="P10" i="41"/>
  <c r="T10" i="41" s="1"/>
  <c r="S9" i="41"/>
  <c r="R9" i="41"/>
  <c r="Q9" i="41"/>
  <c r="P9" i="41"/>
  <c r="T9" i="41" s="1"/>
  <c r="S8" i="41"/>
  <c r="R8" i="41"/>
  <c r="Q8" i="41"/>
  <c r="P8" i="41"/>
  <c r="T8" i="41" s="1"/>
  <c r="S7" i="41"/>
  <c r="R7" i="41"/>
  <c r="Q7" i="41"/>
  <c r="P7" i="41"/>
  <c r="T7" i="41" s="1"/>
  <c r="S32" i="40"/>
  <c r="R32" i="40"/>
  <c r="Q32" i="40"/>
  <c r="P32" i="40"/>
  <c r="T32" i="40" s="1"/>
  <c r="S31" i="40"/>
  <c r="R31" i="40"/>
  <c r="Q31" i="40"/>
  <c r="P31" i="40"/>
  <c r="S30" i="40"/>
  <c r="R30" i="40"/>
  <c r="Q30" i="40"/>
  <c r="P30" i="40"/>
  <c r="T30" i="40" s="1"/>
  <c r="S29" i="40"/>
  <c r="R29" i="40"/>
  <c r="Q29" i="40"/>
  <c r="P29" i="40"/>
  <c r="T29" i="40" s="1"/>
  <c r="S28" i="40"/>
  <c r="R28" i="40"/>
  <c r="Q28" i="40"/>
  <c r="P28" i="40"/>
  <c r="S27" i="40"/>
  <c r="R27" i="40"/>
  <c r="Q27" i="40"/>
  <c r="P27" i="40"/>
  <c r="T27" i="40" s="1"/>
  <c r="S26" i="40"/>
  <c r="R26" i="40"/>
  <c r="Q26" i="40"/>
  <c r="P26" i="40"/>
  <c r="T26" i="40" s="1"/>
  <c r="S25" i="40"/>
  <c r="R25" i="40"/>
  <c r="Q25" i="40"/>
  <c r="P25" i="40"/>
  <c r="S24" i="40"/>
  <c r="R24" i="40"/>
  <c r="Q24" i="40"/>
  <c r="P24" i="40"/>
  <c r="T24" i="40" s="1"/>
  <c r="S23" i="40"/>
  <c r="R23" i="40"/>
  <c r="Q23" i="40"/>
  <c r="P23" i="40"/>
  <c r="T23" i="40" s="1"/>
  <c r="S22" i="40"/>
  <c r="R22" i="40"/>
  <c r="Q22" i="40"/>
  <c r="P22" i="40"/>
  <c r="S21" i="40"/>
  <c r="R21" i="40"/>
  <c r="Q21" i="40"/>
  <c r="P21" i="40"/>
  <c r="S20" i="40"/>
  <c r="R20" i="40"/>
  <c r="Q20" i="40"/>
  <c r="P20" i="40"/>
  <c r="S19" i="40"/>
  <c r="R19" i="40"/>
  <c r="Q19" i="40"/>
  <c r="P19" i="40"/>
  <c r="S18" i="40"/>
  <c r="R18" i="40"/>
  <c r="Q18" i="40"/>
  <c r="P18" i="40"/>
  <c r="S17" i="40"/>
  <c r="R17" i="40"/>
  <c r="Q17" i="40"/>
  <c r="P17" i="40"/>
  <c r="S16" i="40"/>
  <c r="R16" i="40"/>
  <c r="Q16" i="40"/>
  <c r="P16" i="40"/>
  <c r="S15" i="40"/>
  <c r="R15" i="40"/>
  <c r="Q15" i="40"/>
  <c r="P15" i="40"/>
  <c r="S14" i="40"/>
  <c r="R14" i="40"/>
  <c r="Q14" i="40"/>
  <c r="P14" i="40"/>
  <c r="T14" i="40" s="1"/>
  <c r="S13" i="40"/>
  <c r="R13" i="40"/>
  <c r="Q13" i="40"/>
  <c r="P13" i="40"/>
  <c r="T13" i="40" s="1"/>
  <c r="S12" i="40"/>
  <c r="R12" i="40"/>
  <c r="Q12" i="40"/>
  <c r="P12" i="40"/>
  <c r="T12" i="40" s="1"/>
  <c r="S11" i="40"/>
  <c r="R11" i="40"/>
  <c r="Q11" i="40"/>
  <c r="P11" i="40"/>
  <c r="T11" i="40" s="1"/>
  <c r="S10" i="40"/>
  <c r="R10" i="40"/>
  <c r="Q10" i="40"/>
  <c r="P10" i="40"/>
  <c r="T10" i="40" s="1"/>
  <c r="S9" i="40"/>
  <c r="R9" i="40"/>
  <c r="Q9" i="40"/>
  <c r="P9" i="40"/>
  <c r="T9" i="40" s="1"/>
  <c r="S8" i="40"/>
  <c r="R8" i="40"/>
  <c r="Q8" i="40"/>
  <c r="P8" i="40"/>
  <c r="T8" i="40" s="1"/>
  <c r="P6" i="39"/>
  <c r="Q6" i="39"/>
  <c r="R6" i="39"/>
  <c r="S6" i="39"/>
  <c r="P7" i="39"/>
  <c r="Q7" i="39"/>
  <c r="R7" i="39"/>
  <c r="S7" i="39"/>
  <c r="P8" i="39"/>
  <c r="Q8" i="39"/>
  <c r="R8" i="39"/>
  <c r="S8" i="39"/>
  <c r="P9" i="39"/>
  <c r="Q9" i="39"/>
  <c r="R9" i="39"/>
  <c r="S9" i="39"/>
  <c r="P10" i="39"/>
  <c r="Q10" i="39"/>
  <c r="R10" i="39"/>
  <c r="S10" i="39"/>
  <c r="P11" i="39"/>
  <c r="Q11" i="39"/>
  <c r="R11" i="39"/>
  <c r="S11" i="39"/>
  <c r="P12" i="39"/>
  <c r="Q12" i="39"/>
  <c r="R12" i="39"/>
  <c r="S12" i="39"/>
  <c r="P13" i="39"/>
  <c r="Q13" i="39"/>
  <c r="R13" i="39"/>
  <c r="S13" i="39"/>
  <c r="P14" i="39"/>
  <c r="Q14" i="39"/>
  <c r="R14" i="39"/>
  <c r="S14" i="39"/>
  <c r="P15" i="39"/>
  <c r="Q15" i="39"/>
  <c r="R15" i="39"/>
  <c r="S15" i="39"/>
  <c r="P16" i="39"/>
  <c r="Q16" i="39"/>
  <c r="R16" i="39"/>
  <c r="S16" i="39"/>
  <c r="P17" i="39"/>
  <c r="Q17" i="39"/>
  <c r="R17" i="39"/>
  <c r="S17" i="39"/>
  <c r="P18" i="39"/>
  <c r="Q18" i="39"/>
  <c r="R18" i="39"/>
  <c r="S18" i="39"/>
  <c r="P19" i="39"/>
  <c r="Q19" i="39"/>
  <c r="R19" i="39"/>
  <c r="S19" i="39"/>
  <c r="P20" i="39"/>
  <c r="Q20" i="39"/>
  <c r="R20" i="39"/>
  <c r="S20" i="39"/>
  <c r="P21" i="39"/>
  <c r="Q21" i="39"/>
  <c r="R21" i="39"/>
  <c r="S21" i="39"/>
  <c r="P22" i="39"/>
  <c r="Q22" i="39"/>
  <c r="R22" i="39"/>
  <c r="S22" i="39"/>
  <c r="P23" i="39"/>
  <c r="Q23" i="39"/>
  <c r="R23" i="39"/>
  <c r="S23" i="39"/>
  <c r="P24" i="39"/>
  <c r="Q24" i="39"/>
  <c r="R24" i="39"/>
  <c r="S24" i="39"/>
  <c r="P25" i="39"/>
  <c r="Q25" i="39"/>
  <c r="R25" i="39"/>
  <c r="S25" i="39"/>
  <c r="P26" i="39"/>
  <c r="Q26" i="39"/>
  <c r="R26" i="39"/>
  <c r="S26" i="39"/>
  <c r="P27" i="39"/>
  <c r="Q27" i="39"/>
  <c r="R27" i="39"/>
  <c r="S27" i="39"/>
  <c r="P28" i="39"/>
  <c r="Q28" i="39"/>
  <c r="R28" i="39"/>
  <c r="S28" i="39"/>
  <c r="P29" i="39"/>
  <c r="Q29" i="39"/>
  <c r="R29" i="39"/>
  <c r="S29" i="39"/>
  <c r="P30" i="39"/>
  <c r="Q30" i="39"/>
  <c r="R30" i="39"/>
  <c r="S30" i="39"/>
  <c r="P31" i="39"/>
  <c r="Q31" i="39"/>
  <c r="R31" i="39"/>
  <c r="S31" i="39"/>
  <c r="P32" i="39"/>
  <c r="Q32" i="39"/>
  <c r="R32" i="39"/>
  <c r="S32" i="39"/>
  <c r="Q5" i="39"/>
  <c r="R5" i="39"/>
  <c r="S5" i="39"/>
  <c r="P5" i="39"/>
  <c r="S32" i="38"/>
  <c r="R32" i="38"/>
  <c r="Q32" i="38"/>
  <c r="P32" i="38"/>
  <c r="T32" i="38" s="1"/>
  <c r="S31" i="38"/>
  <c r="R31" i="38"/>
  <c r="Q31" i="38"/>
  <c r="P31" i="38"/>
  <c r="T31" i="38" s="1"/>
  <c r="S30" i="38"/>
  <c r="R30" i="38"/>
  <c r="Q30" i="38"/>
  <c r="P30" i="38"/>
  <c r="S29" i="38"/>
  <c r="R29" i="38"/>
  <c r="Q29" i="38"/>
  <c r="P29" i="38"/>
  <c r="T29" i="38" s="1"/>
  <c r="S28" i="38"/>
  <c r="R28" i="38"/>
  <c r="Q28" i="38"/>
  <c r="P28" i="38"/>
  <c r="T28" i="38" s="1"/>
  <c r="S27" i="38"/>
  <c r="R27" i="38"/>
  <c r="Q27" i="38"/>
  <c r="P27" i="38"/>
  <c r="S26" i="38"/>
  <c r="R26" i="38"/>
  <c r="Q26" i="38"/>
  <c r="P26" i="38"/>
  <c r="T26" i="38" s="1"/>
  <c r="S25" i="38"/>
  <c r="R25" i="38"/>
  <c r="Q25" i="38"/>
  <c r="P25" i="38"/>
  <c r="T25" i="38" s="1"/>
  <c r="S24" i="38"/>
  <c r="R24" i="38"/>
  <c r="Q24" i="38"/>
  <c r="P24" i="38"/>
  <c r="S23" i="38"/>
  <c r="R23" i="38"/>
  <c r="Q23" i="38"/>
  <c r="P23" i="38"/>
  <c r="T23" i="38" s="1"/>
  <c r="S22" i="38"/>
  <c r="R22" i="38"/>
  <c r="Q22" i="38"/>
  <c r="P22" i="38"/>
  <c r="T22" i="38" s="1"/>
  <c r="S21" i="38"/>
  <c r="R21" i="38"/>
  <c r="Q21" i="38"/>
  <c r="P21" i="38"/>
  <c r="S20" i="38"/>
  <c r="R20" i="38"/>
  <c r="Q20" i="38"/>
  <c r="P20" i="38"/>
  <c r="T20" i="38" s="1"/>
  <c r="S19" i="38"/>
  <c r="R19" i="38"/>
  <c r="Q19" i="38"/>
  <c r="P19" i="38"/>
  <c r="T19" i="38" s="1"/>
  <c r="S18" i="38"/>
  <c r="R18" i="38"/>
  <c r="Q18" i="38"/>
  <c r="P18" i="38"/>
  <c r="S17" i="38"/>
  <c r="R17" i="38"/>
  <c r="Q17" i="38"/>
  <c r="P17" i="38"/>
  <c r="T17" i="38" s="1"/>
  <c r="S16" i="38"/>
  <c r="R16" i="38"/>
  <c r="Q16" i="38"/>
  <c r="P16" i="38"/>
  <c r="T16" i="38" s="1"/>
  <c r="S15" i="38"/>
  <c r="R15" i="38"/>
  <c r="Q15" i="38"/>
  <c r="P15" i="38"/>
  <c r="S14" i="38"/>
  <c r="R14" i="38"/>
  <c r="Q14" i="38"/>
  <c r="P14" i="38"/>
  <c r="T14" i="38" s="1"/>
  <c r="S13" i="38"/>
  <c r="R13" i="38"/>
  <c r="Q13" i="38"/>
  <c r="P13" i="38"/>
  <c r="T13" i="38" s="1"/>
  <c r="S12" i="38"/>
  <c r="R12" i="38"/>
  <c r="Q12" i="38"/>
  <c r="P12" i="38"/>
  <c r="S11" i="38"/>
  <c r="R11" i="38"/>
  <c r="Q11" i="38"/>
  <c r="P11" i="38"/>
  <c r="T11" i="38" s="1"/>
  <c r="S10" i="38"/>
  <c r="R10" i="38"/>
  <c r="Q10" i="38"/>
  <c r="P10" i="38"/>
  <c r="T10" i="38" s="1"/>
  <c r="S9" i="38"/>
  <c r="R9" i="38"/>
  <c r="Q9" i="38"/>
  <c r="P9" i="38"/>
  <c r="S8" i="38"/>
  <c r="R8" i="38"/>
  <c r="Q8" i="38"/>
  <c r="P8" i="38"/>
  <c r="T8" i="38" s="1"/>
  <c r="S7" i="38"/>
  <c r="R7" i="38"/>
  <c r="Q7" i="38"/>
  <c r="P7" i="38"/>
  <c r="T7" i="38" s="1"/>
  <c r="S6" i="38"/>
  <c r="R6" i="38"/>
  <c r="Q6" i="38"/>
  <c r="P6" i="38"/>
  <c r="S5" i="38"/>
  <c r="R5" i="38"/>
  <c r="Q5" i="38"/>
  <c r="P5" i="38"/>
  <c r="T5" i="38" s="1"/>
  <c r="P6" i="37"/>
  <c r="Q6" i="37"/>
  <c r="R6" i="37"/>
  <c r="P7" i="37"/>
  <c r="Q7" i="37"/>
  <c r="R7" i="37"/>
  <c r="P8" i="37"/>
  <c r="Q8" i="37"/>
  <c r="R8" i="37"/>
  <c r="P9" i="37"/>
  <c r="Q9" i="37"/>
  <c r="R9" i="37"/>
  <c r="P10" i="37"/>
  <c r="Q10" i="37"/>
  <c r="R10" i="37"/>
  <c r="P11" i="37"/>
  <c r="Q11" i="37"/>
  <c r="R11" i="37"/>
  <c r="P12" i="37"/>
  <c r="Q12" i="37"/>
  <c r="R12" i="37"/>
  <c r="P13" i="37"/>
  <c r="Q13" i="37"/>
  <c r="R13" i="37"/>
  <c r="P14" i="37"/>
  <c r="Q14" i="37"/>
  <c r="R14" i="37"/>
  <c r="P15" i="37"/>
  <c r="Q15" i="37"/>
  <c r="R15" i="37"/>
  <c r="P16" i="37"/>
  <c r="Q16" i="37"/>
  <c r="R16" i="37"/>
  <c r="P17" i="37"/>
  <c r="Q17" i="37"/>
  <c r="R17" i="37"/>
  <c r="P18" i="37"/>
  <c r="Q18" i="37"/>
  <c r="R18" i="37"/>
  <c r="P19" i="37"/>
  <c r="T19" i="37" s="1"/>
  <c r="Q19" i="37"/>
  <c r="R19" i="37"/>
  <c r="P20" i="37"/>
  <c r="Q20" i="37"/>
  <c r="R20" i="37"/>
  <c r="P21" i="37"/>
  <c r="Q21" i="37"/>
  <c r="T21" i="37" s="1"/>
  <c r="R21" i="37"/>
  <c r="P22" i="37"/>
  <c r="Q22" i="37"/>
  <c r="R22" i="37"/>
  <c r="P23" i="37"/>
  <c r="Q23" i="37"/>
  <c r="R23" i="37"/>
  <c r="P24" i="37"/>
  <c r="Q24" i="37"/>
  <c r="R24" i="37"/>
  <c r="P25" i="37"/>
  <c r="Q25" i="37"/>
  <c r="R25" i="37"/>
  <c r="P26" i="37"/>
  <c r="Q26" i="37"/>
  <c r="R26" i="37"/>
  <c r="P27" i="37"/>
  <c r="Q27" i="37"/>
  <c r="T27" i="37" s="1"/>
  <c r="R27" i="37"/>
  <c r="P28" i="37"/>
  <c r="Q28" i="37"/>
  <c r="R28" i="37"/>
  <c r="P29" i="37"/>
  <c r="Q29" i="37"/>
  <c r="R29" i="37"/>
  <c r="P30" i="37"/>
  <c r="Q30" i="37"/>
  <c r="R30" i="37"/>
  <c r="P31" i="37"/>
  <c r="Q31" i="37"/>
  <c r="R31" i="37"/>
  <c r="P32" i="37"/>
  <c r="Q32" i="37"/>
  <c r="R32" i="37"/>
  <c r="R5" i="37"/>
  <c r="Q5" i="37"/>
  <c r="P5" i="37"/>
  <c r="T23" i="37"/>
  <c r="T22" i="37"/>
  <c r="T18" i="37"/>
  <c r="T17" i="37"/>
  <c r="R13" i="35"/>
  <c r="T13" i="35" s="1"/>
  <c r="S13" i="35"/>
  <c r="R8" i="35"/>
  <c r="S8" i="35"/>
  <c r="R9" i="35"/>
  <c r="S9" i="35"/>
  <c r="R10" i="35"/>
  <c r="S10" i="35"/>
  <c r="R11" i="35"/>
  <c r="S11" i="35"/>
  <c r="R12" i="35"/>
  <c r="S12" i="35"/>
  <c r="R14" i="35"/>
  <c r="S14" i="35"/>
  <c r="R15" i="35"/>
  <c r="S15" i="35"/>
  <c r="R16" i="35"/>
  <c r="S16" i="35"/>
  <c r="R17" i="35"/>
  <c r="S17" i="35"/>
  <c r="R18" i="35"/>
  <c r="S18" i="35"/>
  <c r="R19" i="35"/>
  <c r="S19" i="35"/>
  <c r="R20" i="35"/>
  <c r="S20" i="35"/>
  <c r="R21" i="35"/>
  <c r="S21" i="35"/>
  <c r="R22" i="35"/>
  <c r="S22" i="35"/>
  <c r="R23" i="35"/>
  <c r="S23" i="35"/>
  <c r="R24" i="35"/>
  <c r="S24" i="35"/>
  <c r="T11" i="35"/>
  <c r="S32" i="36"/>
  <c r="R32" i="36"/>
  <c r="Q32" i="36"/>
  <c r="P32" i="36"/>
  <c r="S31" i="36"/>
  <c r="R31" i="36"/>
  <c r="Q31" i="36"/>
  <c r="P31" i="36"/>
  <c r="T31" i="36" s="1"/>
  <c r="S30" i="36"/>
  <c r="R30" i="36"/>
  <c r="Q30" i="36"/>
  <c r="P30" i="36"/>
  <c r="S29" i="36"/>
  <c r="R29" i="36"/>
  <c r="Q29" i="36"/>
  <c r="P29" i="36"/>
  <c r="S28" i="36"/>
  <c r="R28" i="36"/>
  <c r="Q28" i="36"/>
  <c r="P28" i="36"/>
  <c r="T28" i="36" s="1"/>
  <c r="S27" i="36"/>
  <c r="R27" i="36"/>
  <c r="Q27" i="36"/>
  <c r="P27" i="36"/>
  <c r="S26" i="36"/>
  <c r="R26" i="36"/>
  <c r="Q26" i="36"/>
  <c r="P26" i="36"/>
  <c r="S25" i="36"/>
  <c r="R25" i="36"/>
  <c r="Q25" i="36"/>
  <c r="P25" i="36"/>
  <c r="T25" i="36" s="1"/>
  <c r="S24" i="36"/>
  <c r="R24" i="36"/>
  <c r="Q24" i="36"/>
  <c r="P24" i="36"/>
  <c r="S23" i="36"/>
  <c r="R23" i="36"/>
  <c r="Q23" i="36"/>
  <c r="P23" i="36"/>
  <c r="T23" i="36" s="1"/>
  <c r="S22" i="36"/>
  <c r="R22" i="36"/>
  <c r="Q22" i="36"/>
  <c r="P22" i="36"/>
  <c r="T22" i="36" s="1"/>
  <c r="S21" i="36"/>
  <c r="R21" i="36"/>
  <c r="Q21" i="36"/>
  <c r="P21" i="36"/>
  <c r="S20" i="36"/>
  <c r="R20" i="36"/>
  <c r="Q20" i="36"/>
  <c r="P20" i="36"/>
  <c r="T20" i="36" s="1"/>
  <c r="S19" i="36"/>
  <c r="R19" i="36"/>
  <c r="Q19" i="36"/>
  <c r="P19" i="36"/>
  <c r="T19" i="36" s="1"/>
  <c r="S18" i="36"/>
  <c r="R18" i="36"/>
  <c r="Q18" i="36"/>
  <c r="P18" i="36"/>
  <c r="S17" i="36"/>
  <c r="R17" i="36"/>
  <c r="Q17" i="36"/>
  <c r="P17" i="36"/>
  <c r="T17" i="36" s="1"/>
  <c r="S16" i="36"/>
  <c r="R16" i="36"/>
  <c r="Q16" i="36"/>
  <c r="P16" i="36"/>
  <c r="T16" i="36" s="1"/>
  <c r="S15" i="36"/>
  <c r="R15" i="36"/>
  <c r="Q15" i="36"/>
  <c r="P15" i="36"/>
  <c r="S14" i="36"/>
  <c r="R14" i="36"/>
  <c r="Q14" i="36"/>
  <c r="P14" i="36"/>
  <c r="T14" i="36" s="1"/>
  <c r="S13" i="36"/>
  <c r="R13" i="36"/>
  <c r="Q13" i="36"/>
  <c r="P13" i="36"/>
  <c r="T13" i="36" s="1"/>
  <c r="S12" i="36"/>
  <c r="R12" i="36"/>
  <c r="Q12" i="36"/>
  <c r="P12" i="36"/>
  <c r="S11" i="36"/>
  <c r="R11" i="36"/>
  <c r="Q11" i="36"/>
  <c r="P11" i="36"/>
  <c r="T11" i="36" s="1"/>
  <c r="S10" i="36"/>
  <c r="R10" i="36"/>
  <c r="Q10" i="36"/>
  <c r="P10" i="36"/>
  <c r="T10" i="36" s="1"/>
  <c r="S9" i="36"/>
  <c r="R9" i="36"/>
  <c r="Q9" i="36"/>
  <c r="P9" i="36"/>
  <c r="S8" i="36"/>
  <c r="R8" i="36"/>
  <c r="Q8" i="36"/>
  <c r="P8" i="36"/>
  <c r="T8" i="36" s="1"/>
  <c r="S32" i="35"/>
  <c r="R32" i="35"/>
  <c r="Q32" i="35"/>
  <c r="P32" i="35"/>
  <c r="T32" i="35" s="1"/>
  <c r="S31" i="35"/>
  <c r="R31" i="35"/>
  <c r="Q31" i="35"/>
  <c r="P31" i="35"/>
  <c r="S30" i="35"/>
  <c r="R30" i="35"/>
  <c r="Q30" i="35"/>
  <c r="P30" i="35"/>
  <c r="T30" i="35" s="1"/>
  <c r="S29" i="35"/>
  <c r="R29" i="35"/>
  <c r="Q29" i="35"/>
  <c r="P29" i="35"/>
  <c r="T29" i="35" s="1"/>
  <c r="S28" i="35"/>
  <c r="R28" i="35"/>
  <c r="Q28" i="35"/>
  <c r="P28" i="35"/>
  <c r="S27" i="35"/>
  <c r="R27" i="35"/>
  <c r="Q27" i="35"/>
  <c r="P27" i="35"/>
  <c r="T27" i="35" s="1"/>
  <c r="S26" i="35"/>
  <c r="R26" i="35"/>
  <c r="Q26" i="35"/>
  <c r="P26" i="35"/>
  <c r="T26" i="35" s="1"/>
  <c r="S25" i="35"/>
  <c r="R25" i="35"/>
  <c r="T20" i="35"/>
  <c r="T18" i="35"/>
  <c r="T16" i="35"/>
  <c r="T14" i="35"/>
  <c r="T12" i="35"/>
  <c r="T8" i="35"/>
  <c r="T22" i="43" l="1"/>
  <c r="T25" i="43"/>
  <c r="T28" i="43"/>
  <c r="T31" i="43"/>
  <c r="T23" i="43"/>
  <c r="T26" i="43"/>
  <c r="T29" i="43"/>
  <c r="T32" i="43"/>
  <c r="T25" i="42"/>
  <c r="T28" i="42"/>
  <c r="T31" i="42"/>
  <c r="T27" i="41"/>
  <c r="T30" i="41"/>
  <c r="T28" i="41"/>
  <c r="T31" i="41"/>
  <c r="T15" i="40"/>
  <c r="T18" i="40"/>
  <c r="T21" i="40"/>
  <c r="T19" i="40"/>
  <c r="T17" i="40"/>
  <c r="T20" i="40"/>
  <c r="T22" i="40"/>
  <c r="T25" i="40"/>
  <c r="T28" i="40"/>
  <c r="T31" i="40"/>
  <c r="T30" i="37"/>
  <c r="T25" i="37"/>
  <c r="T29" i="37"/>
  <c r="T31" i="37"/>
  <c r="T26" i="37"/>
  <c r="T26" i="36"/>
  <c r="T29" i="36"/>
  <c r="T32" i="36"/>
  <c r="T32" i="37"/>
  <c r="T28" i="37"/>
  <c r="T24" i="37"/>
  <c r="T20" i="37"/>
  <c r="T6" i="38"/>
  <c r="T9" i="38"/>
  <c r="T12" i="38"/>
  <c r="T15" i="38"/>
  <c r="T18" i="38"/>
  <c r="T21" i="38"/>
  <c r="T24" i="38"/>
  <c r="T27" i="38"/>
  <c r="T30" i="38"/>
  <c r="T17" i="35"/>
  <c r="T28" i="35"/>
  <c r="T31" i="35"/>
  <c r="T9" i="36"/>
  <c r="T12" i="36"/>
  <c r="T15" i="36"/>
  <c r="T18" i="36"/>
  <c r="T21" i="36"/>
  <c r="T24" i="36"/>
  <c r="T27" i="36"/>
  <c r="T30" i="36"/>
  <c r="T10" i="35"/>
  <c r="T15" i="42"/>
  <c r="T16" i="42"/>
  <c r="T17" i="42"/>
  <c r="T18" i="42"/>
  <c r="T19" i="42"/>
  <c r="T20" i="42"/>
  <c r="T21" i="42"/>
  <c r="T22" i="42"/>
  <c r="T23" i="42"/>
  <c r="T24" i="42"/>
  <c r="T16" i="40"/>
  <c r="T15" i="39"/>
  <c r="T19" i="39"/>
  <c r="T31" i="39"/>
  <c r="T8" i="39"/>
  <c r="T12" i="39"/>
  <c r="T16" i="39"/>
  <c r="T20" i="39"/>
  <c r="T24" i="39"/>
  <c r="T28" i="39"/>
  <c r="T30" i="39"/>
  <c r="T32" i="39"/>
  <c r="T26" i="39"/>
  <c r="T11" i="39"/>
  <c r="T23" i="39"/>
  <c r="T27" i="39"/>
  <c r="T10" i="39"/>
  <c r="T18" i="39"/>
  <c r="T22" i="39"/>
  <c r="T14" i="39"/>
  <c r="T5" i="39"/>
  <c r="T25" i="39"/>
  <c r="T21" i="39"/>
  <c r="T9" i="39"/>
  <c r="T29" i="39"/>
  <c r="T17" i="39"/>
  <c r="T13" i="39"/>
  <c r="T7" i="39"/>
  <c r="T6" i="39"/>
  <c r="T5" i="37"/>
  <c r="T6" i="37"/>
  <c r="T7" i="37"/>
  <c r="T8" i="37"/>
  <c r="T9" i="37"/>
  <c r="T10" i="37"/>
  <c r="T11" i="37"/>
  <c r="T12" i="37"/>
  <c r="T13" i="37"/>
  <c r="T14" i="37"/>
  <c r="T15" i="37"/>
  <c r="T16" i="37"/>
  <c r="T9" i="35"/>
  <c r="T19" i="35"/>
  <c r="T15" i="35"/>
  <c r="T25" i="35"/>
  <c r="T24" i="35"/>
  <c r="T23" i="35"/>
  <c r="T22" i="35"/>
  <c r="T21" i="35"/>
  <c r="S32" i="34"/>
  <c r="R32" i="34"/>
  <c r="Q32" i="34"/>
  <c r="P32" i="34"/>
  <c r="S31" i="34"/>
  <c r="R31" i="34"/>
  <c r="Q31" i="34"/>
  <c r="P31" i="34"/>
  <c r="S30" i="34"/>
  <c r="R30" i="34"/>
  <c r="Q30" i="34"/>
  <c r="P30" i="34"/>
  <c r="S29" i="34"/>
  <c r="R29" i="34"/>
  <c r="Q29" i="34"/>
  <c r="P29" i="34"/>
  <c r="S28" i="34"/>
  <c r="R28" i="34"/>
  <c r="Q28" i="34"/>
  <c r="P28" i="34"/>
  <c r="S27" i="34"/>
  <c r="R27" i="34"/>
  <c r="Q27" i="34"/>
  <c r="P27" i="34"/>
  <c r="S26" i="34"/>
  <c r="R26" i="34"/>
  <c r="Q26" i="34"/>
  <c r="P26" i="34"/>
  <c r="S25" i="34"/>
  <c r="R25" i="34"/>
  <c r="Q25" i="34"/>
  <c r="P25" i="34"/>
  <c r="S24" i="34"/>
  <c r="R24" i="34"/>
  <c r="Q24" i="34"/>
  <c r="P24" i="34"/>
  <c r="S23" i="34"/>
  <c r="R23" i="34"/>
  <c r="Q23" i="34"/>
  <c r="P23" i="34"/>
  <c r="T23" i="34" s="1"/>
  <c r="S22" i="34"/>
  <c r="R22" i="34"/>
  <c r="Q22" i="34"/>
  <c r="P22" i="34"/>
  <c r="T22" i="34" s="1"/>
  <c r="S21" i="34"/>
  <c r="R21" i="34"/>
  <c r="Q21" i="34"/>
  <c r="P21" i="34"/>
  <c r="S20" i="34"/>
  <c r="R20" i="34"/>
  <c r="Q20" i="34"/>
  <c r="P20" i="34"/>
  <c r="T20" i="34" s="1"/>
  <c r="S19" i="34"/>
  <c r="R19" i="34"/>
  <c r="Q19" i="34"/>
  <c r="P19" i="34"/>
  <c r="T19" i="34" s="1"/>
  <c r="S32" i="33"/>
  <c r="R32" i="33"/>
  <c r="Q32" i="33"/>
  <c r="P32" i="33"/>
  <c r="S31" i="33"/>
  <c r="R31" i="33"/>
  <c r="Q31" i="33"/>
  <c r="P31" i="33"/>
  <c r="S30" i="33"/>
  <c r="R30" i="33"/>
  <c r="Q30" i="33"/>
  <c r="P30" i="33"/>
  <c r="S29" i="33"/>
  <c r="R29" i="33"/>
  <c r="Q29" i="33"/>
  <c r="P29" i="33"/>
  <c r="S28" i="33"/>
  <c r="R28" i="33"/>
  <c r="Q28" i="33"/>
  <c r="P28" i="33"/>
  <c r="S27" i="33"/>
  <c r="R27" i="33"/>
  <c r="Q27" i="33"/>
  <c r="P27" i="33"/>
  <c r="S26" i="33"/>
  <c r="R26" i="33"/>
  <c r="Q26" i="33"/>
  <c r="P26" i="33"/>
  <c r="S25" i="33"/>
  <c r="R25" i="33"/>
  <c r="Q25" i="33"/>
  <c r="P25" i="33"/>
  <c r="T25" i="33" s="1"/>
  <c r="S24" i="33"/>
  <c r="R24" i="33"/>
  <c r="Q24" i="33"/>
  <c r="P24" i="33"/>
  <c r="S23" i="33"/>
  <c r="R23" i="33"/>
  <c r="Q23" i="33"/>
  <c r="P23" i="33"/>
  <c r="T23" i="33" s="1"/>
  <c r="S22" i="33"/>
  <c r="R22" i="33"/>
  <c r="Q22" i="33"/>
  <c r="P22" i="33"/>
  <c r="T22" i="33" s="1"/>
  <c r="S21" i="33"/>
  <c r="R21" i="33"/>
  <c r="Q21" i="33"/>
  <c r="P21" i="33"/>
  <c r="S20" i="33"/>
  <c r="R20" i="33"/>
  <c r="Q20" i="33"/>
  <c r="P20" i="33"/>
  <c r="T20" i="33" s="1"/>
  <c r="S19" i="33"/>
  <c r="R19" i="33"/>
  <c r="Q19" i="33"/>
  <c r="P19" i="33"/>
  <c r="T19" i="33" s="1"/>
  <c r="T25" i="34" l="1"/>
  <c r="T28" i="34"/>
  <c r="T26" i="34"/>
  <c r="T29" i="34"/>
  <c r="T32" i="34"/>
  <c r="T26" i="33"/>
  <c r="T32" i="33"/>
  <c r="T31" i="33"/>
  <c r="T31" i="34"/>
  <c r="T21" i="33"/>
  <c r="T24" i="33"/>
  <c r="T21" i="34"/>
  <c r="T24" i="34"/>
  <c r="T27" i="34"/>
  <c r="T30" i="34"/>
  <c r="T27" i="33"/>
  <c r="T28" i="33"/>
  <c r="T29" i="33"/>
  <c r="T30" i="33"/>
  <c r="P7" i="32"/>
  <c r="Q7" i="32"/>
  <c r="T7" i="32" s="1"/>
  <c r="P8" i="32"/>
  <c r="Q8" i="32"/>
  <c r="P9" i="32"/>
  <c r="Q9" i="32"/>
  <c r="P10" i="32"/>
  <c r="T10" i="32" s="1"/>
  <c r="Q10" i="32"/>
  <c r="P11" i="32"/>
  <c r="Q11" i="32"/>
  <c r="P12" i="32"/>
  <c r="Q12" i="32"/>
  <c r="P13" i="32"/>
  <c r="Q13" i="32"/>
  <c r="T13" i="32" s="1"/>
  <c r="P14" i="32"/>
  <c r="Q14" i="32"/>
  <c r="P15" i="32"/>
  <c r="Q15" i="32"/>
  <c r="P16" i="32"/>
  <c r="Q16" i="32"/>
  <c r="P17" i="32"/>
  <c r="Q17" i="32"/>
  <c r="P18" i="32"/>
  <c r="T18" i="32" s="1"/>
  <c r="Q18" i="32"/>
  <c r="P19" i="32"/>
  <c r="Q19" i="32"/>
  <c r="T19" i="32" s="1"/>
  <c r="P20" i="32"/>
  <c r="Q20" i="32"/>
  <c r="P21" i="32"/>
  <c r="Q21" i="32"/>
  <c r="P22" i="32"/>
  <c r="Q22" i="32"/>
  <c r="P23" i="32"/>
  <c r="Q23" i="32"/>
  <c r="P24" i="32"/>
  <c r="T24" i="32" s="1"/>
  <c r="Q24" i="32"/>
  <c r="P25" i="32"/>
  <c r="Q25" i="32"/>
  <c r="T25" i="32" s="1"/>
  <c r="P26" i="32"/>
  <c r="Q26" i="32"/>
  <c r="P27" i="32"/>
  <c r="Q27" i="32"/>
  <c r="P28" i="32"/>
  <c r="T28" i="32" s="1"/>
  <c r="Q28" i="32"/>
  <c r="P29" i="32"/>
  <c r="Q29" i="32"/>
  <c r="P30" i="32"/>
  <c r="T30" i="32" s="1"/>
  <c r="Q30" i="32"/>
  <c r="P31" i="32"/>
  <c r="Q31" i="32"/>
  <c r="P32" i="32"/>
  <c r="Q32" i="32"/>
  <c r="T16" i="32"/>
  <c r="T22" i="32"/>
  <c r="S32" i="32"/>
  <c r="R32" i="32"/>
  <c r="S31" i="32"/>
  <c r="R31" i="32"/>
  <c r="S30" i="32"/>
  <c r="R30" i="32"/>
  <c r="S29" i="32"/>
  <c r="R29" i="32"/>
  <c r="S28" i="32"/>
  <c r="R28" i="32"/>
  <c r="S27" i="32"/>
  <c r="R27" i="32"/>
  <c r="S26" i="32"/>
  <c r="R26" i="32"/>
  <c r="T26" i="32" s="1"/>
  <c r="S25" i="32"/>
  <c r="R25" i="32"/>
  <c r="S24" i="32"/>
  <c r="R24" i="32"/>
  <c r="S23" i="32"/>
  <c r="R23" i="32"/>
  <c r="S22" i="32"/>
  <c r="R22" i="32"/>
  <c r="S21" i="32"/>
  <c r="R21" i="32"/>
  <c r="S20" i="32"/>
  <c r="R20" i="32"/>
  <c r="T20" i="32" s="1"/>
  <c r="S19" i="32"/>
  <c r="R19" i="32"/>
  <c r="S18" i="32"/>
  <c r="R18" i="32"/>
  <c r="S17" i="32"/>
  <c r="R17" i="32"/>
  <c r="S16" i="32"/>
  <c r="R16" i="32"/>
  <c r="S15" i="32"/>
  <c r="R15" i="32"/>
  <c r="S14" i="32"/>
  <c r="R14" i="32"/>
  <c r="T14" i="32" s="1"/>
  <c r="S13" i="32"/>
  <c r="R13" i="32"/>
  <c r="S12" i="32"/>
  <c r="R12" i="32"/>
  <c r="T12" i="32" s="1"/>
  <c r="S11" i="32"/>
  <c r="R11" i="32"/>
  <c r="S10" i="32"/>
  <c r="R10" i="32"/>
  <c r="S9" i="32"/>
  <c r="R9" i="32"/>
  <c r="S8" i="32"/>
  <c r="R8" i="32"/>
  <c r="T8" i="32" s="1"/>
  <c r="S7" i="32"/>
  <c r="R7" i="32"/>
  <c r="S32" i="31"/>
  <c r="R32" i="31"/>
  <c r="Q32" i="31"/>
  <c r="P32" i="31"/>
  <c r="S31" i="31"/>
  <c r="R31" i="31"/>
  <c r="Q31" i="31"/>
  <c r="P31" i="31"/>
  <c r="S30" i="31"/>
  <c r="R30" i="31"/>
  <c r="Q30" i="31"/>
  <c r="P30" i="31"/>
  <c r="S29" i="31"/>
  <c r="R29" i="31"/>
  <c r="Q29" i="31"/>
  <c r="P29" i="31"/>
  <c r="S28" i="31"/>
  <c r="R28" i="31"/>
  <c r="Q28" i="31"/>
  <c r="P28" i="31"/>
  <c r="S27" i="31"/>
  <c r="R27" i="31"/>
  <c r="Q27" i="31"/>
  <c r="P27" i="31"/>
  <c r="S26" i="31"/>
  <c r="R26" i="31"/>
  <c r="Q26" i="31"/>
  <c r="P26" i="31"/>
  <c r="S25" i="31"/>
  <c r="R25" i="31"/>
  <c r="Q25" i="31"/>
  <c r="P25" i="31"/>
  <c r="S24" i="31"/>
  <c r="R24" i="31"/>
  <c r="Q24" i="31"/>
  <c r="P24" i="31"/>
  <c r="S23" i="31"/>
  <c r="R23" i="31"/>
  <c r="Q23" i="31"/>
  <c r="P23" i="31"/>
  <c r="S22" i="31"/>
  <c r="R22" i="31"/>
  <c r="Q22" i="31"/>
  <c r="P22" i="31"/>
  <c r="S21" i="31"/>
  <c r="R21" i="31"/>
  <c r="Q21" i="31"/>
  <c r="P21" i="31"/>
  <c r="S20" i="31"/>
  <c r="R20" i="31"/>
  <c r="Q20" i="31"/>
  <c r="P20" i="31"/>
  <c r="S19" i="31"/>
  <c r="R19" i="31"/>
  <c r="Q19" i="31"/>
  <c r="P19" i="31"/>
  <c r="S18" i="31"/>
  <c r="R18" i="31"/>
  <c r="Q18" i="31"/>
  <c r="P18" i="31"/>
  <c r="S17" i="31"/>
  <c r="R17" i="31"/>
  <c r="Q17" i="31"/>
  <c r="P17" i="31"/>
  <c r="S16" i="31"/>
  <c r="R16" i="31"/>
  <c r="Q16" i="31"/>
  <c r="P16" i="31"/>
  <c r="S15" i="31"/>
  <c r="R15" i="31"/>
  <c r="Q15" i="31"/>
  <c r="P15" i="31"/>
  <c r="S14" i="31"/>
  <c r="R14" i="31"/>
  <c r="Q14" i="31"/>
  <c r="P14" i="31"/>
  <c r="S13" i="31"/>
  <c r="R13" i="31"/>
  <c r="Q13" i="31"/>
  <c r="P13" i="31"/>
  <c r="S12" i="31"/>
  <c r="R12" i="31"/>
  <c r="Q12" i="31"/>
  <c r="P12" i="31"/>
  <c r="S11" i="31"/>
  <c r="R11" i="31"/>
  <c r="Q11" i="31"/>
  <c r="P11" i="31"/>
  <c r="S10" i="31"/>
  <c r="R10" i="31"/>
  <c r="Q10" i="31"/>
  <c r="P10" i="31"/>
  <c r="S9" i="31"/>
  <c r="R9" i="31"/>
  <c r="Q9" i="31"/>
  <c r="P9" i="31"/>
  <c r="S8" i="31"/>
  <c r="R8" i="31"/>
  <c r="Q8" i="31"/>
  <c r="P8" i="31"/>
  <c r="S7" i="31"/>
  <c r="R7" i="31"/>
  <c r="Q7" i="31"/>
  <c r="P7" i="31"/>
  <c r="S6" i="31"/>
  <c r="R6" i="31"/>
  <c r="Q6" i="31"/>
  <c r="P6" i="31"/>
  <c r="S5" i="31"/>
  <c r="R5" i="31"/>
  <c r="Q5" i="31"/>
  <c r="P5" i="31"/>
  <c r="P25" i="29"/>
  <c r="Q25" i="29"/>
  <c r="R25" i="29"/>
  <c r="S25" i="29"/>
  <c r="P26" i="29"/>
  <c r="Q26" i="29"/>
  <c r="R26" i="29"/>
  <c r="S26" i="29"/>
  <c r="P27" i="29"/>
  <c r="Q27" i="29"/>
  <c r="R27" i="29"/>
  <c r="S27" i="29"/>
  <c r="P28" i="29"/>
  <c r="Q28" i="29"/>
  <c r="R28" i="29"/>
  <c r="S28" i="29"/>
  <c r="P29" i="29"/>
  <c r="Q29" i="29"/>
  <c r="R29" i="29"/>
  <c r="S29" i="29"/>
  <c r="P30" i="29"/>
  <c r="Q30" i="29"/>
  <c r="R30" i="29"/>
  <c r="S30" i="29"/>
  <c r="P31" i="29"/>
  <c r="Q31" i="29"/>
  <c r="R31" i="29"/>
  <c r="S31" i="29"/>
  <c r="P32" i="29"/>
  <c r="Q32" i="29"/>
  <c r="R32" i="29"/>
  <c r="S32" i="29"/>
  <c r="P25" i="28"/>
  <c r="Q25" i="28"/>
  <c r="R25" i="28"/>
  <c r="S25" i="28"/>
  <c r="P26" i="28"/>
  <c r="Q26" i="28"/>
  <c r="R26" i="28"/>
  <c r="S26" i="28"/>
  <c r="P27" i="28"/>
  <c r="Q27" i="28"/>
  <c r="R27" i="28"/>
  <c r="S27" i="28"/>
  <c r="P28" i="28"/>
  <c r="Q28" i="28"/>
  <c r="R28" i="28"/>
  <c r="S28" i="28"/>
  <c r="P29" i="28"/>
  <c r="Q29" i="28"/>
  <c r="R29" i="28"/>
  <c r="S29" i="28"/>
  <c r="P30" i="28"/>
  <c r="T30" i="28" s="1"/>
  <c r="Q30" i="28"/>
  <c r="R30" i="28"/>
  <c r="S30" i="28"/>
  <c r="P31" i="28"/>
  <c r="Q31" i="28"/>
  <c r="R31" i="28"/>
  <c r="S31" i="28"/>
  <c r="P32" i="28"/>
  <c r="Q32" i="28"/>
  <c r="R32" i="28"/>
  <c r="S32" i="28"/>
  <c r="S24" i="29"/>
  <c r="R24" i="29"/>
  <c r="Q24" i="29"/>
  <c r="P24" i="29"/>
  <c r="S23" i="29"/>
  <c r="R23" i="29"/>
  <c r="Q23" i="29"/>
  <c r="P23" i="29"/>
  <c r="S22" i="29"/>
  <c r="R22" i="29"/>
  <c r="Q22" i="29"/>
  <c r="P22" i="29"/>
  <c r="S21" i="29"/>
  <c r="R21" i="29"/>
  <c r="Q21" i="29"/>
  <c r="P21" i="29"/>
  <c r="S20" i="29"/>
  <c r="R20" i="29"/>
  <c r="Q20" i="29"/>
  <c r="P20" i="29"/>
  <c r="S19" i="29"/>
  <c r="R19" i="29"/>
  <c r="Q19" i="29"/>
  <c r="P19" i="29"/>
  <c r="S18" i="29"/>
  <c r="R18" i="29"/>
  <c r="Q18" i="29"/>
  <c r="P18" i="29"/>
  <c r="S17" i="29"/>
  <c r="R17" i="29"/>
  <c r="Q17" i="29"/>
  <c r="P17" i="29"/>
  <c r="S16" i="29"/>
  <c r="R16" i="29"/>
  <c r="Q16" i="29"/>
  <c r="P16" i="29"/>
  <c r="S15" i="29"/>
  <c r="R15" i="29"/>
  <c r="Q15" i="29"/>
  <c r="P15" i="29"/>
  <c r="S14" i="29"/>
  <c r="R14" i="29"/>
  <c r="Q14" i="29"/>
  <c r="P14" i="29"/>
  <c r="S13" i="29"/>
  <c r="R13" i="29"/>
  <c r="Q13" i="29"/>
  <c r="P13" i="29"/>
  <c r="S12" i="29"/>
  <c r="R12" i="29"/>
  <c r="Q12" i="29"/>
  <c r="P12" i="29"/>
  <c r="S11" i="29"/>
  <c r="R11" i="29"/>
  <c r="Q11" i="29"/>
  <c r="P11" i="29"/>
  <c r="S10" i="29"/>
  <c r="R10" i="29"/>
  <c r="Q10" i="29"/>
  <c r="P10" i="29"/>
  <c r="S9" i="29"/>
  <c r="R9" i="29"/>
  <c r="Q9" i="29"/>
  <c r="P9" i="29"/>
  <c r="S8" i="29"/>
  <c r="R8" i="29"/>
  <c r="Q8" i="29"/>
  <c r="P8" i="29"/>
  <c r="T6" i="28"/>
  <c r="T17" i="28"/>
  <c r="T18" i="28"/>
  <c r="P6" i="28"/>
  <c r="Q6" i="28"/>
  <c r="R6" i="28"/>
  <c r="S6" i="28"/>
  <c r="P7" i="28"/>
  <c r="T7" i="28" s="1"/>
  <c r="Q7" i="28"/>
  <c r="R7" i="28"/>
  <c r="S7" i="28"/>
  <c r="P8" i="28"/>
  <c r="T8" i="28" s="1"/>
  <c r="Q8" i="28"/>
  <c r="R8" i="28"/>
  <c r="S8" i="28"/>
  <c r="P9" i="28"/>
  <c r="Q9" i="28"/>
  <c r="T9" i="28" s="1"/>
  <c r="R9" i="28"/>
  <c r="S9" i="28"/>
  <c r="P10" i="28"/>
  <c r="T10" i="28" s="1"/>
  <c r="Q10" i="28"/>
  <c r="R10" i="28"/>
  <c r="S10" i="28"/>
  <c r="P11" i="28"/>
  <c r="Q11" i="28"/>
  <c r="T11" i="28" s="1"/>
  <c r="R11" i="28"/>
  <c r="S11" i="28"/>
  <c r="P12" i="28"/>
  <c r="T12" i="28" s="1"/>
  <c r="Q12" i="28"/>
  <c r="R12" i="28"/>
  <c r="S12" i="28"/>
  <c r="P13" i="28"/>
  <c r="T13" i="28" s="1"/>
  <c r="Q13" i="28"/>
  <c r="R13" i="28"/>
  <c r="S13" i="28"/>
  <c r="P14" i="28"/>
  <c r="T14" i="28" s="1"/>
  <c r="Q14" i="28"/>
  <c r="R14" i="28"/>
  <c r="S14" i="28"/>
  <c r="P15" i="28"/>
  <c r="Q15" i="28"/>
  <c r="T15" i="28" s="1"/>
  <c r="R15" i="28"/>
  <c r="S15" i="28"/>
  <c r="P16" i="28"/>
  <c r="T16" i="28" s="1"/>
  <c r="Q16" i="28"/>
  <c r="R16" i="28"/>
  <c r="S16" i="28"/>
  <c r="P17" i="28"/>
  <c r="Q17" i="28"/>
  <c r="R17" i="28"/>
  <c r="S17" i="28"/>
  <c r="P18" i="28"/>
  <c r="Q18" i="28"/>
  <c r="R18" i="28"/>
  <c r="S18" i="28"/>
  <c r="P19" i="28"/>
  <c r="T19" i="28" s="1"/>
  <c r="Q19" i="28"/>
  <c r="R19" i="28"/>
  <c r="S19" i="28"/>
  <c r="P20" i="28"/>
  <c r="T20" i="28" s="1"/>
  <c r="Q20" i="28"/>
  <c r="R20" i="28"/>
  <c r="S20" i="28"/>
  <c r="P21" i="28"/>
  <c r="T21" i="28" s="1"/>
  <c r="Q21" i="28"/>
  <c r="R21" i="28"/>
  <c r="S21" i="28"/>
  <c r="P22" i="28"/>
  <c r="T22" i="28" s="1"/>
  <c r="Q22" i="28"/>
  <c r="R22" i="28"/>
  <c r="S22" i="28"/>
  <c r="P23" i="28"/>
  <c r="Q23" i="28"/>
  <c r="T23" i="28" s="1"/>
  <c r="R23" i="28"/>
  <c r="S23" i="28"/>
  <c r="P24" i="28"/>
  <c r="T24" i="28" s="1"/>
  <c r="Q24" i="28"/>
  <c r="R24" i="28"/>
  <c r="S24" i="28"/>
  <c r="S5" i="28"/>
  <c r="T5" i="28" s="1"/>
  <c r="Q5" i="28"/>
  <c r="R5" i="28"/>
  <c r="P5" i="28"/>
  <c r="T32" i="32" l="1"/>
  <c r="T31" i="32"/>
  <c r="T29" i="31"/>
  <c r="T32" i="31"/>
  <c r="T29" i="29"/>
  <c r="T32" i="29"/>
  <c r="T31" i="29"/>
  <c r="T28" i="29"/>
  <c r="T25" i="29"/>
  <c r="T30" i="29"/>
  <c r="T27" i="29"/>
  <c r="T26" i="29"/>
  <c r="T25" i="28"/>
  <c r="T32" i="28"/>
  <c r="T29" i="28"/>
  <c r="T26" i="28"/>
  <c r="T28" i="28"/>
  <c r="T31" i="28"/>
  <c r="T27" i="28"/>
  <c r="T28" i="31"/>
  <c r="T31" i="31"/>
  <c r="T29" i="32"/>
  <c r="T23" i="32"/>
  <c r="T17" i="32"/>
  <c r="T11" i="32"/>
  <c r="T27" i="32"/>
  <c r="T21" i="32"/>
  <c r="T15" i="32"/>
  <c r="T9" i="32"/>
  <c r="T27" i="31"/>
  <c r="T30" i="31"/>
  <c r="T5" i="31"/>
  <c r="T7" i="31"/>
  <c r="T9" i="31"/>
  <c r="T11" i="31"/>
  <c r="T13" i="31"/>
  <c r="T15" i="31"/>
  <c r="T17" i="31"/>
  <c r="T19" i="31"/>
  <c r="T21" i="31"/>
  <c r="T23" i="31"/>
  <c r="T25" i="31"/>
  <c r="T6" i="31"/>
  <c r="T8" i="31"/>
  <c r="T10" i="31"/>
  <c r="T12" i="31"/>
  <c r="T14" i="31"/>
  <c r="T16" i="31"/>
  <c r="T18" i="31"/>
  <c r="T20" i="31"/>
  <c r="T22" i="31"/>
  <c r="T24" i="31"/>
  <c r="T26" i="31"/>
  <c r="T8" i="29"/>
  <c r="T9" i="29"/>
  <c r="T10" i="29"/>
  <c r="T11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</calcChain>
</file>

<file path=xl/sharedStrings.xml><?xml version="1.0" encoding="utf-8"?>
<sst xmlns="http://schemas.openxmlformats.org/spreadsheetml/2006/main" count="392" uniqueCount="48">
  <si>
    <t>Measurement Date</t>
  </si>
  <si>
    <t>NO LENGTH OR DEPTH DATA AVAILABLE</t>
  </si>
  <si>
    <t>CW_A</t>
  </si>
  <si>
    <t>CW_B</t>
  </si>
  <si>
    <t>CW_C</t>
  </si>
  <si>
    <t>CW_D</t>
  </si>
  <si>
    <t>CW_E</t>
  </si>
  <si>
    <t>CD_A</t>
  </si>
  <si>
    <t>CD_B</t>
  </si>
  <si>
    <t>CD_C</t>
  </si>
  <si>
    <t>CD_D</t>
  </si>
  <si>
    <t>CD_E</t>
  </si>
  <si>
    <t>CL_AB</t>
  </si>
  <si>
    <t>CL_BC</t>
  </si>
  <si>
    <t>CL_CD</t>
  </si>
  <si>
    <t>CL_DE</t>
  </si>
  <si>
    <t>CV_AB</t>
  </si>
  <si>
    <t>CV_BC</t>
  </si>
  <si>
    <t>CV_CD</t>
  </si>
  <si>
    <t>CV_DE</t>
  </si>
  <si>
    <t>TCV</t>
  </si>
  <si>
    <t>ACW</t>
  </si>
  <si>
    <t>ACD</t>
  </si>
  <si>
    <t>TCL</t>
  </si>
  <si>
    <t>Name</t>
  </si>
  <si>
    <t>Description</t>
  </si>
  <si>
    <t>Crack width at Point A</t>
  </si>
  <si>
    <t>Crack width at Point B</t>
  </si>
  <si>
    <t>Crack width at Point C</t>
  </si>
  <si>
    <t>Crack width at Point D</t>
  </si>
  <si>
    <t>Crack width at Point E</t>
  </si>
  <si>
    <t>Crack depth at Point A</t>
  </si>
  <si>
    <t>Crack depth at Point B</t>
  </si>
  <si>
    <t>Crack depth at Point C</t>
  </si>
  <si>
    <t>Crack depth at Point D</t>
  </si>
  <si>
    <t>Crack depth at Point E</t>
  </si>
  <si>
    <t>Crack lenght between Point A and B</t>
  </si>
  <si>
    <t>Crack lenght between Point B and C</t>
  </si>
  <si>
    <t>Crack lenght between Point C and D</t>
  </si>
  <si>
    <t>Crack lenght between Point D and E</t>
  </si>
  <si>
    <t>Crack volume of crack section between Point A and B</t>
  </si>
  <si>
    <t>Crack volume of crack section between Point B and C</t>
  </si>
  <si>
    <t>Crack volume of crack section between Point C and D</t>
  </si>
  <si>
    <t>Crack volume of crack section between Point D and E</t>
  </si>
  <si>
    <t>Tatal crack volume</t>
  </si>
  <si>
    <t>Average crack width</t>
  </si>
  <si>
    <t>Average crack depth</t>
  </si>
  <si>
    <t>Total crack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</si>
</sst>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164" fontId="2" fillId="3" borderId="0" xfId="2" applyNumberFormat="1"/>
    <xf numFmtId="0" fontId="3" fillId="2" borderId="1" xfId="1"/>
    <xf numFmtId="0" fontId="4" fillId="0" borderId="0" xfId="0" applyFont="1"/>
    <xf numFmtId="0" fontId="0" fillId="0" borderId="0" xfId="0" applyFill="1"/>
    <xf numFmtId="0" fontId="3" fillId="2" borderId="2" xfId="1" applyBorder="1"/>
    <xf numFmtId="0" fontId="0" fillId="0" borderId="0" xfId="0" applyFont="1"/>
  </cellXfs>
  <cellStyles count="3">
    <cellStyle name="40% - Accent3" xfId="2" builtinId="39"/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×𝑑_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𝑤_1×𝑑_1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𝑤_2×𝑑_2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 )]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×𝑑_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𝑤_1×𝑑_1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𝑤_2×𝑑_2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 )]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×𝑑_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𝑤_1×𝑑_1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𝑤_2×𝑑_2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 )]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153400" y="6578600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×𝑑_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𝑤_1×𝑑_1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𝑤_2×𝑑_2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 )]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35</xdr:row>
      <xdr:rowOff>107950</xdr:rowOff>
    </xdr:from>
    <xdr:ext cx="5590117" cy="537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𝑤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781925" y="6804025"/>
              <a:ext cx="5590117" cy="537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𝑉=1/3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×𝐿×[(1/2 𝑤_1×𝑑_1 )+(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+√((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𝑤_1×𝑑_1 )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𝑤_2×𝑑_2 )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GB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7CD1-0656-4556-BC5F-3D2D7D4DFDCF}">
  <dimension ref="A1:B26"/>
  <sheetViews>
    <sheetView tabSelected="1" zoomScaleNormal="100" workbookViewId="0">
      <selection activeCell="D20" sqref="D20"/>
    </sheetView>
  </sheetViews>
  <sheetFormatPr defaultRowHeight="14.4" x14ac:dyDescent="0.3"/>
  <cols>
    <col min="2" max="2" width="45" bestFit="1" customWidth="1"/>
  </cols>
  <sheetData>
    <row r="1" spans="1:2" s="5" customFormat="1" x14ac:dyDescent="0.3">
      <c r="A1" s="12" t="s">
        <v>24</v>
      </c>
      <c r="B1" s="12" t="s">
        <v>25</v>
      </c>
    </row>
    <row r="2" spans="1:2" x14ac:dyDescent="0.3">
      <c r="A2" s="12" t="s">
        <v>2</v>
      </c>
      <c r="B2" s="12" t="s">
        <v>26</v>
      </c>
    </row>
    <row r="3" spans="1:2" x14ac:dyDescent="0.3">
      <c r="A3" s="12" t="s">
        <v>3</v>
      </c>
      <c r="B3" s="12" t="s">
        <v>27</v>
      </c>
    </row>
    <row r="4" spans="1:2" x14ac:dyDescent="0.3">
      <c r="A4" s="12" t="s">
        <v>4</v>
      </c>
      <c r="B4" s="12" t="s">
        <v>28</v>
      </c>
    </row>
    <row r="5" spans="1:2" x14ac:dyDescent="0.3">
      <c r="A5" s="12" t="s">
        <v>5</v>
      </c>
      <c r="B5" s="12" t="s">
        <v>29</v>
      </c>
    </row>
    <row r="6" spans="1:2" x14ac:dyDescent="0.3">
      <c r="A6" s="12" t="s">
        <v>6</v>
      </c>
      <c r="B6" s="12" t="s">
        <v>30</v>
      </c>
    </row>
    <row r="7" spans="1:2" x14ac:dyDescent="0.3">
      <c r="A7" s="12" t="s">
        <v>7</v>
      </c>
      <c r="B7" s="12" t="s">
        <v>31</v>
      </c>
    </row>
    <row r="8" spans="1:2" x14ac:dyDescent="0.3">
      <c r="A8" s="12" t="s">
        <v>8</v>
      </c>
      <c r="B8" s="12" t="s">
        <v>32</v>
      </c>
    </row>
    <row r="9" spans="1:2" x14ac:dyDescent="0.3">
      <c r="A9" s="12" t="s">
        <v>9</v>
      </c>
      <c r="B9" s="12" t="s">
        <v>33</v>
      </c>
    </row>
    <row r="10" spans="1:2" x14ac:dyDescent="0.3">
      <c r="A10" s="12" t="s">
        <v>10</v>
      </c>
      <c r="B10" s="12" t="s">
        <v>34</v>
      </c>
    </row>
    <row r="11" spans="1:2" x14ac:dyDescent="0.3">
      <c r="A11" s="12" t="s">
        <v>11</v>
      </c>
      <c r="B11" s="12" t="s">
        <v>35</v>
      </c>
    </row>
    <row r="12" spans="1:2" x14ac:dyDescent="0.3">
      <c r="A12" s="12" t="s">
        <v>12</v>
      </c>
      <c r="B12" s="12" t="s">
        <v>36</v>
      </c>
    </row>
    <row r="13" spans="1:2" x14ac:dyDescent="0.3">
      <c r="A13" s="12" t="s">
        <v>13</v>
      </c>
      <c r="B13" s="12" t="s">
        <v>37</v>
      </c>
    </row>
    <row r="14" spans="1:2" x14ac:dyDescent="0.3">
      <c r="A14" s="12" t="s">
        <v>14</v>
      </c>
      <c r="B14" s="12" t="s">
        <v>38</v>
      </c>
    </row>
    <row r="15" spans="1:2" x14ac:dyDescent="0.3">
      <c r="A15" s="12" t="s">
        <v>15</v>
      </c>
      <c r="B15" s="12" t="s">
        <v>39</v>
      </c>
    </row>
    <row r="16" spans="1:2" x14ac:dyDescent="0.3">
      <c r="A16" s="12" t="s">
        <v>16</v>
      </c>
      <c r="B16" s="12" t="s">
        <v>40</v>
      </c>
    </row>
    <row r="17" spans="1:2" x14ac:dyDescent="0.3">
      <c r="A17" s="12" t="s">
        <v>17</v>
      </c>
      <c r="B17" s="12" t="s">
        <v>41</v>
      </c>
    </row>
    <row r="18" spans="1:2" x14ac:dyDescent="0.3">
      <c r="A18" s="12" t="s">
        <v>18</v>
      </c>
      <c r="B18" s="12" t="s">
        <v>42</v>
      </c>
    </row>
    <row r="19" spans="1:2" x14ac:dyDescent="0.3">
      <c r="A19" s="12" t="s">
        <v>19</v>
      </c>
      <c r="B19" s="12" t="s">
        <v>43</v>
      </c>
    </row>
    <row r="20" spans="1:2" x14ac:dyDescent="0.3">
      <c r="A20" s="12" t="s">
        <v>20</v>
      </c>
      <c r="B20" s="12" t="s">
        <v>44</v>
      </c>
    </row>
    <row r="21" spans="1:2" x14ac:dyDescent="0.3">
      <c r="A21" s="12" t="s">
        <v>21</v>
      </c>
      <c r="B21" s="12" t="s">
        <v>45</v>
      </c>
    </row>
    <row r="22" spans="1:2" x14ac:dyDescent="0.3">
      <c r="A22" s="12" t="s">
        <v>22</v>
      </c>
      <c r="B22" s="12" t="s">
        <v>46</v>
      </c>
    </row>
    <row r="23" spans="1:2" x14ac:dyDescent="0.3">
      <c r="A23" s="12" t="s">
        <v>23</v>
      </c>
      <c r="B23" s="12" t="s">
        <v>47</v>
      </c>
    </row>
    <row r="24" spans="1:2" x14ac:dyDescent="0.3">
      <c r="A24" s="12"/>
      <c r="B24" s="12"/>
    </row>
    <row r="25" spans="1:2" x14ac:dyDescent="0.3">
      <c r="A25" s="12"/>
      <c r="B25" s="12"/>
    </row>
    <row r="26" spans="1:2" x14ac:dyDescent="0.3">
      <c r="A26" s="12"/>
      <c r="B26" s="1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2"/>
  <sheetViews>
    <sheetView workbookViewId="0">
      <selection activeCell="V34" sqref="V34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  <c r="E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B5" s="5">
        <v>4</v>
      </c>
      <c r="C5" s="5">
        <v>8</v>
      </c>
      <c r="D5" s="5">
        <v>4</v>
      </c>
      <c r="E5" s="5">
        <v>6</v>
      </c>
      <c r="G5" s="5">
        <v>70</v>
      </c>
      <c r="H5" s="5">
        <v>100</v>
      </c>
      <c r="I5" s="5">
        <v>60</v>
      </c>
      <c r="J5" s="5">
        <v>70</v>
      </c>
      <c r="L5" s="5">
        <v>340</v>
      </c>
      <c r="M5" s="5">
        <v>259.99999999999994</v>
      </c>
      <c r="N5" s="5">
        <v>189.99999999999997</v>
      </c>
      <c r="P5" s="8">
        <f>(1/3)*L5*(((1/2)*B5*G5)+((1/2)*C5*J5)+SQRT(((1/2)*B5*G5)*((1/2)*C5*J5)))</f>
        <v>70038.855189653099</v>
      </c>
      <c r="Q5" s="8">
        <f>(1/3)*M5*(((1/2)*C5*H5)+((1/2)*D5*J5)+SQRT(((1/2)*C5*H5)*((1/2)*D5*J5)))</f>
        <v>67309.07658141198</v>
      </c>
      <c r="R5" s="8">
        <f>(1/3)*N5*(((1/2)*D5*I5)+((1/2)*E5*J5)+SQRT(((1/2)*D5*I5)*((1/2)*E5*J5)))</f>
        <v>30953.854982045439</v>
      </c>
      <c r="S5" s="8"/>
      <c r="T5" s="7">
        <f>SUM(P5:S5)/1000</f>
        <v>168.30178675311052</v>
      </c>
      <c r="U5" s="11">
        <f t="shared" ref="U5:U32" si="0">AVERAGE(B5:F5)</f>
        <v>5.5</v>
      </c>
      <c r="V5" s="11">
        <f t="shared" ref="V5:V32" si="1">AVERAGE(G5:K5)</f>
        <v>75</v>
      </c>
      <c r="W5" s="11">
        <f t="shared" ref="W5:W32" si="2">SUM(L5:O5)</f>
        <v>790</v>
      </c>
    </row>
    <row r="6" spans="1:23" x14ac:dyDescent="0.3">
      <c r="A6" s="1">
        <v>41801</v>
      </c>
      <c r="B6" s="5">
        <v>4</v>
      </c>
      <c r="C6" s="5">
        <v>8</v>
      </c>
      <c r="D6" s="5">
        <v>4</v>
      </c>
      <c r="E6" s="5">
        <v>6</v>
      </c>
      <c r="G6" s="5">
        <v>70</v>
      </c>
      <c r="H6" s="5">
        <v>100</v>
      </c>
      <c r="I6" s="5">
        <v>60</v>
      </c>
      <c r="J6" s="5">
        <v>70</v>
      </c>
      <c r="L6" s="5">
        <v>340</v>
      </c>
      <c r="M6" s="5">
        <v>259.99999999999994</v>
      </c>
      <c r="N6" s="5">
        <v>189.99999999999997</v>
      </c>
      <c r="P6" s="8">
        <f t="shared" ref="P6:P32" si="3">(1/3)*L6*(((1/2)*B6*G6)+((1/2)*C6*J6)+SQRT(((1/2)*B6*G6)*((1/2)*C6*J6)))</f>
        <v>70038.855189653099</v>
      </c>
      <c r="Q6" s="8">
        <f t="shared" ref="Q6:Q32" si="4">(1/3)*M6*(((1/2)*C6*H6)+((1/2)*D6*J6)+SQRT(((1/2)*C6*H6)*((1/2)*D6*J6)))</f>
        <v>67309.07658141198</v>
      </c>
      <c r="R6" s="8">
        <f t="shared" ref="R6:R32" si="5">(1/3)*N6*(((1/2)*D6*I6)+((1/2)*E6*J6)+SQRT(((1/2)*D6*I6)*((1/2)*E6*J6)))</f>
        <v>30953.854982045439</v>
      </c>
      <c r="S6" s="8"/>
      <c r="T6" s="7">
        <f t="shared" ref="T6:T32" si="6">SUM(P6:S6)/1000</f>
        <v>168.30178675311052</v>
      </c>
      <c r="U6" s="11">
        <f t="shared" si="0"/>
        <v>5.5</v>
      </c>
      <c r="V6" s="11">
        <f t="shared" si="1"/>
        <v>75</v>
      </c>
      <c r="W6" s="11">
        <f t="shared" si="2"/>
        <v>790</v>
      </c>
    </row>
    <row r="7" spans="1:23" x14ac:dyDescent="0.3">
      <c r="A7" s="1">
        <v>41808</v>
      </c>
      <c r="B7" s="5">
        <v>4</v>
      </c>
      <c r="C7" s="5">
        <v>8</v>
      </c>
      <c r="D7" s="5">
        <v>4</v>
      </c>
      <c r="E7" s="5">
        <v>6</v>
      </c>
      <c r="G7" s="5">
        <v>70</v>
      </c>
      <c r="H7" s="5">
        <v>120</v>
      </c>
      <c r="I7" s="5">
        <v>60</v>
      </c>
      <c r="J7" s="5">
        <v>80</v>
      </c>
      <c r="L7" s="5">
        <v>340</v>
      </c>
      <c r="M7" s="5">
        <v>260</v>
      </c>
      <c r="N7" s="5">
        <v>189.99999999999997</v>
      </c>
      <c r="P7" s="8">
        <f t="shared" si="3"/>
        <v>76121.478553652283</v>
      </c>
      <c r="Q7" s="8">
        <f t="shared" si="4"/>
        <v>79484.437864955093</v>
      </c>
      <c r="R7" s="8">
        <f t="shared" si="5"/>
        <v>33548.023074035518</v>
      </c>
      <c r="S7" s="8"/>
      <c r="T7" s="7">
        <f t="shared" si="6"/>
        <v>189.15393949264288</v>
      </c>
      <c r="U7" s="11">
        <f t="shared" si="0"/>
        <v>5.5</v>
      </c>
      <c r="V7" s="11">
        <f t="shared" si="1"/>
        <v>82.5</v>
      </c>
      <c r="W7" s="11">
        <f t="shared" si="2"/>
        <v>790</v>
      </c>
    </row>
    <row r="8" spans="1:23" x14ac:dyDescent="0.3">
      <c r="A8" s="1">
        <v>41815</v>
      </c>
      <c r="B8" s="5">
        <v>4</v>
      </c>
      <c r="C8" s="5">
        <v>12</v>
      </c>
      <c r="D8" s="5">
        <v>4</v>
      </c>
      <c r="E8" s="5">
        <v>8</v>
      </c>
      <c r="G8" s="5">
        <v>100</v>
      </c>
      <c r="H8" s="5">
        <v>120</v>
      </c>
      <c r="I8" s="5">
        <v>60</v>
      </c>
      <c r="J8" s="5">
        <v>85</v>
      </c>
      <c r="L8" s="5">
        <v>340</v>
      </c>
      <c r="M8" s="5">
        <v>259.99999999999994</v>
      </c>
      <c r="N8" s="5">
        <v>190</v>
      </c>
      <c r="P8" s="8">
        <f t="shared" si="3"/>
        <v>116662.4306913883</v>
      </c>
      <c r="Q8" s="8">
        <f t="shared" si="4"/>
        <v>107454.28318652888</v>
      </c>
      <c r="R8" s="8">
        <f t="shared" si="5"/>
        <v>41926.039588591964</v>
      </c>
      <c r="S8" s="8"/>
      <c r="T8" s="7">
        <f t="shared" si="6"/>
        <v>266.04275346650917</v>
      </c>
      <c r="U8" s="11">
        <f t="shared" si="0"/>
        <v>7</v>
      </c>
      <c r="V8" s="11">
        <f t="shared" si="1"/>
        <v>91.25</v>
      </c>
      <c r="W8" s="11">
        <f t="shared" si="2"/>
        <v>790</v>
      </c>
    </row>
    <row r="9" spans="1:23" x14ac:dyDescent="0.3">
      <c r="A9" s="1">
        <v>41822</v>
      </c>
      <c r="B9" s="5">
        <v>6</v>
      </c>
      <c r="C9" s="5">
        <v>12</v>
      </c>
      <c r="D9" s="5">
        <v>6</v>
      </c>
      <c r="E9" s="5">
        <v>8</v>
      </c>
      <c r="G9" s="2">
        <v>100</v>
      </c>
      <c r="H9" s="5">
        <v>150</v>
      </c>
      <c r="I9" s="5">
        <v>90</v>
      </c>
      <c r="J9" s="5">
        <v>85</v>
      </c>
      <c r="L9" s="5">
        <v>340.00000000000006</v>
      </c>
      <c r="M9" s="5">
        <v>259.99999999999994</v>
      </c>
      <c r="N9" s="5">
        <v>189.99999999999997</v>
      </c>
      <c r="P9" s="8">
        <f t="shared" si="3"/>
        <v>136130.57635537803</v>
      </c>
      <c r="Q9" s="8">
        <f t="shared" si="4"/>
        <v>141618.67049894537</v>
      </c>
      <c r="R9" s="8">
        <f t="shared" si="5"/>
        <v>57822.392716221279</v>
      </c>
      <c r="S9" s="8"/>
      <c r="T9" s="7">
        <f t="shared" si="6"/>
        <v>335.57163957054473</v>
      </c>
      <c r="U9" s="11">
        <f t="shared" si="0"/>
        <v>8</v>
      </c>
      <c r="V9" s="11">
        <f t="shared" si="1"/>
        <v>106.25</v>
      </c>
      <c r="W9" s="11">
        <f t="shared" si="2"/>
        <v>790</v>
      </c>
    </row>
    <row r="10" spans="1:23" x14ac:dyDescent="0.3">
      <c r="A10" s="1">
        <v>41828</v>
      </c>
      <c r="B10" s="5">
        <v>6</v>
      </c>
      <c r="C10" s="5">
        <v>16</v>
      </c>
      <c r="D10" s="5">
        <v>6</v>
      </c>
      <c r="E10" s="5">
        <v>8</v>
      </c>
      <c r="G10" s="5">
        <v>120</v>
      </c>
      <c r="H10" s="5">
        <v>180</v>
      </c>
      <c r="I10" s="5">
        <v>100</v>
      </c>
      <c r="J10" s="5">
        <v>90</v>
      </c>
      <c r="L10" s="5">
        <v>340</v>
      </c>
      <c r="M10" s="5">
        <v>310</v>
      </c>
      <c r="N10" s="5">
        <v>189.99999999999997</v>
      </c>
      <c r="P10" s="8">
        <f t="shared" si="3"/>
        <v>180099.91334482227</v>
      </c>
      <c r="Q10" s="8">
        <f t="shared" si="4"/>
        <v>241132.29004156223</v>
      </c>
      <c r="R10" s="8">
        <f t="shared" si="5"/>
        <v>62613.457185196297</v>
      </c>
      <c r="S10" s="8"/>
      <c r="T10" s="7">
        <f t="shared" si="6"/>
        <v>483.84566057158082</v>
      </c>
      <c r="U10" s="11">
        <f t="shared" si="0"/>
        <v>9</v>
      </c>
      <c r="V10" s="11">
        <f t="shared" si="1"/>
        <v>122.5</v>
      </c>
      <c r="W10" s="11">
        <f t="shared" si="2"/>
        <v>840</v>
      </c>
    </row>
    <row r="11" spans="1:23" x14ac:dyDescent="0.3">
      <c r="A11" s="1">
        <v>41885</v>
      </c>
      <c r="B11" s="5">
        <v>10</v>
      </c>
      <c r="C11" s="5">
        <v>24</v>
      </c>
      <c r="D11" s="5">
        <v>10</v>
      </c>
      <c r="E11" s="5">
        <v>12</v>
      </c>
      <c r="G11" s="2">
        <v>180</v>
      </c>
      <c r="H11" s="5">
        <v>240</v>
      </c>
      <c r="I11" s="2">
        <v>160</v>
      </c>
      <c r="J11" s="5">
        <v>140</v>
      </c>
      <c r="L11" s="5">
        <v>340</v>
      </c>
      <c r="M11" s="5">
        <v>340</v>
      </c>
      <c r="N11" s="5">
        <v>190</v>
      </c>
      <c r="P11" s="8">
        <f t="shared" si="3"/>
        <v>431758.53041705053</v>
      </c>
      <c r="Q11" s="8">
        <f t="shared" si="4"/>
        <v>566650.70343364286</v>
      </c>
      <c r="R11" s="8">
        <f t="shared" si="5"/>
        <v>155784.55054752863</v>
      </c>
      <c r="S11" s="8"/>
      <c r="T11" s="7">
        <f t="shared" si="6"/>
        <v>1154.1937843982219</v>
      </c>
      <c r="U11" s="11">
        <f t="shared" si="0"/>
        <v>14</v>
      </c>
      <c r="V11" s="11">
        <f t="shared" si="1"/>
        <v>180</v>
      </c>
      <c r="W11" s="11">
        <f t="shared" si="2"/>
        <v>870</v>
      </c>
    </row>
    <row r="12" spans="1:23" x14ac:dyDescent="0.3">
      <c r="A12" s="1">
        <v>41894</v>
      </c>
      <c r="B12" s="5">
        <v>10</v>
      </c>
      <c r="C12" s="5">
        <v>24</v>
      </c>
      <c r="D12" s="5">
        <v>10</v>
      </c>
      <c r="E12" s="5">
        <v>12</v>
      </c>
      <c r="G12" s="2">
        <v>180</v>
      </c>
      <c r="H12" s="5">
        <v>240</v>
      </c>
      <c r="I12" s="2">
        <v>160</v>
      </c>
      <c r="J12" s="5">
        <v>140</v>
      </c>
      <c r="L12" s="5">
        <v>340</v>
      </c>
      <c r="M12" s="5">
        <v>340</v>
      </c>
      <c r="N12" s="5">
        <v>190</v>
      </c>
      <c r="P12" s="8">
        <f t="shared" si="3"/>
        <v>431758.53041705053</v>
      </c>
      <c r="Q12" s="8">
        <f t="shared" si="4"/>
        <v>566650.70343364286</v>
      </c>
      <c r="R12" s="8">
        <f t="shared" si="5"/>
        <v>155784.55054752863</v>
      </c>
      <c r="S12" s="8"/>
      <c r="T12" s="7">
        <f t="shared" si="6"/>
        <v>1154.1937843982219</v>
      </c>
      <c r="U12" s="11">
        <f t="shared" si="0"/>
        <v>14</v>
      </c>
      <c r="V12" s="11">
        <f t="shared" si="1"/>
        <v>180</v>
      </c>
      <c r="W12" s="11">
        <f t="shared" si="2"/>
        <v>870</v>
      </c>
    </row>
    <row r="13" spans="1:23" x14ac:dyDescent="0.3">
      <c r="A13" s="1">
        <v>41901</v>
      </c>
      <c r="B13" s="5">
        <v>10</v>
      </c>
      <c r="C13" s="5">
        <v>24</v>
      </c>
      <c r="D13" s="5">
        <v>10</v>
      </c>
      <c r="E13" s="5">
        <v>12</v>
      </c>
      <c r="G13" s="2">
        <v>180</v>
      </c>
      <c r="H13" s="5">
        <v>240</v>
      </c>
      <c r="I13" s="2">
        <v>180</v>
      </c>
      <c r="J13" s="5">
        <v>155</v>
      </c>
      <c r="L13" s="5">
        <v>340</v>
      </c>
      <c r="M13" s="5">
        <v>339.99999999999994</v>
      </c>
      <c r="N13" s="5">
        <v>190</v>
      </c>
      <c r="P13" s="8">
        <f t="shared" si="3"/>
        <v>459434.23883936525</v>
      </c>
      <c r="Q13" s="8">
        <f t="shared" si="4"/>
        <v>583551.96786598</v>
      </c>
      <c r="R13" s="8">
        <f t="shared" si="5"/>
        <v>173842.21259151225</v>
      </c>
      <c r="S13" s="8"/>
      <c r="T13" s="7">
        <f t="shared" si="6"/>
        <v>1216.8284192968574</v>
      </c>
      <c r="U13" s="11">
        <f t="shared" si="0"/>
        <v>14</v>
      </c>
      <c r="V13" s="11">
        <f t="shared" si="1"/>
        <v>188.75</v>
      </c>
      <c r="W13" s="11">
        <f t="shared" si="2"/>
        <v>870</v>
      </c>
    </row>
    <row r="14" spans="1:23" x14ac:dyDescent="0.3">
      <c r="A14" s="1">
        <v>41907</v>
      </c>
      <c r="B14" s="5">
        <v>12</v>
      </c>
      <c r="C14" s="5">
        <v>26</v>
      </c>
      <c r="D14" s="5">
        <v>10</v>
      </c>
      <c r="E14" s="5">
        <v>12</v>
      </c>
      <c r="G14" s="2">
        <v>200</v>
      </c>
      <c r="H14" s="2">
        <v>250</v>
      </c>
      <c r="I14" s="2">
        <v>180</v>
      </c>
      <c r="J14" s="2">
        <v>170</v>
      </c>
      <c r="L14" s="5">
        <v>339.99999999999994</v>
      </c>
      <c r="M14" s="5">
        <v>339.99999999999994</v>
      </c>
      <c r="N14" s="5">
        <v>189.99999999999997</v>
      </c>
      <c r="P14" s="8">
        <f t="shared" si="3"/>
        <v>571029.57373812189</v>
      </c>
      <c r="Q14" s="8">
        <f t="shared" si="4"/>
        <v>653035.39490407275</v>
      </c>
      <c r="R14" s="8">
        <f t="shared" si="5"/>
        <v>182281.13380615093</v>
      </c>
      <c r="S14" s="8"/>
      <c r="T14" s="7">
        <f t="shared" si="6"/>
        <v>1406.3461024483456</v>
      </c>
      <c r="U14" s="11">
        <f t="shared" si="0"/>
        <v>15</v>
      </c>
      <c r="V14" s="11">
        <f t="shared" si="1"/>
        <v>200</v>
      </c>
      <c r="W14" s="11">
        <f t="shared" si="2"/>
        <v>869.99999999999989</v>
      </c>
    </row>
    <row r="15" spans="1:23" x14ac:dyDescent="0.3">
      <c r="A15" s="1">
        <v>41914</v>
      </c>
      <c r="B15" s="5">
        <v>12</v>
      </c>
      <c r="C15" s="5">
        <v>26</v>
      </c>
      <c r="D15" s="5">
        <v>10</v>
      </c>
      <c r="E15" s="5">
        <v>12</v>
      </c>
      <c r="G15" s="2">
        <v>200</v>
      </c>
      <c r="H15" s="2">
        <v>250</v>
      </c>
      <c r="I15" s="2">
        <v>180</v>
      </c>
      <c r="J15" s="2">
        <v>170</v>
      </c>
      <c r="L15" s="5">
        <v>339.99999999999994</v>
      </c>
      <c r="M15" s="5">
        <v>339.99999999999994</v>
      </c>
      <c r="N15" s="5">
        <v>189.99999999999997</v>
      </c>
      <c r="P15" s="8">
        <f t="shared" si="3"/>
        <v>571029.57373812189</v>
      </c>
      <c r="Q15" s="8">
        <f t="shared" si="4"/>
        <v>653035.39490407275</v>
      </c>
      <c r="R15" s="8">
        <f t="shared" si="5"/>
        <v>182281.13380615093</v>
      </c>
      <c r="S15" s="8"/>
      <c r="T15" s="7">
        <f t="shared" si="6"/>
        <v>1406.3461024483456</v>
      </c>
      <c r="U15" s="11">
        <f t="shared" si="0"/>
        <v>15</v>
      </c>
      <c r="V15" s="11">
        <f t="shared" si="1"/>
        <v>200</v>
      </c>
      <c r="W15" s="11">
        <f t="shared" si="2"/>
        <v>869.99999999999989</v>
      </c>
    </row>
    <row r="16" spans="1:23" x14ac:dyDescent="0.3">
      <c r="A16" s="1">
        <v>41922</v>
      </c>
      <c r="B16" s="5">
        <v>12</v>
      </c>
      <c r="C16" s="5">
        <v>26</v>
      </c>
      <c r="D16" s="5">
        <v>10</v>
      </c>
      <c r="E16" s="5">
        <v>12</v>
      </c>
      <c r="G16" s="2">
        <v>200</v>
      </c>
      <c r="H16" s="2">
        <v>250</v>
      </c>
      <c r="I16" s="2">
        <v>180</v>
      </c>
      <c r="J16" s="2">
        <v>170</v>
      </c>
      <c r="L16" s="5">
        <v>339.99999999999994</v>
      </c>
      <c r="M16" s="5">
        <v>339.99999999999994</v>
      </c>
      <c r="N16" s="5">
        <v>189.99999999999997</v>
      </c>
      <c r="P16" s="8">
        <f t="shared" si="3"/>
        <v>571029.57373812189</v>
      </c>
      <c r="Q16" s="8">
        <f t="shared" si="4"/>
        <v>653035.39490407275</v>
      </c>
      <c r="R16" s="8">
        <f t="shared" si="5"/>
        <v>182281.13380615093</v>
      </c>
      <c r="S16" s="8"/>
      <c r="T16" s="7">
        <f t="shared" si="6"/>
        <v>1406.3461024483456</v>
      </c>
      <c r="U16" s="11">
        <f t="shared" si="0"/>
        <v>15</v>
      </c>
      <c r="V16" s="11">
        <f t="shared" si="1"/>
        <v>200</v>
      </c>
      <c r="W16" s="11">
        <f t="shared" si="2"/>
        <v>869.99999999999989</v>
      </c>
    </row>
    <row r="17" spans="1:23" x14ac:dyDescent="0.3">
      <c r="A17" s="1">
        <v>41929</v>
      </c>
      <c r="B17" s="5">
        <v>12</v>
      </c>
      <c r="C17" s="5">
        <v>26</v>
      </c>
      <c r="D17" s="5">
        <v>10</v>
      </c>
      <c r="E17" s="5">
        <v>12</v>
      </c>
      <c r="G17" s="2">
        <v>200</v>
      </c>
      <c r="H17" s="2">
        <v>250</v>
      </c>
      <c r="I17" s="2">
        <v>180</v>
      </c>
      <c r="J17" s="2">
        <v>170</v>
      </c>
      <c r="L17" s="5">
        <v>339.99999999999994</v>
      </c>
      <c r="M17" s="5">
        <v>339.99999999999994</v>
      </c>
      <c r="N17" s="5">
        <v>189.99999999999997</v>
      </c>
      <c r="P17" s="8">
        <f t="shared" si="3"/>
        <v>571029.57373812189</v>
      </c>
      <c r="Q17" s="8">
        <f t="shared" si="4"/>
        <v>653035.39490407275</v>
      </c>
      <c r="R17" s="8">
        <f t="shared" si="5"/>
        <v>182281.13380615093</v>
      </c>
      <c r="S17" s="8"/>
      <c r="T17" s="7">
        <f t="shared" si="6"/>
        <v>1406.3461024483456</v>
      </c>
      <c r="U17" s="11">
        <f t="shared" si="0"/>
        <v>15</v>
      </c>
      <c r="V17" s="11">
        <f t="shared" si="1"/>
        <v>200</v>
      </c>
      <c r="W17" s="11">
        <f t="shared" si="2"/>
        <v>869.99999999999989</v>
      </c>
    </row>
    <row r="18" spans="1:23" x14ac:dyDescent="0.3">
      <c r="A18" s="1">
        <v>41935</v>
      </c>
      <c r="B18" s="5">
        <v>12</v>
      </c>
      <c r="C18" s="5">
        <v>26</v>
      </c>
      <c r="D18" s="5">
        <v>10</v>
      </c>
      <c r="E18" s="5">
        <v>10</v>
      </c>
      <c r="G18" s="2">
        <v>200</v>
      </c>
      <c r="H18" s="2">
        <v>250</v>
      </c>
      <c r="I18" s="2">
        <v>180</v>
      </c>
      <c r="J18" s="2">
        <v>170</v>
      </c>
      <c r="L18" s="5">
        <v>340</v>
      </c>
      <c r="M18" s="5">
        <v>340</v>
      </c>
      <c r="N18" s="5">
        <v>189.99999999999997</v>
      </c>
      <c r="P18" s="8">
        <f t="shared" si="3"/>
        <v>571029.57373812201</v>
      </c>
      <c r="Q18" s="8">
        <f t="shared" si="4"/>
        <v>653035.39490407286</v>
      </c>
      <c r="R18" s="8">
        <f t="shared" si="5"/>
        <v>166227.37633436365</v>
      </c>
      <c r="S18" s="8"/>
      <c r="T18" s="7">
        <f t="shared" si="6"/>
        <v>1390.2923449765583</v>
      </c>
      <c r="U18" s="11">
        <f t="shared" si="0"/>
        <v>14.5</v>
      </c>
      <c r="V18" s="11">
        <f t="shared" si="1"/>
        <v>200</v>
      </c>
      <c r="W18" s="11">
        <f t="shared" si="2"/>
        <v>870</v>
      </c>
    </row>
    <row r="19" spans="1:23" x14ac:dyDescent="0.3">
      <c r="A19" s="1">
        <v>41943</v>
      </c>
      <c r="B19" s="5">
        <v>12</v>
      </c>
      <c r="C19" s="5">
        <v>26</v>
      </c>
      <c r="D19" s="5">
        <v>10</v>
      </c>
      <c r="E19" s="5">
        <v>8</v>
      </c>
      <c r="G19" s="2">
        <v>200</v>
      </c>
      <c r="H19" s="2">
        <v>240</v>
      </c>
      <c r="I19" s="2">
        <v>180</v>
      </c>
      <c r="J19" s="5">
        <v>160</v>
      </c>
      <c r="L19" s="5">
        <v>339.99999999999994</v>
      </c>
      <c r="M19" s="5">
        <v>310</v>
      </c>
      <c r="N19" s="5">
        <v>189.99999999999997</v>
      </c>
      <c r="P19" s="8">
        <f t="shared" si="3"/>
        <v>550785.65343372547</v>
      </c>
      <c r="Q19" s="8">
        <f t="shared" si="4"/>
        <v>568320.25264055363</v>
      </c>
      <c r="R19" s="8">
        <f t="shared" si="5"/>
        <v>145599.95376789267</v>
      </c>
      <c r="S19" s="8"/>
      <c r="T19" s="7">
        <f t="shared" si="6"/>
        <v>1264.7058598421715</v>
      </c>
      <c r="U19" s="11">
        <f t="shared" si="0"/>
        <v>14</v>
      </c>
      <c r="V19" s="11">
        <f t="shared" si="1"/>
        <v>195</v>
      </c>
      <c r="W19" s="11">
        <f t="shared" si="2"/>
        <v>840</v>
      </c>
    </row>
    <row r="20" spans="1:23" x14ac:dyDescent="0.3">
      <c r="A20" s="1">
        <v>41957</v>
      </c>
      <c r="B20" s="5">
        <v>12</v>
      </c>
      <c r="C20" s="5">
        <v>22</v>
      </c>
      <c r="D20" s="5">
        <v>10</v>
      </c>
      <c r="E20" s="5">
        <v>8</v>
      </c>
      <c r="G20" s="2">
        <v>200</v>
      </c>
      <c r="H20" s="5">
        <v>200</v>
      </c>
      <c r="I20" s="2">
        <v>180</v>
      </c>
      <c r="J20" s="5">
        <v>150</v>
      </c>
      <c r="L20" s="5">
        <v>340</v>
      </c>
      <c r="M20" s="5">
        <v>280</v>
      </c>
      <c r="N20" s="5">
        <v>190</v>
      </c>
      <c r="P20" s="8">
        <f t="shared" si="3"/>
        <v>482474.13583399658</v>
      </c>
      <c r="Q20" s="8">
        <f t="shared" si="4"/>
        <v>395222.17073420784</v>
      </c>
      <c r="R20" s="8">
        <f t="shared" si="5"/>
        <v>141540.30511288036</v>
      </c>
      <c r="S20" s="8"/>
      <c r="T20" s="7">
        <f t="shared" si="6"/>
        <v>1019.2366116810848</v>
      </c>
      <c r="U20" s="11">
        <f t="shared" si="0"/>
        <v>13</v>
      </c>
      <c r="V20" s="11">
        <f t="shared" si="1"/>
        <v>182.5</v>
      </c>
      <c r="W20" s="11">
        <f t="shared" si="2"/>
        <v>810</v>
      </c>
    </row>
    <row r="21" spans="1:23" x14ac:dyDescent="0.3">
      <c r="A21" s="1">
        <v>41963</v>
      </c>
      <c r="B21" s="5">
        <v>10</v>
      </c>
      <c r="C21" s="5">
        <v>22</v>
      </c>
      <c r="D21" s="5">
        <v>8</v>
      </c>
      <c r="E21" s="5">
        <v>8</v>
      </c>
      <c r="G21" s="2">
        <v>150</v>
      </c>
      <c r="H21" s="5">
        <v>200</v>
      </c>
      <c r="I21" s="2">
        <v>120</v>
      </c>
      <c r="J21" s="5">
        <v>120</v>
      </c>
      <c r="L21" s="5">
        <v>340</v>
      </c>
      <c r="M21" s="5">
        <v>280</v>
      </c>
      <c r="N21" s="5">
        <v>190</v>
      </c>
      <c r="P21" s="8">
        <f t="shared" si="3"/>
        <v>347365.24287208356</v>
      </c>
      <c r="Q21" s="8">
        <f t="shared" si="4"/>
        <v>346044.40325403295</v>
      </c>
      <c r="R21" s="8">
        <f t="shared" si="5"/>
        <v>91200</v>
      </c>
      <c r="S21" s="8"/>
      <c r="T21" s="7">
        <f t="shared" si="6"/>
        <v>784.60964612611656</v>
      </c>
      <c r="U21" s="11">
        <f t="shared" si="0"/>
        <v>12</v>
      </c>
      <c r="V21" s="11">
        <f t="shared" si="1"/>
        <v>147.5</v>
      </c>
      <c r="W21" s="11">
        <f t="shared" si="2"/>
        <v>810</v>
      </c>
    </row>
    <row r="22" spans="1:23" x14ac:dyDescent="0.3">
      <c r="A22" s="1">
        <v>41971</v>
      </c>
      <c r="B22" s="5">
        <v>10</v>
      </c>
      <c r="C22" s="5">
        <v>20</v>
      </c>
      <c r="D22" s="5">
        <v>8</v>
      </c>
      <c r="E22" s="5">
        <v>8</v>
      </c>
      <c r="G22" s="2">
        <v>150</v>
      </c>
      <c r="H22" s="2">
        <v>150</v>
      </c>
      <c r="I22" s="2">
        <v>110</v>
      </c>
      <c r="J22" s="5">
        <v>115</v>
      </c>
      <c r="L22" s="5">
        <v>340</v>
      </c>
      <c r="M22" s="5">
        <v>259.99999999999994</v>
      </c>
      <c r="N22" s="5">
        <v>159.99999999999997</v>
      </c>
      <c r="P22" s="8">
        <f t="shared" si="3"/>
        <v>320586.99518570467</v>
      </c>
      <c r="Q22" s="8">
        <f t="shared" si="4"/>
        <v>241857.40681195661</v>
      </c>
      <c r="R22" s="8">
        <f t="shared" si="5"/>
        <v>71994.073342297575</v>
      </c>
      <c r="S22" s="8"/>
      <c r="T22" s="7">
        <f t="shared" si="6"/>
        <v>634.43847533995881</v>
      </c>
      <c r="U22" s="11">
        <f t="shared" si="0"/>
        <v>11.5</v>
      </c>
      <c r="V22" s="11">
        <f t="shared" si="1"/>
        <v>131.25</v>
      </c>
      <c r="W22" s="11">
        <f t="shared" si="2"/>
        <v>760</v>
      </c>
    </row>
    <row r="23" spans="1:23" x14ac:dyDescent="0.3">
      <c r="A23" s="1">
        <v>41990</v>
      </c>
      <c r="B23" s="5">
        <v>8</v>
      </c>
      <c r="C23" s="5">
        <v>16</v>
      </c>
      <c r="D23" s="5">
        <v>0</v>
      </c>
      <c r="E23" s="5">
        <v>8</v>
      </c>
      <c r="G23" s="2">
        <v>100</v>
      </c>
      <c r="H23" s="5">
        <v>150</v>
      </c>
      <c r="I23" s="5">
        <v>0</v>
      </c>
      <c r="J23" s="5">
        <v>100</v>
      </c>
      <c r="L23" s="5">
        <v>244.99999999999994</v>
      </c>
      <c r="M23" s="5">
        <v>199.99999999999997</v>
      </c>
      <c r="N23" s="5">
        <v>0</v>
      </c>
      <c r="P23" s="8">
        <f t="shared" si="3"/>
        <v>144197.64303752108</v>
      </c>
      <c r="Q23" s="8">
        <f t="shared" si="4"/>
        <v>79999.999999999985</v>
      </c>
      <c r="R23" s="8">
        <f t="shared" si="5"/>
        <v>0</v>
      </c>
      <c r="S23" s="8"/>
      <c r="T23" s="7">
        <f t="shared" si="6"/>
        <v>224.19764303752106</v>
      </c>
      <c r="U23" s="11">
        <f t="shared" si="0"/>
        <v>8</v>
      </c>
      <c r="V23" s="11">
        <f t="shared" si="1"/>
        <v>87.5</v>
      </c>
      <c r="W23" s="11">
        <f t="shared" si="2"/>
        <v>444.99999999999989</v>
      </c>
    </row>
    <row r="24" spans="1:23" x14ac:dyDescent="0.3">
      <c r="A24" s="1">
        <v>42013</v>
      </c>
      <c r="B24" s="5">
        <v>8</v>
      </c>
      <c r="C24" s="5">
        <v>16</v>
      </c>
      <c r="D24" s="5">
        <v>0</v>
      </c>
      <c r="E24" s="5">
        <v>6</v>
      </c>
      <c r="G24" s="2">
        <v>80</v>
      </c>
      <c r="H24" s="2">
        <v>120</v>
      </c>
      <c r="I24" s="2">
        <v>0</v>
      </c>
      <c r="J24" s="5">
        <v>80</v>
      </c>
      <c r="L24" s="5">
        <v>199.99999999999997</v>
      </c>
      <c r="M24" s="5">
        <v>199.99999999999997</v>
      </c>
      <c r="N24" s="5">
        <v>0</v>
      </c>
      <c r="P24" s="8">
        <f t="shared" si="3"/>
        <v>94169.889330626014</v>
      </c>
      <c r="Q24" s="8">
        <f t="shared" si="4"/>
        <v>63999.999999999993</v>
      </c>
      <c r="R24" s="8">
        <f t="shared" si="5"/>
        <v>0</v>
      </c>
      <c r="S24" s="8"/>
      <c r="T24" s="7">
        <f t="shared" si="6"/>
        <v>158.16988933062601</v>
      </c>
      <c r="U24" s="11">
        <f t="shared" si="0"/>
        <v>7.5</v>
      </c>
      <c r="V24" s="11">
        <f t="shared" si="1"/>
        <v>70</v>
      </c>
      <c r="W24" s="11">
        <f t="shared" si="2"/>
        <v>399.99999999999994</v>
      </c>
    </row>
    <row r="25" spans="1:23" x14ac:dyDescent="0.3">
      <c r="A25" s="1">
        <v>42063</v>
      </c>
      <c r="B25" s="5">
        <v>5</v>
      </c>
      <c r="C25" s="5">
        <v>10</v>
      </c>
      <c r="D25" s="5">
        <v>0</v>
      </c>
      <c r="E25" s="5">
        <v>6</v>
      </c>
      <c r="G25" s="5">
        <v>60</v>
      </c>
      <c r="H25" s="2">
        <v>80</v>
      </c>
      <c r="I25" s="2">
        <v>0</v>
      </c>
      <c r="J25" s="5">
        <v>60</v>
      </c>
      <c r="L25" s="5">
        <v>169.99999999999997</v>
      </c>
      <c r="M25" s="5">
        <v>169.99999999999997</v>
      </c>
      <c r="N25" s="5">
        <v>0</v>
      </c>
      <c r="P25" s="8">
        <f t="shared" si="3"/>
        <v>37520.8152801713</v>
      </c>
      <c r="Q25" s="8">
        <f t="shared" si="4"/>
        <v>22666.666666666664</v>
      </c>
      <c r="R25" s="8">
        <f t="shared" si="5"/>
        <v>0</v>
      </c>
      <c r="S25" s="8"/>
      <c r="T25" s="7">
        <f t="shared" si="6"/>
        <v>60.187481946837963</v>
      </c>
      <c r="U25" s="11">
        <f t="shared" si="0"/>
        <v>5.25</v>
      </c>
      <c r="V25" s="11">
        <f t="shared" si="1"/>
        <v>50</v>
      </c>
      <c r="W25" s="11">
        <f t="shared" si="2"/>
        <v>339.99999999999994</v>
      </c>
    </row>
    <row r="26" spans="1:23" x14ac:dyDescent="0.3">
      <c r="A26" s="1">
        <v>42069</v>
      </c>
      <c r="B26" s="5">
        <v>5</v>
      </c>
      <c r="C26" s="5">
        <v>10</v>
      </c>
      <c r="D26" s="5">
        <v>0</v>
      </c>
      <c r="E26" s="5">
        <v>6</v>
      </c>
      <c r="G26" s="5">
        <v>50</v>
      </c>
      <c r="H26" s="5">
        <v>80</v>
      </c>
      <c r="I26" s="2">
        <v>0</v>
      </c>
      <c r="J26" s="5">
        <v>60</v>
      </c>
      <c r="L26" s="5">
        <v>120</v>
      </c>
      <c r="M26" s="5">
        <v>150</v>
      </c>
      <c r="N26" s="5">
        <v>0</v>
      </c>
      <c r="P26" s="8">
        <f t="shared" si="3"/>
        <v>24745.966692414833</v>
      </c>
      <c r="Q26" s="8">
        <f t="shared" si="4"/>
        <v>20000</v>
      </c>
      <c r="R26" s="8">
        <f t="shared" si="5"/>
        <v>0</v>
      </c>
      <c r="S26" s="8"/>
      <c r="T26" s="7">
        <f t="shared" si="6"/>
        <v>44.745966692414832</v>
      </c>
      <c r="U26" s="11">
        <f t="shared" si="0"/>
        <v>5.25</v>
      </c>
      <c r="V26" s="11">
        <f t="shared" si="1"/>
        <v>47.5</v>
      </c>
      <c r="W26" s="11">
        <f t="shared" si="2"/>
        <v>270</v>
      </c>
    </row>
    <row r="27" spans="1:23" x14ac:dyDescent="0.3">
      <c r="A27" s="1">
        <v>42081</v>
      </c>
      <c r="B27" s="5">
        <v>5</v>
      </c>
      <c r="C27" s="5">
        <v>10</v>
      </c>
      <c r="D27" s="5">
        <v>0</v>
      </c>
      <c r="E27" s="5">
        <v>6</v>
      </c>
      <c r="G27" s="5">
        <v>50</v>
      </c>
      <c r="H27" s="2">
        <v>80</v>
      </c>
      <c r="I27" s="2">
        <v>0</v>
      </c>
      <c r="J27" s="5">
        <v>60</v>
      </c>
      <c r="L27" s="5">
        <v>120</v>
      </c>
      <c r="M27" s="5">
        <v>150</v>
      </c>
      <c r="N27" s="5">
        <v>0</v>
      </c>
      <c r="P27" s="8">
        <f t="shared" si="3"/>
        <v>24745.966692414833</v>
      </c>
      <c r="Q27" s="8">
        <f t="shared" si="4"/>
        <v>20000</v>
      </c>
      <c r="R27" s="8">
        <f t="shared" si="5"/>
        <v>0</v>
      </c>
      <c r="S27" s="8"/>
      <c r="T27" s="7">
        <f t="shared" si="6"/>
        <v>44.745966692414832</v>
      </c>
      <c r="U27" s="11">
        <f t="shared" si="0"/>
        <v>5.25</v>
      </c>
      <c r="V27" s="11">
        <f t="shared" si="1"/>
        <v>47.5</v>
      </c>
      <c r="W27" s="11">
        <f t="shared" si="2"/>
        <v>270</v>
      </c>
    </row>
    <row r="28" spans="1:23" x14ac:dyDescent="0.3">
      <c r="A28" s="1">
        <v>42095</v>
      </c>
      <c r="B28" s="5">
        <v>5</v>
      </c>
      <c r="C28" s="5">
        <v>8</v>
      </c>
      <c r="D28" s="5">
        <v>0</v>
      </c>
      <c r="E28" s="5">
        <v>6</v>
      </c>
      <c r="G28" s="5">
        <v>50</v>
      </c>
      <c r="H28" s="2">
        <v>80</v>
      </c>
      <c r="I28" s="2">
        <v>0</v>
      </c>
      <c r="J28" s="5">
        <v>60</v>
      </c>
      <c r="L28" s="5">
        <v>120</v>
      </c>
      <c r="M28" s="5">
        <v>120</v>
      </c>
      <c r="N28" s="5">
        <v>0</v>
      </c>
      <c r="P28" s="8">
        <f t="shared" si="3"/>
        <v>21528.203230275507</v>
      </c>
      <c r="Q28" s="8">
        <f t="shared" si="4"/>
        <v>12800</v>
      </c>
      <c r="R28" s="8">
        <f t="shared" si="5"/>
        <v>0</v>
      </c>
      <c r="S28" s="8"/>
      <c r="T28" s="7">
        <f t="shared" si="6"/>
        <v>34.328203230275513</v>
      </c>
      <c r="U28" s="11">
        <f t="shared" si="0"/>
        <v>4.75</v>
      </c>
      <c r="V28" s="11">
        <f t="shared" si="1"/>
        <v>47.5</v>
      </c>
      <c r="W28" s="11">
        <f t="shared" si="2"/>
        <v>240</v>
      </c>
    </row>
    <row r="29" spans="1:23" x14ac:dyDescent="0.3">
      <c r="A29" s="1">
        <v>42103</v>
      </c>
      <c r="B29" s="5">
        <v>5</v>
      </c>
      <c r="C29" s="5">
        <v>8</v>
      </c>
      <c r="D29" s="5">
        <v>0</v>
      </c>
      <c r="E29" s="5">
        <v>6</v>
      </c>
      <c r="G29" s="5">
        <v>50</v>
      </c>
      <c r="H29" s="2">
        <v>60</v>
      </c>
      <c r="I29" s="2">
        <v>0</v>
      </c>
      <c r="J29" s="5">
        <v>60</v>
      </c>
      <c r="L29" s="5">
        <v>120</v>
      </c>
      <c r="M29" s="5">
        <v>119.99999999999999</v>
      </c>
      <c r="N29" s="5">
        <v>0</v>
      </c>
      <c r="P29" s="8">
        <f t="shared" si="3"/>
        <v>21528.203230275507</v>
      </c>
      <c r="Q29" s="8">
        <f t="shared" si="4"/>
        <v>9599.9999999999982</v>
      </c>
      <c r="R29" s="8">
        <f t="shared" si="5"/>
        <v>0</v>
      </c>
      <c r="S29" s="8"/>
      <c r="T29" s="7">
        <f t="shared" si="6"/>
        <v>31.128203230275503</v>
      </c>
      <c r="U29" s="11">
        <f t="shared" si="0"/>
        <v>4.75</v>
      </c>
      <c r="V29" s="11">
        <f t="shared" si="1"/>
        <v>42.5</v>
      </c>
      <c r="W29" s="11">
        <f t="shared" si="2"/>
        <v>240</v>
      </c>
    </row>
    <row r="30" spans="1:23" x14ac:dyDescent="0.3">
      <c r="A30" s="1">
        <v>42111</v>
      </c>
      <c r="B30" s="5">
        <v>5</v>
      </c>
      <c r="C30" s="5">
        <v>6</v>
      </c>
      <c r="D30" s="5">
        <v>0</v>
      </c>
      <c r="E30" s="5">
        <v>6</v>
      </c>
      <c r="G30" s="5">
        <v>50</v>
      </c>
      <c r="H30" s="2">
        <v>60</v>
      </c>
      <c r="I30" s="2">
        <v>0</v>
      </c>
      <c r="J30" s="5">
        <v>60</v>
      </c>
      <c r="L30" s="5">
        <v>120</v>
      </c>
      <c r="M30" s="5">
        <v>79.999999999999986</v>
      </c>
      <c r="N30" s="5">
        <v>0</v>
      </c>
      <c r="P30" s="8">
        <f t="shared" si="3"/>
        <v>18200</v>
      </c>
      <c r="Q30" s="8">
        <f t="shared" si="4"/>
        <v>4799.9999999999991</v>
      </c>
      <c r="R30" s="8">
        <f t="shared" si="5"/>
        <v>0</v>
      </c>
      <c r="S30" s="8"/>
      <c r="T30" s="7">
        <f t="shared" si="6"/>
        <v>23</v>
      </c>
      <c r="U30" s="11">
        <f t="shared" si="0"/>
        <v>4.25</v>
      </c>
      <c r="V30" s="11">
        <f t="shared" si="1"/>
        <v>42.5</v>
      </c>
      <c r="W30" s="11">
        <f t="shared" si="2"/>
        <v>200</v>
      </c>
    </row>
    <row r="31" spans="1:23" x14ac:dyDescent="0.3">
      <c r="A31" s="1">
        <v>42118</v>
      </c>
      <c r="B31" s="5">
        <v>5</v>
      </c>
      <c r="C31" s="5">
        <v>6</v>
      </c>
      <c r="D31" s="5">
        <v>0</v>
      </c>
      <c r="E31" s="5">
        <v>6</v>
      </c>
      <c r="G31" s="5">
        <v>50</v>
      </c>
      <c r="H31" s="2">
        <v>60</v>
      </c>
      <c r="I31" s="2">
        <v>0</v>
      </c>
      <c r="J31" s="5">
        <v>60</v>
      </c>
      <c r="L31" s="5">
        <v>120</v>
      </c>
      <c r="M31" s="5">
        <v>79.999999999999986</v>
      </c>
      <c r="N31" s="5">
        <v>0</v>
      </c>
      <c r="P31" s="8">
        <f t="shared" si="3"/>
        <v>18200</v>
      </c>
      <c r="Q31" s="8">
        <f t="shared" si="4"/>
        <v>4799.9999999999991</v>
      </c>
      <c r="R31" s="8">
        <f t="shared" si="5"/>
        <v>0</v>
      </c>
      <c r="S31" s="8"/>
      <c r="T31" s="7">
        <f t="shared" si="6"/>
        <v>23</v>
      </c>
      <c r="U31" s="11">
        <f t="shared" si="0"/>
        <v>4.25</v>
      </c>
      <c r="V31" s="11">
        <f t="shared" si="1"/>
        <v>42.5</v>
      </c>
      <c r="W31" s="11">
        <f t="shared" si="2"/>
        <v>200</v>
      </c>
    </row>
    <row r="32" spans="1:23" x14ac:dyDescent="0.3">
      <c r="A32" s="1">
        <v>42131</v>
      </c>
      <c r="B32" s="5">
        <v>0</v>
      </c>
      <c r="C32" s="5">
        <v>6</v>
      </c>
      <c r="D32" s="5">
        <v>0</v>
      </c>
      <c r="E32" s="5">
        <v>0</v>
      </c>
      <c r="F32" s="5">
        <v>0</v>
      </c>
      <c r="G32" s="5">
        <v>0</v>
      </c>
      <c r="H32" s="2">
        <v>40</v>
      </c>
      <c r="I32" s="2">
        <v>0</v>
      </c>
      <c r="J32" s="5">
        <v>0</v>
      </c>
      <c r="K32" s="5">
        <v>0</v>
      </c>
      <c r="L32" s="5">
        <v>120</v>
      </c>
      <c r="M32" s="5">
        <v>79.999999999999986</v>
      </c>
      <c r="N32" s="5">
        <v>0</v>
      </c>
      <c r="O32" s="5">
        <v>0</v>
      </c>
      <c r="P32" s="8">
        <f t="shared" si="3"/>
        <v>0</v>
      </c>
      <c r="Q32" s="8">
        <f t="shared" si="4"/>
        <v>3199.9999999999991</v>
      </c>
      <c r="R32" s="8">
        <f t="shared" si="5"/>
        <v>0</v>
      </c>
      <c r="S32" s="8"/>
      <c r="T32" s="7">
        <f t="shared" si="6"/>
        <v>3.1999999999999993</v>
      </c>
      <c r="U32" s="11">
        <f t="shared" si="0"/>
        <v>1.2</v>
      </c>
      <c r="V32" s="11">
        <f t="shared" si="1"/>
        <v>8</v>
      </c>
      <c r="W32" s="11">
        <f t="shared" si="2"/>
        <v>200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2"/>
  <sheetViews>
    <sheetView workbookViewId="0">
      <selection activeCell="U4" sqref="U4:W32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B5" s="5">
        <v>3</v>
      </c>
      <c r="C5" s="5">
        <v>48</v>
      </c>
      <c r="D5" s="5">
        <v>30</v>
      </c>
      <c r="E5" s="5">
        <v>0</v>
      </c>
      <c r="G5" s="5">
        <v>50</v>
      </c>
      <c r="H5" s="5">
        <v>100</v>
      </c>
      <c r="I5" s="5">
        <v>80</v>
      </c>
      <c r="J5" s="5">
        <v>0</v>
      </c>
      <c r="L5" s="5">
        <v>99.999999999999972</v>
      </c>
      <c r="M5" s="5">
        <v>619.99999999999989</v>
      </c>
      <c r="N5" s="5">
        <v>0</v>
      </c>
      <c r="P5" s="8">
        <f>(1/3)*L5*(((1/2)*B5*G5)+((1/2)*C5*H5)+SQRT(((1/2)*B5*G5)*((1/2)*C5*H5)))</f>
        <v>96642.135623730908</v>
      </c>
      <c r="Q5" s="8">
        <f t="shared" ref="Q5:S20" si="0">(1/3)*M5*(((1/2)*C5*H5)+((1/2)*D5*I5)+SQRT(((1/2)*C5*H5)*((1/2)*D5*I5)))</f>
        <v>1094724.9634685274</v>
      </c>
      <c r="R5" s="8">
        <f t="shared" si="0"/>
        <v>0</v>
      </c>
      <c r="S5" s="8">
        <f>(1/3)*O5*(((1/2)*E5*J5)+((1/2)*F5*K5)+SQRT(((1/2)*E5*J5)*((1/2)*F5*K5)))</f>
        <v>0</v>
      </c>
      <c r="T5" s="7">
        <f>SUM(P5:S5)/1000</f>
        <v>1191.3670990922583</v>
      </c>
      <c r="U5" s="11">
        <f t="shared" ref="U5:U32" si="1">AVERAGE(B5:F5)</f>
        <v>20.25</v>
      </c>
      <c r="V5" s="11">
        <f t="shared" ref="V5:V32" si="2">AVERAGE(G5:K5)</f>
        <v>57.5</v>
      </c>
      <c r="W5" s="11">
        <f t="shared" ref="W5:W32" si="3">SUM(L5:O5)</f>
        <v>719.99999999999989</v>
      </c>
    </row>
    <row r="6" spans="1:23" x14ac:dyDescent="0.3">
      <c r="A6" s="1">
        <v>41801</v>
      </c>
      <c r="B6" s="5">
        <v>3</v>
      </c>
      <c r="C6" s="5">
        <v>48</v>
      </c>
      <c r="D6" s="5">
        <v>30</v>
      </c>
      <c r="E6" s="5">
        <v>0</v>
      </c>
      <c r="G6" s="5">
        <v>50</v>
      </c>
      <c r="H6" s="5">
        <v>100</v>
      </c>
      <c r="I6" s="5">
        <v>80</v>
      </c>
      <c r="J6" s="5">
        <v>0</v>
      </c>
      <c r="L6" s="5">
        <v>99.999999999999972</v>
      </c>
      <c r="M6" s="5">
        <v>619.99999999999989</v>
      </c>
      <c r="N6" s="5">
        <v>0</v>
      </c>
      <c r="P6" s="8">
        <f t="shared" ref="P6:S32" si="4">(1/3)*L6*(((1/2)*B6*G6)+((1/2)*C6*H6)+SQRT(((1/2)*B6*G6)*((1/2)*C6*H6)))</f>
        <v>96642.135623730908</v>
      </c>
      <c r="Q6" s="8">
        <f t="shared" si="0"/>
        <v>1094724.9634685274</v>
      </c>
      <c r="R6" s="8">
        <f t="shared" si="0"/>
        <v>0</v>
      </c>
      <c r="S6" s="8">
        <f t="shared" si="0"/>
        <v>0</v>
      </c>
      <c r="T6" s="7">
        <f t="shared" ref="T6:T32" si="5">SUM(P6:S6)/1000</f>
        <v>1191.3670990922583</v>
      </c>
      <c r="U6" s="11">
        <f t="shared" si="1"/>
        <v>20.25</v>
      </c>
      <c r="V6" s="11">
        <f t="shared" si="2"/>
        <v>57.5</v>
      </c>
      <c r="W6" s="11">
        <f t="shared" si="3"/>
        <v>719.99999999999989</v>
      </c>
    </row>
    <row r="7" spans="1:23" x14ac:dyDescent="0.3">
      <c r="A7" s="1">
        <v>41808</v>
      </c>
      <c r="B7" s="5">
        <v>5</v>
      </c>
      <c r="C7" s="5">
        <v>50</v>
      </c>
      <c r="D7" s="5">
        <v>30</v>
      </c>
      <c r="E7" s="5">
        <v>0</v>
      </c>
      <c r="G7" s="5">
        <v>70</v>
      </c>
      <c r="H7" s="5">
        <v>120</v>
      </c>
      <c r="I7" s="5">
        <v>80</v>
      </c>
      <c r="J7" s="5">
        <v>0</v>
      </c>
      <c r="L7" s="5">
        <v>99.999999999999986</v>
      </c>
      <c r="M7" s="5">
        <v>620</v>
      </c>
      <c r="N7" s="5">
        <v>0</v>
      </c>
      <c r="P7" s="8">
        <f t="shared" si="4"/>
        <v>129985.6279103157</v>
      </c>
      <c r="Q7" s="8">
        <f t="shared" si="0"/>
        <v>1260122.429860879</v>
      </c>
      <c r="R7" s="8">
        <f t="shared" ref="R7:R30" si="6">(1/3)*N7*(((1/2)*D7*H7)+((1/2)*E7*J7)+SQRT(((1/2)*D7*H7)*((1/2)*E7*J7)))</f>
        <v>0</v>
      </c>
      <c r="S7" s="8">
        <f t="shared" ref="S7:S30" si="7">(1/3)*O7*(((1/2)*E7*J7)+((1/2)*F7*I7)+SQRT(((1/2)*E7*J7)*((1/2)*F7*I7)))</f>
        <v>0</v>
      </c>
      <c r="T7" s="7">
        <f t="shared" si="5"/>
        <v>1390.1080577711948</v>
      </c>
      <c r="U7" s="11">
        <f t="shared" si="1"/>
        <v>21.25</v>
      </c>
      <c r="V7" s="11">
        <f t="shared" si="2"/>
        <v>67.5</v>
      </c>
      <c r="W7" s="11">
        <f t="shared" si="3"/>
        <v>720</v>
      </c>
    </row>
    <row r="8" spans="1:23" x14ac:dyDescent="0.3">
      <c r="A8" s="1">
        <v>41815</v>
      </c>
      <c r="B8" s="5">
        <v>5</v>
      </c>
      <c r="C8" s="5">
        <v>52</v>
      </c>
      <c r="D8" s="5">
        <v>30</v>
      </c>
      <c r="E8" s="5">
        <v>0</v>
      </c>
      <c r="G8" s="5">
        <v>70</v>
      </c>
      <c r="H8" s="5">
        <v>150</v>
      </c>
      <c r="I8" s="5">
        <v>90</v>
      </c>
      <c r="J8" s="5">
        <v>0</v>
      </c>
      <c r="L8" s="5">
        <v>99.999999999999972</v>
      </c>
      <c r="M8" s="5">
        <v>620</v>
      </c>
      <c r="N8" s="5">
        <v>0</v>
      </c>
      <c r="P8" s="8">
        <f t="shared" si="4"/>
        <v>163371.18606976379</v>
      </c>
      <c r="Q8" s="8">
        <f t="shared" si="0"/>
        <v>1559208.814764129</v>
      </c>
      <c r="R8" s="8">
        <f t="shared" si="6"/>
        <v>0</v>
      </c>
      <c r="S8" s="8">
        <f t="shared" si="7"/>
        <v>0</v>
      </c>
      <c r="T8" s="7">
        <f t="shared" si="5"/>
        <v>1722.5800008338927</v>
      </c>
      <c r="U8" s="11">
        <f t="shared" si="1"/>
        <v>21.75</v>
      </c>
      <c r="V8" s="11">
        <f t="shared" si="2"/>
        <v>77.5</v>
      </c>
      <c r="W8" s="11">
        <f t="shared" si="3"/>
        <v>720</v>
      </c>
    </row>
    <row r="9" spans="1:23" x14ac:dyDescent="0.3">
      <c r="A9" s="1">
        <v>41822</v>
      </c>
      <c r="B9" s="5">
        <v>7</v>
      </c>
      <c r="C9" s="5">
        <v>55</v>
      </c>
      <c r="D9" s="5">
        <v>31</v>
      </c>
      <c r="E9" s="5">
        <v>4</v>
      </c>
      <c r="G9" s="5">
        <v>110</v>
      </c>
      <c r="H9" s="5">
        <v>240</v>
      </c>
      <c r="I9" s="5">
        <v>200</v>
      </c>
      <c r="J9" s="5">
        <v>80</v>
      </c>
      <c r="L9" s="5">
        <v>99.999999999999986</v>
      </c>
      <c r="M9" s="5">
        <v>620</v>
      </c>
      <c r="N9" s="5">
        <v>99.999999999999986</v>
      </c>
      <c r="P9" s="8">
        <f t="shared" si="4"/>
        <v>285968.38140269456</v>
      </c>
      <c r="Q9" s="8">
        <f t="shared" si="0"/>
        <v>2939476.4512396213</v>
      </c>
      <c r="R9" s="8">
        <f t="shared" si="6"/>
        <v>155049.73536264786</v>
      </c>
      <c r="S9" s="8">
        <f t="shared" si="7"/>
        <v>0</v>
      </c>
      <c r="T9" s="7">
        <f t="shared" si="5"/>
        <v>3380.4945680049641</v>
      </c>
      <c r="U9" s="11">
        <f t="shared" si="1"/>
        <v>24.25</v>
      </c>
      <c r="V9" s="11">
        <f t="shared" si="2"/>
        <v>157.5</v>
      </c>
      <c r="W9" s="11">
        <f t="shared" si="3"/>
        <v>820</v>
      </c>
    </row>
    <row r="10" spans="1:23" x14ac:dyDescent="0.3">
      <c r="A10" s="1">
        <v>41828</v>
      </c>
      <c r="B10" s="5">
        <v>9</v>
      </c>
      <c r="C10" s="5">
        <v>55</v>
      </c>
      <c r="D10" s="5">
        <v>31</v>
      </c>
      <c r="E10" s="5">
        <v>4</v>
      </c>
      <c r="G10" s="5">
        <v>110</v>
      </c>
      <c r="H10" s="5">
        <v>220</v>
      </c>
      <c r="I10" s="5">
        <v>215</v>
      </c>
      <c r="J10" s="5">
        <v>80</v>
      </c>
      <c r="L10" s="5">
        <v>100</v>
      </c>
      <c r="M10" s="5">
        <v>619.99999999999989</v>
      </c>
      <c r="N10" s="5">
        <v>99.999999999999972</v>
      </c>
      <c r="P10" s="8">
        <f t="shared" si="4"/>
        <v>275851.15331602498</v>
      </c>
      <c r="Q10" s="8">
        <f t="shared" si="0"/>
        <v>2867018.4291804084</v>
      </c>
      <c r="R10" s="8">
        <f t="shared" si="6"/>
        <v>143621.5804168258</v>
      </c>
      <c r="S10" s="8">
        <f t="shared" si="7"/>
        <v>0</v>
      </c>
      <c r="T10" s="7">
        <f t="shared" si="5"/>
        <v>3286.4911629132589</v>
      </c>
      <c r="U10" s="11">
        <f t="shared" si="1"/>
        <v>24.75</v>
      </c>
      <c r="V10" s="11">
        <f t="shared" si="2"/>
        <v>156.25</v>
      </c>
      <c r="W10" s="11">
        <f t="shared" si="3"/>
        <v>819.99999999999989</v>
      </c>
    </row>
    <row r="11" spans="1:23" x14ac:dyDescent="0.3">
      <c r="A11" s="1">
        <v>41885</v>
      </c>
      <c r="B11" s="5">
        <v>13</v>
      </c>
      <c r="C11" s="5">
        <v>70</v>
      </c>
      <c r="D11" s="5">
        <v>31</v>
      </c>
      <c r="E11" s="5">
        <v>8</v>
      </c>
      <c r="G11" s="5">
        <v>180</v>
      </c>
      <c r="H11" s="5">
        <v>320</v>
      </c>
      <c r="I11" s="5">
        <v>260</v>
      </c>
      <c r="J11" s="5">
        <v>150</v>
      </c>
      <c r="L11" s="5">
        <v>180</v>
      </c>
      <c r="M11" s="5">
        <v>620.00000000000011</v>
      </c>
      <c r="N11" s="5">
        <v>150</v>
      </c>
      <c r="P11" s="8">
        <f t="shared" si="4"/>
        <v>959396.68505757628</v>
      </c>
      <c r="Q11" s="8">
        <f t="shared" si="0"/>
        <v>4535988.8461644473</v>
      </c>
      <c r="R11" s="8">
        <f t="shared" si="6"/>
        <v>364255.43461139133</v>
      </c>
      <c r="S11" s="8">
        <f t="shared" si="7"/>
        <v>0</v>
      </c>
      <c r="T11" s="7">
        <f t="shared" si="5"/>
        <v>5859.6409658334142</v>
      </c>
      <c r="U11" s="11">
        <f t="shared" si="1"/>
        <v>30.5</v>
      </c>
      <c r="V11" s="11">
        <f t="shared" si="2"/>
        <v>227.5</v>
      </c>
      <c r="W11" s="11">
        <f t="shared" si="3"/>
        <v>950.00000000000011</v>
      </c>
    </row>
    <row r="12" spans="1:23" x14ac:dyDescent="0.3">
      <c r="A12" s="1">
        <v>41894</v>
      </c>
      <c r="B12" s="5">
        <v>13</v>
      </c>
      <c r="C12" s="5">
        <v>70</v>
      </c>
      <c r="D12" s="5">
        <v>33</v>
      </c>
      <c r="E12" s="5">
        <v>8</v>
      </c>
      <c r="G12" s="5">
        <v>180</v>
      </c>
      <c r="H12" s="5">
        <v>350</v>
      </c>
      <c r="I12" s="5">
        <v>260</v>
      </c>
      <c r="J12" s="5">
        <v>150</v>
      </c>
      <c r="L12" s="5">
        <v>180</v>
      </c>
      <c r="M12" s="5">
        <v>620</v>
      </c>
      <c r="N12" s="5">
        <v>150</v>
      </c>
      <c r="P12" s="8">
        <f t="shared" si="4"/>
        <v>1032349.7303542314</v>
      </c>
      <c r="Q12" s="8">
        <f t="shared" si="0"/>
        <v>4916457.4644847102</v>
      </c>
      <c r="R12" s="8">
        <f t="shared" si="6"/>
        <v>411822.55234493141</v>
      </c>
      <c r="S12" s="8">
        <f t="shared" si="7"/>
        <v>0</v>
      </c>
      <c r="T12" s="7">
        <f t="shared" si="5"/>
        <v>6360.6297471838734</v>
      </c>
      <c r="U12" s="11">
        <f t="shared" si="1"/>
        <v>31</v>
      </c>
      <c r="V12" s="11">
        <f t="shared" si="2"/>
        <v>235</v>
      </c>
      <c r="W12" s="11">
        <f t="shared" si="3"/>
        <v>950</v>
      </c>
    </row>
    <row r="13" spans="1:23" x14ac:dyDescent="0.3">
      <c r="A13" s="1">
        <v>41901</v>
      </c>
      <c r="B13" s="5">
        <v>13</v>
      </c>
      <c r="C13" s="5">
        <v>71</v>
      </c>
      <c r="D13" s="5">
        <v>33</v>
      </c>
      <c r="E13" s="5">
        <v>8</v>
      </c>
      <c r="G13" s="5">
        <v>180</v>
      </c>
      <c r="H13" s="5">
        <v>360</v>
      </c>
      <c r="I13" s="5">
        <v>270</v>
      </c>
      <c r="J13" s="5">
        <v>180</v>
      </c>
      <c r="L13" s="5">
        <v>179.99999999999997</v>
      </c>
      <c r="M13" s="5">
        <v>620</v>
      </c>
      <c r="N13" s="5">
        <v>150</v>
      </c>
      <c r="P13" s="8">
        <f t="shared" si="4"/>
        <v>1069011.5514365607</v>
      </c>
      <c r="Q13" s="8">
        <f t="shared" si="0"/>
        <v>5121307.8491530046</v>
      </c>
      <c r="R13" s="8">
        <f t="shared" si="6"/>
        <v>436402.12763768452</v>
      </c>
      <c r="S13" s="8">
        <f t="shared" si="7"/>
        <v>0</v>
      </c>
      <c r="T13" s="7">
        <f t="shared" si="5"/>
        <v>6626.7215282272491</v>
      </c>
      <c r="U13" s="11">
        <f t="shared" si="1"/>
        <v>31.25</v>
      </c>
      <c r="V13" s="11">
        <f t="shared" si="2"/>
        <v>247.5</v>
      </c>
      <c r="W13" s="11">
        <f t="shared" si="3"/>
        <v>950</v>
      </c>
    </row>
    <row r="14" spans="1:23" x14ac:dyDescent="0.3">
      <c r="A14" s="1">
        <v>41907</v>
      </c>
      <c r="B14" s="5">
        <v>13</v>
      </c>
      <c r="C14" s="5">
        <v>72</v>
      </c>
      <c r="D14" s="5">
        <v>33</v>
      </c>
      <c r="E14" s="5">
        <v>8</v>
      </c>
      <c r="G14" s="5">
        <v>180</v>
      </c>
      <c r="H14" s="5">
        <v>370</v>
      </c>
      <c r="I14" s="5">
        <v>270</v>
      </c>
      <c r="J14" s="5">
        <v>180</v>
      </c>
      <c r="L14" s="5">
        <v>180</v>
      </c>
      <c r="M14" s="5">
        <v>620</v>
      </c>
      <c r="N14" s="5">
        <v>150</v>
      </c>
      <c r="P14" s="8">
        <f t="shared" si="4"/>
        <v>1106262.4917541821</v>
      </c>
      <c r="Q14" s="8">
        <f t="shared" si="0"/>
        <v>5265512.2361338809</v>
      </c>
      <c r="R14" s="8">
        <f t="shared" si="6"/>
        <v>446078.43125793687</v>
      </c>
      <c r="S14" s="8">
        <f t="shared" si="7"/>
        <v>0</v>
      </c>
      <c r="T14" s="7">
        <f t="shared" si="5"/>
        <v>6817.8531591459996</v>
      </c>
      <c r="U14" s="11">
        <f t="shared" si="1"/>
        <v>31.5</v>
      </c>
      <c r="V14" s="11">
        <f t="shared" si="2"/>
        <v>250</v>
      </c>
      <c r="W14" s="11">
        <f t="shared" si="3"/>
        <v>950</v>
      </c>
    </row>
    <row r="15" spans="1:23" x14ac:dyDescent="0.3">
      <c r="A15" s="1">
        <v>41914</v>
      </c>
      <c r="B15" s="5">
        <v>12</v>
      </c>
      <c r="C15" s="5">
        <v>72</v>
      </c>
      <c r="D15" s="5">
        <v>35</v>
      </c>
      <c r="E15" s="5">
        <v>10</v>
      </c>
      <c r="G15" s="2">
        <v>170</v>
      </c>
      <c r="H15" s="2">
        <v>380</v>
      </c>
      <c r="I15" s="5">
        <v>340</v>
      </c>
      <c r="J15" s="5">
        <v>210</v>
      </c>
      <c r="L15" s="5">
        <v>180</v>
      </c>
      <c r="M15" s="5">
        <v>620</v>
      </c>
      <c r="N15" s="5">
        <v>149.99999999999997</v>
      </c>
      <c r="P15" s="8">
        <f t="shared" si="4"/>
        <v>1106127.1067943368</v>
      </c>
      <c r="Q15" s="8">
        <f t="shared" si="0"/>
        <v>5921407.7898387993</v>
      </c>
      <c r="R15" s="8">
        <f t="shared" si="6"/>
        <v>517122.10261723795</v>
      </c>
      <c r="S15" s="8">
        <f t="shared" si="7"/>
        <v>0</v>
      </c>
      <c r="T15" s="7">
        <f t="shared" si="5"/>
        <v>7544.6569992503737</v>
      </c>
      <c r="U15" s="11">
        <f t="shared" si="1"/>
        <v>32.25</v>
      </c>
      <c r="V15" s="11">
        <f t="shared" si="2"/>
        <v>275</v>
      </c>
      <c r="W15" s="11">
        <f t="shared" si="3"/>
        <v>950</v>
      </c>
    </row>
    <row r="16" spans="1:23" x14ac:dyDescent="0.3">
      <c r="A16" s="1">
        <v>41922</v>
      </c>
      <c r="B16" s="5">
        <v>12</v>
      </c>
      <c r="C16" s="5">
        <v>72</v>
      </c>
      <c r="D16" s="5">
        <v>35</v>
      </c>
      <c r="E16" s="5">
        <v>13</v>
      </c>
      <c r="G16" s="2">
        <v>170</v>
      </c>
      <c r="H16" s="2">
        <v>400</v>
      </c>
      <c r="I16" s="5">
        <v>340</v>
      </c>
      <c r="J16" s="5">
        <v>280</v>
      </c>
      <c r="L16" s="5">
        <v>180</v>
      </c>
      <c r="M16" s="5">
        <v>620</v>
      </c>
      <c r="N16" s="5">
        <v>150</v>
      </c>
      <c r="P16" s="8">
        <f t="shared" si="4"/>
        <v>1155149.5596864671</v>
      </c>
      <c r="Q16" s="8">
        <f t="shared" si="0"/>
        <v>6118645.4956138143</v>
      </c>
      <c r="R16" s="8">
        <f t="shared" si="6"/>
        <v>619465.68297574751</v>
      </c>
      <c r="S16" s="8">
        <f t="shared" si="7"/>
        <v>0</v>
      </c>
      <c r="T16" s="7">
        <f t="shared" si="5"/>
        <v>7893.2607382760289</v>
      </c>
      <c r="U16" s="11">
        <f t="shared" si="1"/>
        <v>33</v>
      </c>
      <c r="V16" s="11">
        <f t="shared" si="2"/>
        <v>297.5</v>
      </c>
      <c r="W16" s="11">
        <f t="shared" si="3"/>
        <v>950</v>
      </c>
    </row>
    <row r="17" spans="1:23" x14ac:dyDescent="0.3">
      <c r="A17" s="1">
        <v>41929</v>
      </c>
      <c r="B17" s="5">
        <v>12</v>
      </c>
      <c r="C17" s="5">
        <v>72</v>
      </c>
      <c r="D17" s="5">
        <v>35</v>
      </c>
      <c r="E17" s="5">
        <v>8</v>
      </c>
      <c r="G17" s="5">
        <v>150</v>
      </c>
      <c r="H17" s="2">
        <v>390</v>
      </c>
      <c r="I17" s="5">
        <v>320</v>
      </c>
      <c r="J17" s="5">
        <v>100</v>
      </c>
      <c r="L17" s="5">
        <v>180</v>
      </c>
      <c r="M17" s="5">
        <v>620</v>
      </c>
      <c r="N17" s="5">
        <v>150</v>
      </c>
      <c r="P17" s="8">
        <f t="shared" si="4"/>
        <v>1109682.9107078202</v>
      </c>
      <c r="Q17" s="8">
        <f t="shared" si="0"/>
        <v>5891450.2909629205</v>
      </c>
      <c r="R17" s="8">
        <f t="shared" si="6"/>
        <v>443863.55820929154</v>
      </c>
      <c r="S17" s="8">
        <f t="shared" si="7"/>
        <v>0</v>
      </c>
      <c r="T17" s="7">
        <f t="shared" si="5"/>
        <v>7444.9967598800322</v>
      </c>
      <c r="U17" s="11">
        <f t="shared" si="1"/>
        <v>31.75</v>
      </c>
      <c r="V17" s="11">
        <f t="shared" si="2"/>
        <v>240</v>
      </c>
      <c r="W17" s="11">
        <f t="shared" si="3"/>
        <v>950</v>
      </c>
    </row>
    <row r="18" spans="1:23" x14ac:dyDescent="0.3">
      <c r="A18" s="1">
        <v>41935</v>
      </c>
      <c r="B18" s="5">
        <v>10</v>
      </c>
      <c r="C18" s="5">
        <v>70</v>
      </c>
      <c r="D18" s="5">
        <v>33</v>
      </c>
      <c r="E18" s="5">
        <v>8</v>
      </c>
      <c r="G18" s="5">
        <v>110</v>
      </c>
      <c r="H18" s="2">
        <v>390</v>
      </c>
      <c r="I18" s="5">
        <v>300</v>
      </c>
      <c r="J18" s="5">
        <v>100</v>
      </c>
      <c r="L18" s="5">
        <v>180</v>
      </c>
      <c r="M18" s="5">
        <v>620</v>
      </c>
      <c r="N18" s="5">
        <v>150</v>
      </c>
      <c r="P18" s="8">
        <f t="shared" si="4"/>
        <v>1016398.9051058431</v>
      </c>
      <c r="Q18" s="8">
        <f t="shared" si="0"/>
        <v>5542788.6860937113</v>
      </c>
      <c r="R18" s="8">
        <f t="shared" si="6"/>
        <v>421968.45174272568</v>
      </c>
      <c r="S18" s="8">
        <f t="shared" si="7"/>
        <v>0</v>
      </c>
      <c r="T18" s="7">
        <f t="shared" si="5"/>
        <v>6981.1560429422798</v>
      </c>
      <c r="U18" s="11">
        <f t="shared" si="1"/>
        <v>30.25</v>
      </c>
      <c r="V18" s="11">
        <f t="shared" si="2"/>
        <v>225</v>
      </c>
      <c r="W18" s="11">
        <f t="shared" si="3"/>
        <v>950</v>
      </c>
    </row>
    <row r="19" spans="1:23" x14ac:dyDescent="0.3">
      <c r="A19" s="1">
        <v>41943</v>
      </c>
      <c r="B19" s="5">
        <v>7</v>
      </c>
      <c r="C19" s="5">
        <v>70</v>
      </c>
      <c r="D19" s="5">
        <v>33</v>
      </c>
      <c r="E19" s="5">
        <v>8</v>
      </c>
      <c r="G19" s="5">
        <v>80</v>
      </c>
      <c r="H19" s="5">
        <v>385</v>
      </c>
      <c r="I19" s="5">
        <v>250</v>
      </c>
      <c r="J19" s="5">
        <v>90</v>
      </c>
      <c r="L19" s="5">
        <v>180</v>
      </c>
      <c r="M19" s="5">
        <v>619.99999999999989</v>
      </c>
      <c r="N19" s="5">
        <v>150</v>
      </c>
      <c r="P19" s="8">
        <f t="shared" si="4"/>
        <v>941845.2701742975</v>
      </c>
      <c r="Q19" s="8">
        <f t="shared" si="0"/>
        <v>5178135.2078995164</v>
      </c>
      <c r="R19" s="8">
        <f t="shared" si="6"/>
        <v>411237.49896677135</v>
      </c>
      <c r="S19" s="8">
        <f t="shared" si="7"/>
        <v>0</v>
      </c>
      <c r="T19" s="7">
        <f t="shared" si="5"/>
        <v>6531.2179770405855</v>
      </c>
      <c r="U19" s="11">
        <f t="shared" si="1"/>
        <v>29.5</v>
      </c>
      <c r="V19" s="11">
        <f t="shared" si="2"/>
        <v>201.25</v>
      </c>
      <c r="W19" s="11">
        <f t="shared" si="3"/>
        <v>949.99999999999989</v>
      </c>
    </row>
    <row r="20" spans="1:23" x14ac:dyDescent="0.3">
      <c r="A20" s="1">
        <v>41957</v>
      </c>
      <c r="B20" s="5">
        <v>7</v>
      </c>
      <c r="C20" s="5">
        <v>70</v>
      </c>
      <c r="D20" s="5">
        <v>31</v>
      </c>
      <c r="E20" s="5">
        <v>5</v>
      </c>
      <c r="G20" s="2">
        <v>60</v>
      </c>
      <c r="H20" s="2">
        <v>340</v>
      </c>
      <c r="I20" s="5">
        <v>235</v>
      </c>
      <c r="J20" s="5">
        <v>75</v>
      </c>
      <c r="L20" s="5">
        <v>180</v>
      </c>
      <c r="M20" s="5">
        <v>619.99999999999989</v>
      </c>
      <c r="N20" s="5">
        <v>150</v>
      </c>
      <c r="P20" s="8">
        <f t="shared" si="4"/>
        <v>821449.35424134415</v>
      </c>
      <c r="Q20" s="8">
        <f t="shared" si="0"/>
        <v>4572758.1126194354</v>
      </c>
      <c r="R20" s="8">
        <f t="shared" si="6"/>
        <v>322577.23838017759</v>
      </c>
      <c r="S20" s="8">
        <f t="shared" si="7"/>
        <v>0</v>
      </c>
      <c r="T20" s="7">
        <f t="shared" si="5"/>
        <v>5716.784705240957</v>
      </c>
      <c r="U20" s="11">
        <f t="shared" si="1"/>
        <v>28.25</v>
      </c>
      <c r="V20" s="11">
        <f t="shared" si="2"/>
        <v>177.5</v>
      </c>
      <c r="W20" s="11">
        <f t="shared" si="3"/>
        <v>949.99999999999989</v>
      </c>
    </row>
    <row r="21" spans="1:23" x14ac:dyDescent="0.3">
      <c r="A21" s="1">
        <v>41963</v>
      </c>
      <c r="B21" s="5">
        <v>5</v>
      </c>
      <c r="C21" s="5">
        <v>67</v>
      </c>
      <c r="D21" s="5">
        <v>30</v>
      </c>
      <c r="E21" s="5">
        <v>5</v>
      </c>
      <c r="G21" s="5">
        <v>60</v>
      </c>
      <c r="H21" s="5">
        <v>340</v>
      </c>
      <c r="I21" s="5">
        <v>200</v>
      </c>
      <c r="J21" s="5">
        <v>70</v>
      </c>
      <c r="L21" s="5">
        <v>150</v>
      </c>
      <c r="M21" s="5">
        <v>619.99999999999989</v>
      </c>
      <c r="N21" s="5">
        <v>120</v>
      </c>
      <c r="P21" s="8">
        <f t="shared" si="4"/>
        <v>642354.80089480802</v>
      </c>
      <c r="Q21" s="8">
        <f t="shared" si="4"/>
        <v>4182005.6269758395</v>
      </c>
      <c r="R21" s="8">
        <f t="shared" si="6"/>
        <v>248788.88725538237</v>
      </c>
      <c r="S21" s="8">
        <f t="shared" si="7"/>
        <v>0</v>
      </c>
      <c r="T21" s="7">
        <f t="shared" si="5"/>
        <v>5073.1493151260311</v>
      </c>
      <c r="U21" s="11">
        <f t="shared" si="1"/>
        <v>26.75</v>
      </c>
      <c r="V21" s="11">
        <f t="shared" si="2"/>
        <v>167.5</v>
      </c>
      <c r="W21" s="11">
        <f t="shared" si="3"/>
        <v>889.99999999999989</v>
      </c>
    </row>
    <row r="22" spans="1:23" x14ac:dyDescent="0.3">
      <c r="A22" s="1">
        <v>41971</v>
      </c>
      <c r="B22" s="5">
        <v>2</v>
      </c>
      <c r="C22" s="5">
        <v>65</v>
      </c>
      <c r="D22" s="5">
        <v>30</v>
      </c>
      <c r="E22" s="5">
        <v>3</v>
      </c>
      <c r="G22" s="5">
        <v>20</v>
      </c>
      <c r="H22" s="5">
        <v>330</v>
      </c>
      <c r="I22" s="5">
        <v>200</v>
      </c>
      <c r="J22" s="5">
        <v>60</v>
      </c>
      <c r="L22" s="5">
        <v>150</v>
      </c>
      <c r="M22" s="5">
        <v>620</v>
      </c>
      <c r="N22" s="5">
        <v>120.00000000000001</v>
      </c>
      <c r="P22" s="8">
        <f t="shared" si="4"/>
        <v>560407.0723538188</v>
      </c>
      <c r="Q22" s="8">
        <f t="shared" si="4"/>
        <v>4008775.5648737201</v>
      </c>
      <c r="R22" s="8">
        <f t="shared" si="6"/>
        <v>228298.31455354439</v>
      </c>
      <c r="S22" s="8">
        <f t="shared" si="7"/>
        <v>0</v>
      </c>
      <c r="T22" s="7">
        <f t="shared" si="5"/>
        <v>4797.4809517810827</v>
      </c>
      <c r="U22" s="11">
        <f t="shared" si="1"/>
        <v>25</v>
      </c>
      <c r="V22" s="11">
        <f t="shared" si="2"/>
        <v>152.5</v>
      </c>
      <c r="W22" s="11">
        <f t="shared" si="3"/>
        <v>890</v>
      </c>
    </row>
    <row r="23" spans="1:23" x14ac:dyDescent="0.3">
      <c r="A23" s="1">
        <v>41990</v>
      </c>
      <c r="B23" s="5">
        <v>0</v>
      </c>
      <c r="C23" s="5">
        <v>60</v>
      </c>
      <c r="D23" s="5">
        <v>28</v>
      </c>
      <c r="E23" s="5">
        <v>0</v>
      </c>
      <c r="G23" s="5">
        <v>0</v>
      </c>
      <c r="H23" s="2">
        <v>280</v>
      </c>
      <c r="I23" s="5">
        <v>170</v>
      </c>
      <c r="J23" s="5">
        <v>0</v>
      </c>
      <c r="L23" s="5">
        <v>0</v>
      </c>
      <c r="M23" s="5">
        <v>600</v>
      </c>
      <c r="N23" s="5">
        <v>0</v>
      </c>
      <c r="P23" s="8">
        <f t="shared" si="4"/>
        <v>0</v>
      </c>
      <c r="Q23" s="8">
        <f t="shared" si="4"/>
        <v>3050248.2876695935</v>
      </c>
      <c r="R23" s="8">
        <f t="shared" si="6"/>
        <v>0</v>
      </c>
      <c r="S23" s="8">
        <f t="shared" si="7"/>
        <v>0</v>
      </c>
      <c r="T23" s="7">
        <f t="shared" si="5"/>
        <v>3050.2482876695935</v>
      </c>
      <c r="U23" s="11">
        <f t="shared" si="1"/>
        <v>22</v>
      </c>
      <c r="V23" s="11">
        <f t="shared" si="2"/>
        <v>112.5</v>
      </c>
      <c r="W23" s="11">
        <f t="shared" si="3"/>
        <v>600</v>
      </c>
    </row>
    <row r="24" spans="1:23" x14ac:dyDescent="0.3">
      <c r="A24" s="1">
        <v>42013</v>
      </c>
      <c r="B24" s="5">
        <v>0</v>
      </c>
      <c r="C24" s="5">
        <v>55</v>
      </c>
      <c r="D24" s="5">
        <v>25</v>
      </c>
      <c r="E24" s="5">
        <v>0</v>
      </c>
      <c r="G24" s="5">
        <v>0</v>
      </c>
      <c r="H24" s="2">
        <v>250</v>
      </c>
      <c r="I24" s="5">
        <v>110</v>
      </c>
      <c r="J24" s="5">
        <v>0</v>
      </c>
      <c r="L24" s="5">
        <v>0</v>
      </c>
      <c r="M24" s="5">
        <v>600</v>
      </c>
      <c r="N24" s="5">
        <v>0</v>
      </c>
      <c r="P24" s="8">
        <f t="shared" si="4"/>
        <v>0</v>
      </c>
      <c r="Q24" s="8">
        <f t="shared" si="4"/>
        <v>2264918.693812442</v>
      </c>
      <c r="R24" s="8">
        <f t="shared" si="6"/>
        <v>0</v>
      </c>
      <c r="S24" s="8">
        <f t="shared" si="7"/>
        <v>0</v>
      </c>
      <c r="T24" s="7">
        <f t="shared" si="5"/>
        <v>2264.9186938124421</v>
      </c>
      <c r="U24" s="11">
        <f t="shared" si="1"/>
        <v>20</v>
      </c>
      <c r="V24" s="11">
        <f t="shared" si="2"/>
        <v>90</v>
      </c>
      <c r="W24" s="11">
        <f t="shared" si="3"/>
        <v>600</v>
      </c>
    </row>
    <row r="25" spans="1:23" x14ac:dyDescent="0.3">
      <c r="A25" s="1">
        <v>42063</v>
      </c>
      <c r="B25" s="5">
        <v>0</v>
      </c>
      <c r="C25" s="5">
        <v>53</v>
      </c>
      <c r="D25" s="5">
        <v>20</v>
      </c>
      <c r="E25" s="5">
        <v>0</v>
      </c>
      <c r="G25" s="5">
        <v>0</v>
      </c>
      <c r="H25" s="2">
        <v>125</v>
      </c>
      <c r="I25" s="5">
        <v>60</v>
      </c>
      <c r="J25" s="5">
        <v>0</v>
      </c>
      <c r="L25" s="5">
        <v>0</v>
      </c>
      <c r="M25" s="5">
        <v>589.99999999999989</v>
      </c>
      <c r="N25" s="5">
        <v>0</v>
      </c>
      <c r="P25" s="8">
        <f t="shared" si="4"/>
        <v>0</v>
      </c>
      <c r="Q25" s="8">
        <f t="shared" si="4"/>
        <v>1046716.4862041429</v>
      </c>
      <c r="R25" s="8">
        <f t="shared" si="6"/>
        <v>0</v>
      </c>
      <c r="S25" s="8">
        <f t="shared" si="7"/>
        <v>0</v>
      </c>
      <c r="T25" s="7">
        <f t="shared" si="5"/>
        <v>1046.7164862041429</v>
      </c>
      <c r="U25" s="11">
        <f t="shared" si="1"/>
        <v>18.25</v>
      </c>
      <c r="V25" s="11">
        <f t="shared" si="2"/>
        <v>46.25</v>
      </c>
      <c r="W25" s="11">
        <f t="shared" si="3"/>
        <v>589.99999999999989</v>
      </c>
    </row>
    <row r="26" spans="1:23" x14ac:dyDescent="0.3">
      <c r="A26" s="1">
        <v>42069</v>
      </c>
      <c r="B26" s="5">
        <v>0</v>
      </c>
      <c r="C26" s="5">
        <v>53</v>
      </c>
      <c r="D26" s="5">
        <v>8</v>
      </c>
      <c r="E26" s="5">
        <v>0</v>
      </c>
      <c r="G26" s="5">
        <v>0</v>
      </c>
      <c r="H26" s="2">
        <v>125</v>
      </c>
      <c r="I26" s="5">
        <v>60</v>
      </c>
      <c r="J26" s="5">
        <v>0</v>
      </c>
      <c r="L26" s="5">
        <v>0</v>
      </c>
      <c r="M26" s="5">
        <v>590</v>
      </c>
      <c r="N26" s="5">
        <v>0</v>
      </c>
      <c r="P26" s="8">
        <f t="shared" si="4"/>
        <v>0</v>
      </c>
      <c r="Q26" s="8">
        <f t="shared" si="4"/>
        <v>874011.78591791552</v>
      </c>
      <c r="R26" s="8">
        <f t="shared" si="6"/>
        <v>0</v>
      </c>
      <c r="S26" s="8">
        <f t="shared" si="7"/>
        <v>0</v>
      </c>
      <c r="T26" s="7">
        <f t="shared" si="5"/>
        <v>874.01178591791552</v>
      </c>
      <c r="U26" s="11">
        <f t="shared" si="1"/>
        <v>15.25</v>
      </c>
      <c r="V26" s="11">
        <f t="shared" si="2"/>
        <v>46.25</v>
      </c>
      <c r="W26" s="11">
        <f t="shared" si="3"/>
        <v>590</v>
      </c>
    </row>
    <row r="27" spans="1:23" x14ac:dyDescent="0.3">
      <c r="A27" s="1">
        <v>42081</v>
      </c>
      <c r="B27" s="5">
        <v>0</v>
      </c>
      <c r="C27" s="5">
        <v>53</v>
      </c>
      <c r="D27" s="5">
        <v>8</v>
      </c>
      <c r="E27" s="5">
        <v>0</v>
      </c>
      <c r="G27" s="5">
        <v>0</v>
      </c>
      <c r="H27" s="2">
        <v>125</v>
      </c>
      <c r="I27" s="5">
        <v>60</v>
      </c>
      <c r="J27" s="5">
        <v>0</v>
      </c>
      <c r="L27" s="5">
        <v>0</v>
      </c>
      <c r="M27" s="5">
        <v>590</v>
      </c>
      <c r="N27" s="5">
        <v>0</v>
      </c>
      <c r="P27" s="8">
        <f t="shared" si="4"/>
        <v>0</v>
      </c>
      <c r="Q27" s="8">
        <f t="shared" si="4"/>
        <v>874011.78591791552</v>
      </c>
      <c r="R27" s="8">
        <f t="shared" si="6"/>
        <v>0</v>
      </c>
      <c r="S27" s="8">
        <f t="shared" si="7"/>
        <v>0</v>
      </c>
      <c r="T27" s="7">
        <f t="shared" si="5"/>
        <v>874.01178591791552</v>
      </c>
      <c r="U27" s="11">
        <f t="shared" si="1"/>
        <v>15.25</v>
      </c>
      <c r="V27" s="11">
        <f t="shared" si="2"/>
        <v>46.25</v>
      </c>
      <c r="W27" s="11">
        <f t="shared" si="3"/>
        <v>590</v>
      </c>
    </row>
    <row r="28" spans="1:23" x14ac:dyDescent="0.3">
      <c r="A28" s="1">
        <v>42095</v>
      </c>
      <c r="B28" s="5">
        <v>0</v>
      </c>
      <c r="C28" s="5">
        <v>53</v>
      </c>
      <c r="D28" s="5">
        <v>5</v>
      </c>
      <c r="E28" s="5">
        <v>0</v>
      </c>
      <c r="G28" s="5">
        <v>0</v>
      </c>
      <c r="H28" s="2">
        <v>125</v>
      </c>
      <c r="I28" s="5">
        <v>50</v>
      </c>
      <c r="J28" s="5">
        <v>0</v>
      </c>
      <c r="L28" s="5">
        <v>0</v>
      </c>
      <c r="M28" s="5">
        <v>589.99999999999989</v>
      </c>
      <c r="N28" s="5">
        <v>0</v>
      </c>
      <c r="P28" s="8">
        <f t="shared" si="4"/>
        <v>0</v>
      </c>
      <c r="Q28" s="8">
        <f t="shared" si="4"/>
        <v>802592.12048296502</v>
      </c>
      <c r="R28" s="8">
        <f t="shared" si="6"/>
        <v>0</v>
      </c>
      <c r="S28" s="8">
        <f t="shared" si="7"/>
        <v>0</v>
      </c>
      <c r="T28" s="7">
        <f t="shared" si="5"/>
        <v>802.59212048296502</v>
      </c>
      <c r="U28" s="11">
        <f t="shared" si="1"/>
        <v>14.5</v>
      </c>
      <c r="V28" s="11">
        <f t="shared" si="2"/>
        <v>43.75</v>
      </c>
      <c r="W28" s="11">
        <f t="shared" si="3"/>
        <v>589.99999999999989</v>
      </c>
    </row>
    <row r="29" spans="1:23" x14ac:dyDescent="0.3">
      <c r="A29" s="1">
        <v>42103</v>
      </c>
      <c r="B29" s="5">
        <v>0</v>
      </c>
      <c r="C29" s="5">
        <v>53</v>
      </c>
      <c r="D29" s="5">
        <v>5</v>
      </c>
      <c r="E29" s="5">
        <v>0</v>
      </c>
      <c r="G29" s="5">
        <v>0</v>
      </c>
      <c r="H29" s="2">
        <v>125</v>
      </c>
      <c r="I29" s="5">
        <v>60</v>
      </c>
      <c r="J29" s="5">
        <v>0</v>
      </c>
      <c r="L29" s="5">
        <v>0</v>
      </c>
      <c r="M29" s="5">
        <v>590</v>
      </c>
      <c r="N29" s="5">
        <v>0</v>
      </c>
      <c r="P29" s="8">
        <f t="shared" si="4"/>
        <v>0</v>
      </c>
      <c r="Q29" s="8">
        <f t="shared" si="4"/>
        <v>819587.4097687382</v>
      </c>
      <c r="R29" s="8">
        <f t="shared" si="6"/>
        <v>0</v>
      </c>
      <c r="S29" s="8">
        <f t="shared" si="7"/>
        <v>0</v>
      </c>
      <c r="T29" s="7">
        <f t="shared" si="5"/>
        <v>819.58740976873821</v>
      </c>
      <c r="U29" s="11">
        <f t="shared" si="1"/>
        <v>14.5</v>
      </c>
      <c r="V29" s="11">
        <f t="shared" si="2"/>
        <v>46.25</v>
      </c>
      <c r="W29" s="11">
        <f t="shared" si="3"/>
        <v>590</v>
      </c>
    </row>
    <row r="30" spans="1:23" x14ac:dyDescent="0.3">
      <c r="A30" s="1">
        <v>42111</v>
      </c>
      <c r="B30" s="5">
        <v>0</v>
      </c>
      <c r="C30" s="5">
        <v>53</v>
      </c>
      <c r="D30" s="5">
        <v>5</v>
      </c>
      <c r="E30" s="5">
        <v>0</v>
      </c>
      <c r="G30" s="5">
        <v>0</v>
      </c>
      <c r="H30" s="2">
        <v>125</v>
      </c>
      <c r="I30" s="5">
        <v>50</v>
      </c>
      <c r="J30" s="5">
        <v>0</v>
      </c>
      <c r="L30" s="5">
        <v>0</v>
      </c>
      <c r="M30" s="5">
        <v>589.99999999999989</v>
      </c>
      <c r="N30" s="5">
        <v>0</v>
      </c>
      <c r="P30" s="8">
        <f t="shared" si="4"/>
        <v>0</v>
      </c>
      <c r="Q30" s="8">
        <f t="shared" si="4"/>
        <v>802592.12048296502</v>
      </c>
      <c r="R30" s="8">
        <f t="shared" si="6"/>
        <v>0</v>
      </c>
      <c r="S30" s="8">
        <f t="shared" si="7"/>
        <v>0</v>
      </c>
      <c r="T30" s="7">
        <f t="shared" si="5"/>
        <v>802.59212048296502</v>
      </c>
      <c r="U30" s="11">
        <f t="shared" si="1"/>
        <v>14.5</v>
      </c>
      <c r="V30" s="11">
        <f t="shared" si="2"/>
        <v>43.75</v>
      </c>
      <c r="W30" s="11">
        <f t="shared" si="3"/>
        <v>589.99999999999989</v>
      </c>
    </row>
    <row r="31" spans="1:23" x14ac:dyDescent="0.3">
      <c r="A31" s="1">
        <v>42118</v>
      </c>
      <c r="B31" s="5">
        <v>0</v>
      </c>
      <c r="C31" s="5">
        <v>53</v>
      </c>
      <c r="D31" s="5">
        <v>5</v>
      </c>
      <c r="E31" s="5">
        <v>0</v>
      </c>
      <c r="G31" s="5">
        <v>0</v>
      </c>
      <c r="H31" s="2">
        <v>120</v>
      </c>
      <c r="I31" s="5">
        <v>50</v>
      </c>
      <c r="J31" s="5">
        <v>0</v>
      </c>
      <c r="L31" s="5">
        <v>0</v>
      </c>
      <c r="M31" s="5">
        <v>590</v>
      </c>
      <c r="N31" s="5">
        <v>0</v>
      </c>
      <c r="P31" s="8">
        <f t="shared" si="4"/>
        <v>0</v>
      </c>
      <c r="Q31" s="8">
        <f t="shared" si="4"/>
        <v>773976.94876036514</v>
      </c>
      <c r="R31" s="8">
        <f t="shared" si="4"/>
        <v>0</v>
      </c>
      <c r="S31" s="8">
        <f t="shared" si="4"/>
        <v>0</v>
      </c>
      <c r="T31" s="7">
        <f t="shared" si="5"/>
        <v>773.97694876036519</v>
      </c>
      <c r="U31" s="11">
        <f t="shared" si="1"/>
        <v>14.5</v>
      </c>
      <c r="V31" s="11">
        <f t="shared" si="2"/>
        <v>42.5</v>
      </c>
      <c r="W31" s="11">
        <f t="shared" si="3"/>
        <v>590</v>
      </c>
    </row>
    <row r="32" spans="1:23" x14ac:dyDescent="0.3">
      <c r="A32" s="1">
        <v>42131</v>
      </c>
      <c r="B32" s="5">
        <v>0</v>
      </c>
      <c r="C32" s="5">
        <v>53</v>
      </c>
      <c r="D32" s="5">
        <v>5</v>
      </c>
      <c r="E32" s="5">
        <v>0</v>
      </c>
      <c r="F32" s="5">
        <v>0</v>
      </c>
      <c r="G32" s="5">
        <v>0</v>
      </c>
      <c r="H32" s="2">
        <v>120</v>
      </c>
      <c r="I32" s="5">
        <v>50</v>
      </c>
      <c r="J32" s="5">
        <v>0</v>
      </c>
      <c r="K32" s="5">
        <v>0</v>
      </c>
      <c r="L32" s="5">
        <v>0</v>
      </c>
      <c r="M32" s="5">
        <v>590</v>
      </c>
      <c r="N32" s="5">
        <v>0</v>
      </c>
      <c r="O32" s="5">
        <v>0</v>
      </c>
      <c r="P32" s="8">
        <f t="shared" si="4"/>
        <v>0</v>
      </c>
      <c r="Q32" s="8">
        <f t="shared" si="4"/>
        <v>773976.94876036514</v>
      </c>
      <c r="R32" s="8">
        <f t="shared" si="4"/>
        <v>0</v>
      </c>
      <c r="S32" s="8">
        <f t="shared" si="4"/>
        <v>0</v>
      </c>
      <c r="T32" s="7">
        <f t="shared" si="5"/>
        <v>773.97694876036519</v>
      </c>
      <c r="U32" s="11">
        <f t="shared" si="1"/>
        <v>11.6</v>
      </c>
      <c r="V32" s="11">
        <f t="shared" si="2"/>
        <v>34</v>
      </c>
      <c r="W32" s="11">
        <f t="shared" si="3"/>
        <v>590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2"/>
  <sheetViews>
    <sheetView workbookViewId="0">
      <selection activeCell="S14" sqref="S14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B5" s="5">
        <v>2</v>
      </c>
      <c r="C5" s="5">
        <v>8</v>
      </c>
      <c r="D5" s="5">
        <v>25</v>
      </c>
      <c r="E5" s="5">
        <v>2</v>
      </c>
      <c r="F5" s="5">
        <v>0</v>
      </c>
      <c r="G5" s="5">
        <v>30</v>
      </c>
      <c r="H5" s="5">
        <v>100</v>
      </c>
      <c r="I5" s="5">
        <v>180</v>
      </c>
      <c r="J5" s="5">
        <v>135</v>
      </c>
      <c r="K5" s="5">
        <v>0</v>
      </c>
      <c r="L5" s="5">
        <v>390</v>
      </c>
      <c r="M5" s="5">
        <v>499.99999999999994</v>
      </c>
      <c r="N5" s="5">
        <v>290</v>
      </c>
      <c r="O5" s="5">
        <v>0</v>
      </c>
      <c r="P5" s="8">
        <f>(1/3)*L5*(((1/2)*B5*G5)+((1/2)*C5*H5)+SQRT(((1/2)*B5*G5)*((1/2)*C5*H5)))</f>
        <v>70140.786495134307</v>
      </c>
      <c r="Q5" s="8">
        <f t="shared" ref="Q5:S5" si="0">(1/3)*M5*(((1/2)*C5*H5)+((1/2)*D5*I5)+SQRT(((1/2)*C5*H5)*((1/2)*D5*I5)))</f>
        <v>599780.54967508547</v>
      </c>
      <c r="R5" s="8">
        <f t="shared" si="0"/>
        <v>283826.40190553409</v>
      </c>
      <c r="S5" s="8">
        <f t="shared" si="0"/>
        <v>0</v>
      </c>
      <c r="T5" s="7">
        <f t="shared" ref="T5:T32" si="1">SUM(P5:S5)/1000</f>
        <v>953.74773807575389</v>
      </c>
      <c r="U5" s="11">
        <f t="shared" ref="U5:U32" si="2">AVERAGE(B5:F5)</f>
        <v>7.4</v>
      </c>
      <c r="V5" s="11">
        <f t="shared" ref="V5:V32" si="3">AVERAGE(G5:K5)</f>
        <v>89</v>
      </c>
      <c r="W5" s="11">
        <f t="shared" ref="W5:W32" si="4">SUM(L5:O5)</f>
        <v>1180</v>
      </c>
    </row>
    <row r="6" spans="1:23" x14ac:dyDescent="0.3">
      <c r="A6" s="1">
        <v>41801</v>
      </c>
      <c r="B6" s="5">
        <v>5</v>
      </c>
      <c r="C6" s="5">
        <v>8</v>
      </c>
      <c r="D6" s="5">
        <v>25</v>
      </c>
      <c r="E6" s="5">
        <v>3</v>
      </c>
      <c r="F6" s="5">
        <v>0</v>
      </c>
      <c r="G6" s="5">
        <v>50</v>
      </c>
      <c r="H6" s="5">
        <v>100</v>
      </c>
      <c r="I6" s="5">
        <v>180</v>
      </c>
      <c r="J6" s="5">
        <v>150</v>
      </c>
      <c r="K6" s="5">
        <v>0</v>
      </c>
      <c r="L6" s="5">
        <v>390</v>
      </c>
      <c r="M6" s="5">
        <v>499.99999999999994</v>
      </c>
      <c r="N6" s="5">
        <v>290</v>
      </c>
      <c r="O6" s="5">
        <v>0</v>
      </c>
      <c r="P6" s="8">
        <f t="shared" ref="P6:P32" si="5">(1/3)*L6*(((1/2)*B6*G6)+((1/2)*C6*H6)+SQRT(((1/2)*B6*G6)*((1/2)*C6*H6)))</f>
        <v>97318.883707497269</v>
      </c>
      <c r="Q6" s="8">
        <f t="shared" ref="Q6:Q32" si="6">(1/3)*M6*(((1/2)*C6*H6)+((1/2)*D6*I6)+SQRT(((1/2)*C6*H6)*((1/2)*D6*I6)))</f>
        <v>599780.54967508547</v>
      </c>
      <c r="R6" s="8">
        <f t="shared" ref="R6:R32" si="7">(1/3)*N6*(((1/2)*D6*I6)+((1/2)*E6*J6)+SQRT(((1/2)*D6*I6)*((1/2)*E6*J6)))</f>
        <v>308029.53910866223</v>
      </c>
      <c r="S6" s="8">
        <f t="shared" ref="S6:S32" si="8">(1/3)*O6*(((1/2)*E6*J6)+((1/2)*F6*K6)+SQRT(((1/2)*E6*J6)*((1/2)*F6*K6)))</f>
        <v>0</v>
      </c>
      <c r="T6" s="7">
        <f t="shared" si="1"/>
        <v>1005.128972491245</v>
      </c>
      <c r="U6" s="11">
        <f t="shared" si="2"/>
        <v>8.1999999999999993</v>
      </c>
      <c r="V6" s="11">
        <f t="shared" si="3"/>
        <v>96</v>
      </c>
      <c r="W6" s="11">
        <f t="shared" si="4"/>
        <v>1180</v>
      </c>
    </row>
    <row r="7" spans="1:23" x14ac:dyDescent="0.3">
      <c r="A7" s="1">
        <v>41808</v>
      </c>
      <c r="B7" s="5">
        <v>8</v>
      </c>
      <c r="C7" s="5">
        <v>9</v>
      </c>
      <c r="D7" s="5">
        <v>25</v>
      </c>
      <c r="E7" s="5">
        <v>5</v>
      </c>
      <c r="F7" s="5">
        <v>2</v>
      </c>
      <c r="G7" s="5">
        <v>80</v>
      </c>
      <c r="H7" s="5">
        <v>120</v>
      </c>
      <c r="I7" s="5">
        <v>180</v>
      </c>
      <c r="J7" s="5">
        <v>160</v>
      </c>
      <c r="K7" s="5">
        <v>50</v>
      </c>
      <c r="L7" s="5">
        <v>459.99999999999994</v>
      </c>
      <c r="M7" s="5">
        <v>499.99999999999994</v>
      </c>
      <c r="N7" s="5">
        <v>390</v>
      </c>
      <c r="O7" s="5">
        <v>99.999999999999972</v>
      </c>
      <c r="P7" s="8">
        <f t="shared" si="5"/>
        <v>195606.13638520133</v>
      </c>
      <c r="Q7" s="8">
        <f t="shared" si="6"/>
        <v>648711.73070873821</v>
      </c>
      <c r="R7" s="8">
        <f t="shared" si="7"/>
        <v>467828.82874656678</v>
      </c>
      <c r="S7" s="8">
        <f t="shared" si="8"/>
        <v>19714.045207910309</v>
      </c>
      <c r="T7" s="7">
        <f t="shared" si="1"/>
        <v>1331.8607410484167</v>
      </c>
      <c r="U7" s="11">
        <f t="shared" si="2"/>
        <v>9.8000000000000007</v>
      </c>
      <c r="V7" s="11">
        <f t="shared" si="3"/>
        <v>118</v>
      </c>
      <c r="W7" s="11">
        <f t="shared" si="4"/>
        <v>1450</v>
      </c>
    </row>
    <row r="8" spans="1:23" x14ac:dyDescent="0.3">
      <c r="A8" s="1">
        <v>41815</v>
      </c>
      <c r="B8" s="5">
        <v>11</v>
      </c>
      <c r="C8" s="5">
        <v>12</v>
      </c>
      <c r="D8" s="5">
        <v>25</v>
      </c>
      <c r="E8" s="5">
        <v>8</v>
      </c>
      <c r="F8" s="5">
        <v>4</v>
      </c>
      <c r="G8" s="5">
        <v>110</v>
      </c>
      <c r="H8" s="5">
        <v>130</v>
      </c>
      <c r="I8" s="5">
        <v>180</v>
      </c>
      <c r="J8" s="5">
        <v>170</v>
      </c>
      <c r="K8" s="5">
        <v>60</v>
      </c>
      <c r="L8" s="5">
        <v>459.99999999999994</v>
      </c>
      <c r="M8" s="5">
        <v>499.99999999999994</v>
      </c>
      <c r="N8" s="5">
        <v>390</v>
      </c>
      <c r="O8" s="5">
        <v>99.999999999999986</v>
      </c>
      <c r="P8" s="8">
        <f t="shared" si="5"/>
        <v>317698.96623965289</v>
      </c>
      <c r="Q8" s="8">
        <f t="shared" si="6"/>
        <v>725794.021658196</v>
      </c>
      <c r="R8" s="8">
        <f t="shared" si="7"/>
        <v>541701.11939908878</v>
      </c>
      <c r="S8" s="8">
        <f t="shared" si="8"/>
        <v>36188.571238057128</v>
      </c>
      <c r="T8" s="7">
        <f t="shared" si="1"/>
        <v>1621.3826785349947</v>
      </c>
      <c r="U8" s="11">
        <f t="shared" si="2"/>
        <v>12</v>
      </c>
      <c r="V8" s="11">
        <f t="shared" si="3"/>
        <v>130</v>
      </c>
      <c r="W8" s="11">
        <f t="shared" si="4"/>
        <v>1450</v>
      </c>
    </row>
    <row r="9" spans="1:23" x14ac:dyDescent="0.3">
      <c r="A9" s="1">
        <v>41822</v>
      </c>
      <c r="B9" s="5">
        <v>13</v>
      </c>
      <c r="C9" s="5">
        <v>13</v>
      </c>
      <c r="D9" s="5">
        <v>26</v>
      </c>
      <c r="E9" s="5">
        <v>8</v>
      </c>
      <c r="F9" s="5">
        <v>6</v>
      </c>
      <c r="G9" s="5">
        <v>110</v>
      </c>
      <c r="H9" s="5">
        <v>140</v>
      </c>
      <c r="I9" s="5">
        <v>200</v>
      </c>
      <c r="J9" s="5">
        <v>170</v>
      </c>
      <c r="K9" s="5">
        <v>100</v>
      </c>
      <c r="L9" s="5">
        <v>460</v>
      </c>
      <c r="M9" s="5">
        <v>500</v>
      </c>
      <c r="N9" s="5">
        <v>389.99999999999994</v>
      </c>
      <c r="O9" s="5">
        <v>99.999999999999986</v>
      </c>
      <c r="P9" s="8">
        <f t="shared" si="5"/>
        <v>372849.74733837554</v>
      </c>
      <c r="Q9" s="8">
        <f t="shared" si="6"/>
        <v>841363.45726765005</v>
      </c>
      <c r="R9" s="8">
        <f t="shared" si="7"/>
        <v>599256.00944138435</v>
      </c>
      <c r="S9" s="8">
        <f t="shared" si="8"/>
        <v>47722.119720848277</v>
      </c>
      <c r="T9" s="7">
        <f t="shared" si="1"/>
        <v>1861.1913337682581</v>
      </c>
      <c r="U9" s="11">
        <f t="shared" si="2"/>
        <v>13.2</v>
      </c>
      <c r="V9" s="11">
        <f t="shared" si="3"/>
        <v>144</v>
      </c>
      <c r="W9" s="11">
        <f t="shared" si="4"/>
        <v>1450</v>
      </c>
    </row>
    <row r="10" spans="1:23" x14ac:dyDescent="0.3">
      <c r="A10" s="1">
        <v>41828</v>
      </c>
      <c r="B10" s="5">
        <v>14</v>
      </c>
      <c r="C10" s="5">
        <v>13</v>
      </c>
      <c r="D10" s="5">
        <v>26</v>
      </c>
      <c r="E10" s="5">
        <v>10</v>
      </c>
      <c r="F10" s="5">
        <v>6</v>
      </c>
      <c r="G10" s="5">
        <v>120</v>
      </c>
      <c r="H10" s="5">
        <v>130</v>
      </c>
      <c r="I10" s="5">
        <v>200</v>
      </c>
      <c r="J10" s="5">
        <v>168</v>
      </c>
      <c r="K10" s="5">
        <v>90</v>
      </c>
      <c r="L10" s="5">
        <v>509.99999999999994</v>
      </c>
      <c r="M10" s="5">
        <v>500</v>
      </c>
      <c r="N10" s="5">
        <v>489.99999999999994</v>
      </c>
      <c r="O10" s="5">
        <v>99.999999999999972</v>
      </c>
      <c r="P10" s="8">
        <f t="shared" si="5"/>
        <v>429674.36943481362</v>
      </c>
      <c r="Q10" s="8">
        <f t="shared" si="6"/>
        <v>821204.67543814657</v>
      </c>
      <c r="R10" s="8">
        <f t="shared" si="7"/>
        <v>803246.58850497252</v>
      </c>
      <c r="S10" s="8">
        <f t="shared" si="8"/>
        <v>52874.507866387525</v>
      </c>
      <c r="T10" s="7">
        <f t="shared" si="1"/>
        <v>2107.0001412443203</v>
      </c>
      <c r="U10" s="11">
        <f t="shared" si="2"/>
        <v>13.8</v>
      </c>
      <c r="V10" s="11">
        <f t="shared" si="3"/>
        <v>141.6</v>
      </c>
      <c r="W10" s="11">
        <f t="shared" si="4"/>
        <v>1600</v>
      </c>
    </row>
    <row r="11" spans="1:23" x14ac:dyDescent="0.3">
      <c r="A11" s="1">
        <v>41885</v>
      </c>
      <c r="B11" s="5">
        <v>20</v>
      </c>
      <c r="C11" s="5">
        <v>26</v>
      </c>
      <c r="D11" s="5">
        <v>30</v>
      </c>
      <c r="E11" s="5">
        <v>18</v>
      </c>
      <c r="F11" s="5">
        <v>12</v>
      </c>
      <c r="G11" s="5">
        <v>180</v>
      </c>
      <c r="H11" s="5">
        <v>190</v>
      </c>
      <c r="I11" s="5">
        <v>300</v>
      </c>
      <c r="J11" s="5">
        <v>230</v>
      </c>
      <c r="K11" s="5">
        <v>140</v>
      </c>
      <c r="L11" s="5">
        <v>559.99999999999989</v>
      </c>
      <c r="M11" s="5">
        <v>500</v>
      </c>
      <c r="N11" s="5">
        <v>489.99999999999989</v>
      </c>
      <c r="O11" s="5">
        <v>450.00000000000006</v>
      </c>
      <c r="P11" s="8">
        <f t="shared" si="5"/>
        <v>1190663.4146207115</v>
      </c>
      <c r="Q11" s="8">
        <f t="shared" si="6"/>
        <v>1717319.4359389883</v>
      </c>
      <c r="R11" s="8">
        <f t="shared" si="7"/>
        <v>1571601.2537597069</v>
      </c>
      <c r="S11" s="8">
        <f t="shared" si="8"/>
        <v>634295.34878252319</v>
      </c>
      <c r="T11" s="7">
        <f t="shared" si="1"/>
        <v>5113.8794531019303</v>
      </c>
      <c r="U11" s="11">
        <f t="shared" si="2"/>
        <v>21.2</v>
      </c>
      <c r="V11" s="11">
        <f t="shared" si="3"/>
        <v>208</v>
      </c>
      <c r="W11" s="11">
        <f t="shared" si="4"/>
        <v>2000</v>
      </c>
    </row>
    <row r="12" spans="1:23" x14ac:dyDescent="0.3">
      <c r="A12" s="1">
        <v>41894</v>
      </c>
      <c r="B12" s="5">
        <v>20</v>
      </c>
      <c r="C12" s="5">
        <v>26</v>
      </c>
      <c r="D12" s="5">
        <v>30</v>
      </c>
      <c r="E12" s="5">
        <v>20</v>
      </c>
      <c r="F12" s="5">
        <v>12</v>
      </c>
      <c r="G12" s="5">
        <v>180</v>
      </c>
      <c r="H12" s="5">
        <v>190</v>
      </c>
      <c r="I12" s="5">
        <v>300</v>
      </c>
      <c r="J12" s="5">
        <v>230</v>
      </c>
      <c r="K12" s="5">
        <v>140</v>
      </c>
      <c r="L12" s="5">
        <v>559.99999999999989</v>
      </c>
      <c r="M12" s="5">
        <v>500</v>
      </c>
      <c r="N12" s="5">
        <v>489.99999999999994</v>
      </c>
      <c r="O12" s="5">
        <v>450</v>
      </c>
      <c r="P12" s="8">
        <f t="shared" si="5"/>
        <v>1190663.4146207115</v>
      </c>
      <c r="Q12" s="8">
        <f t="shared" si="6"/>
        <v>1717319.4359389883</v>
      </c>
      <c r="R12" s="8">
        <f t="shared" si="7"/>
        <v>1636133.1261100832</v>
      </c>
      <c r="S12" s="8">
        <f t="shared" si="8"/>
        <v>679494.60424672859</v>
      </c>
      <c r="T12" s="7">
        <f t="shared" si="1"/>
        <v>5223.610580916511</v>
      </c>
      <c r="U12" s="11">
        <f t="shared" si="2"/>
        <v>21.6</v>
      </c>
      <c r="V12" s="11">
        <f t="shared" si="3"/>
        <v>208</v>
      </c>
      <c r="W12" s="11">
        <f t="shared" si="4"/>
        <v>2000</v>
      </c>
    </row>
    <row r="13" spans="1:23" x14ac:dyDescent="0.3">
      <c r="A13" s="1">
        <v>41901</v>
      </c>
      <c r="B13" s="5">
        <v>21</v>
      </c>
      <c r="C13" s="5">
        <v>26</v>
      </c>
      <c r="D13" s="5">
        <v>30</v>
      </c>
      <c r="E13" s="5">
        <v>20</v>
      </c>
      <c r="F13" s="5">
        <v>12</v>
      </c>
      <c r="G13" s="5">
        <v>180</v>
      </c>
      <c r="H13" s="5">
        <v>190</v>
      </c>
      <c r="I13" s="5">
        <v>300</v>
      </c>
      <c r="J13" s="5">
        <v>230</v>
      </c>
      <c r="K13" s="5">
        <v>150</v>
      </c>
      <c r="L13" s="5">
        <v>560</v>
      </c>
      <c r="M13" s="5">
        <v>500</v>
      </c>
      <c r="N13" s="5">
        <v>489.99999999999994</v>
      </c>
      <c r="O13" s="5">
        <v>450</v>
      </c>
      <c r="P13" s="8">
        <f t="shared" si="5"/>
        <v>1217183.3164593575</v>
      </c>
      <c r="Q13" s="8">
        <f t="shared" si="6"/>
        <v>1717319.4359389883</v>
      </c>
      <c r="R13" s="8">
        <f t="shared" si="7"/>
        <v>1636133.1261100832</v>
      </c>
      <c r="S13" s="8">
        <f t="shared" si="8"/>
        <v>695812.41854907235</v>
      </c>
      <c r="T13" s="7">
        <f t="shared" si="1"/>
        <v>5266.4482970575009</v>
      </c>
      <c r="U13" s="11">
        <f t="shared" si="2"/>
        <v>21.8</v>
      </c>
      <c r="V13" s="11">
        <f t="shared" si="3"/>
        <v>210</v>
      </c>
      <c r="W13" s="11">
        <f t="shared" si="4"/>
        <v>2000</v>
      </c>
    </row>
    <row r="14" spans="1:23" x14ac:dyDescent="0.3">
      <c r="A14" s="1">
        <v>41907</v>
      </c>
      <c r="B14" s="5">
        <v>21</v>
      </c>
      <c r="C14" s="5">
        <v>26</v>
      </c>
      <c r="D14" s="5">
        <v>30</v>
      </c>
      <c r="E14" s="5">
        <v>20</v>
      </c>
      <c r="F14" s="5">
        <v>13</v>
      </c>
      <c r="G14" s="5">
        <v>170</v>
      </c>
      <c r="H14" s="5">
        <v>190</v>
      </c>
      <c r="I14" s="5">
        <v>315</v>
      </c>
      <c r="J14" s="5">
        <v>235</v>
      </c>
      <c r="K14" s="5">
        <v>150</v>
      </c>
      <c r="L14" s="5">
        <v>560</v>
      </c>
      <c r="M14" s="5">
        <v>499.99999999999994</v>
      </c>
      <c r="N14" s="5">
        <v>490</v>
      </c>
      <c r="O14" s="5">
        <v>449.99999999999994</v>
      </c>
      <c r="P14" s="8">
        <f t="shared" si="5"/>
        <v>1186219.9972218915</v>
      </c>
      <c r="Q14" s="8">
        <f t="shared" si="6"/>
        <v>1768541.3236369251</v>
      </c>
      <c r="R14" s="8">
        <f t="shared" si="7"/>
        <v>1699847.4006756481</v>
      </c>
      <c r="S14" s="8">
        <f t="shared" si="8"/>
        <v>725803.13254830881</v>
      </c>
      <c r="T14" s="7">
        <f t="shared" si="1"/>
        <v>5380.4118540827731</v>
      </c>
      <c r="U14" s="11">
        <f t="shared" si="2"/>
        <v>22</v>
      </c>
      <c r="V14" s="11">
        <f t="shared" si="3"/>
        <v>212</v>
      </c>
      <c r="W14" s="11">
        <f t="shared" si="4"/>
        <v>2000</v>
      </c>
    </row>
    <row r="15" spans="1:23" x14ac:dyDescent="0.3">
      <c r="A15" s="1">
        <v>41914</v>
      </c>
      <c r="B15" s="5">
        <v>21</v>
      </c>
      <c r="C15" s="5">
        <v>27</v>
      </c>
      <c r="D15" s="5">
        <v>30</v>
      </c>
      <c r="E15" s="5">
        <v>21</v>
      </c>
      <c r="F15" s="5">
        <v>13</v>
      </c>
      <c r="G15" s="5">
        <v>180</v>
      </c>
      <c r="H15" s="5">
        <v>180</v>
      </c>
      <c r="I15" s="5">
        <v>315</v>
      </c>
      <c r="J15" s="5">
        <v>235</v>
      </c>
      <c r="K15" s="2">
        <v>170</v>
      </c>
      <c r="L15" s="5">
        <v>560</v>
      </c>
      <c r="M15" s="5">
        <v>499.99999999999994</v>
      </c>
      <c r="N15" s="5">
        <v>490</v>
      </c>
      <c r="O15" s="5">
        <v>449.99999999999994</v>
      </c>
      <c r="P15" s="8">
        <f t="shared" si="5"/>
        <v>1206437.5982329659</v>
      </c>
      <c r="Q15" s="8">
        <f t="shared" si="6"/>
        <v>1757245.5179105005</v>
      </c>
      <c r="R15" s="8">
        <f t="shared" si="7"/>
        <v>1732479.7101737619</v>
      </c>
      <c r="S15" s="8">
        <f t="shared" si="8"/>
        <v>783560.72576957266</v>
      </c>
      <c r="T15" s="7">
        <f t="shared" si="1"/>
        <v>5479.7235520868016</v>
      </c>
      <c r="U15" s="11">
        <f t="shared" si="2"/>
        <v>22.4</v>
      </c>
      <c r="V15" s="11">
        <f t="shared" si="3"/>
        <v>216</v>
      </c>
      <c r="W15" s="11">
        <f t="shared" si="4"/>
        <v>2000</v>
      </c>
    </row>
    <row r="16" spans="1:23" x14ac:dyDescent="0.3">
      <c r="A16" s="1">
        <v>41922</v>
      </c>
      <c r="B16" s="5">
        <v>21</v>
      </c>
      <c r="C16" s="5">
        <v>27</v>
      </c>
      <c r="D16" s="5">
        <v>30</v>
      </c>
      <c r="E16" s="5">
        <v>21</v>
      </c>
      <c r="F16" s="5">
        <v>13</v>
      </c>
      <c r="G16" s="5">
        <v>180</v>
      </c>
      <c r="H16" s="5">
        <v>190</v>
      </c>
      <c r="I16" s="5">
        <v>315</v>
      </c>
      <c r="J16" s="5">
        <v>235</v>
      </c>
      <c r="K16" s="2">
        <v>170</v>
      </c>
      <c r="L16" s="5">
        <v>560</v>
      </c>
      <c r="M16" s="5">
        <v>500</v>
      </c>
      <c r="N16" s="5">
        <v>490</v>
      </c>
      <c r="O16" s="5">
        <v>449.99999999999994</v>
      </c>
      <c r="P16" s="8">
        <f t="shared" si="5"/>
        <v>1242599.5620435623</v>
      </c>
      <c r="Q16" s="8">
        <f t="shared" si="6"/>
        <v>1795220.8631202432</v>
      </c>
      <c r="R16" s="8">
        <f t="shared" si="7"/>
        <v>1732479.7101737619</v>
      </c>
      <c r="S16" s="8">
        <f t="shared" si="8"/>
        <v>783560.72576957266</v>
      </c>
      <c r="T16" s="7">
        <f t="shared" si="1"/>
        <v>5553.8608611071395</v>
      </c>
      <c r="U16" s="11">
        <f t="shared" si="2"/>
        <v>22.4</v>
      </c>
      <c r="V16" s="11">
        <f t="shared" si="3"/>
        <v>218</v>
      </c>
      <c r="W16" s="11">
        <f t="shared" si="4"/>
        <v>2000</v>
      </c>
    </row>
    <row r="17" spans="1:23" x14ac:dyDescent="0.3">
      <c r="A17" s="1">
        <v>41929</v>
      </c>
      <c r="B17" s="5">
        <v>21</v>
      </c>
      <c r="C17" s="5">
        <v>27</v>
      </c>
      <c r="D17" s="5">
        <v>31</v>
      </c>
      <c r="E17" s="5">
        <v>21</v>
      </c>
      <c r="F17" s="5">
        <v>13</v>
      </c>
      <c r="G17" s="5">
        <v>180</v>
      </c>
      <c r="H17" s="5">
        <v>190</v>
      </c>
      <c r="I17" s="5">
        <v>320</v>
      </c>
      <c r="J17" s="5">
        <v>220</v>
      </c>
      <c r="K17" s="2">
        <v>160</v>
      </c>
      <c r="L17" s="5">
        <v>560</v>
      </c>
      <c r="M17" s="5">
        <v>499.99999999999994</v>
      </c>
      <c r="N17" s="5">
        <v>489.99999999999989</v>
      </c>
      <c r="O17" s="5">
        <v>450.00000000000006</v>
      </c>
      <c r="P17" s="8">
        <f t="shared" si="5"/>
        <v>1242599.5620435623</v>
      </c>
      <c r="Q17" s="8">
        <f t="shared" si="6"/>
        <v>1848641.2245747403</v>
      </c>
      <c r="R17" s="8">
        <f t="shared" si="7"/>
        <v>1740301.5876821124</v>
      </c>
      <c r="S17" s="8">
        <f t="shared" si="8"/>
        <v>734995.16123997071</v>
      </c>
      <c r="T17" s="7">
        <f t="shared" si="1"/>
        <v>5566.5375355403849</v>
      </c>
      <c r="U17" s="11">
        <f t="shared" si="2"/>
        <v>22.6</v>
      </c>
      <c r="V17" s="11">
        <f t="shared" si="3"/>
        <v>214</v>
      </c>
      <c r="W17" s="11">
        <f t="shared" si="4"/>
        <v>2000</v>
      </c>
    </row>
    <row r="18" spans="1:23" x14ac:dyDescent="0.3">
      <c r="A18" s="1">
        <v>41935</v>
      </c>
      <c r="B18" s="5">
        <v>21</v>
      </c>
      <c r="C18" s="5">
        <v>27</v>
      </c>
      <c r="D18" s="5">
        <v>31</v>
      </c>
      <c r="E18" s="5">
        <v>21</v>
      </c>
      <c r="F18" s="5">
        <v>7</v>
      </c>
      <c r="G18" s="5">
        <v>180</v>
      </c>
      <c r="H18" s="5">
        <v>190</v>
      </c>
      <c r="I18" s="5">
        <v>340</v>
      </c>
      <c r="J18" s="5">
        <v>220</v>
      </c>
      <c r="K18" s="2">
        <v>160</v>
      </c>
      <c r="L18" s="5">
        <v>560</v>
      </c>
      <c r="M18" s="5">
        <v>500</v>
      </c>
      <c r="N18" s="5">
        <v>489.99999999999989</v>
      </c>
      <c r="O18" s="5">
        <v>450</v>
      </c>
      <c r="P18" s="8">
        <f t="shared" si="5"/>
        <v>1242599.5620435623</v>
      </c>
      <c r="Q18" s="8">
        <f t="shared" si="6"/>
        <v>1918603.6818326714</v>
      </c>
      <c r="R18" s="8">
        <f t="shared" si="7"/>
        <v>1807950.2190993831</v>
      </c>
      <c r="S18" s="8">
        <f t="shared" si="8"/>
        <v>601104.80649735511</v>
      </c>
      <c r="T18" s="7">
        <f t="shared" si="1"/>
        <v>5570.2582694729717</v>
      </c>
      <c r="U18" s="11">
        <f t="shared" si="2"/>
        <v>21.4</v>
      </c>
      <c r="V18" s="11">
        <f t="shared" si="3"/>
        <v>218</v>
      </c>
      <c r="W18" s="11">
        <f t="shared" si="4"/>
        <v>2000</v>
      </c>
    </row>
    <row r="19" spans="1:23" x14ac:dyDescent="0.3">
      <c r="A19" s="1">
        <v>41943</v>
      </c>
      <c r="B19" s="5">
        <v>20</v>
      </c>
      <c r="C19" s="5">
        <v>26</v>
      </c>
      <c r="D19" s="5">
        <v>30</v>
      </c>
      <c r="E19" s="5">
        <v>21</v>
      </c>
      <c r="F19" s="5">
        <v>7</v>
      </c>
      <c r="G19" s="2">
        <v>170</v>
      </c>
      <c r="H19" s="2">
        <v>180</v>
      </c>
      <c r="I19" s="5">
        <v>330</v>
      </c>
      <c r="J19" s="5">
        <v>220</v>
      </c>
      <c r="K19" s="2">
        <v>160</v>
      </c>
      <c r="L19" s="5">
        <v>560</v>
      </c>
      <c r="M19" s="5">
        <v>499.99999999999994</v>
      </c>
      <c r="N19" s="5">
        <v>489.99999999999994</v>
      </c>
      <c r="O19" s="5">
        <v>450</v>
      </c>
      <c r="P19" s="8">
        <f t="shared" si="5"/>
        <v>1126438.5844378537</v>
      </c>
      <c r="Q19" s="8">
        <f t="shared" si="6"/>
        <v>1782230.1120356708</v>
      </c>
      <c r="R19" s="8">
        <f t="shared" si="7"/>
        <v>1738110.6462852221</v>
      </c>
      <c r="S19" s="8">
        <f t="shared" si="8"/>
        <v>601104.80649735511</v>
      </c>
      <c r="T19" s="7">
        <f t="shared" si="1"/>
        <v>5247.8841492561014</v>
      </c>
      <c r="U19" s="11">
        <f t="shared" si="2"/>
        <v>20.8</v>
      </c>
      <c r="V19" s="11">
        <f t="shared" si="3"/>
        <v>212</v>
      </c>
      <c r="W19" s="11">
        <f t="shared" si="4"/>
        <v>2000</v>
      </c>
    </row>
    <row r="20" spans="1:23" x14ac:dyDescent="0.3">
      <c r="A20" s="1">
        <v>41957</v>
      </c>
      <c r="B20" s="5">
        <v>19</v>
      </c>
      <c r="C20" s="5">
        <v>25</v>
      </c>
      <c r="D20" s="5">
        <v>30</v>
      </c>
      <c r="E20" s="5">
        <v>20</v>
      </c>
      <c r="F20" s="5">
        <v>6</v>
      </c>
      <c r="G20" s="5">
        <v>160</v>
      </c>
      <c r="H20" s="5">
        <v>180</v>
      </c>
      <c r="I20" s="5">
        <v>320</v>
      </c>
      <c r="J20" s="5">
        <v>220</v>
      </c>
      <c r="K20" s="2">
        <v>150</v>
      </c>
      <c r="L20" s="5">
        <v>560</v>
      </c>
      <c r="M20" s="5">
        <v>500</v>
      </c>
      <c r="N20" s="5">
        <v>489.99999999999989</v>
      </c>
      <c r="O20" s="5">
        <v>450.00000000000006</v>
      </c>
      <c r="P20" s="8">
        <f t="shared" si="5"/>
        <v>1048940.5174995959</v>
      </c>
      <c r="Q20" s="8">
        <f t="shared" si="6"/>
        <v>1722722.5575051662</v>
      </c>
      <c r="R20" s="8">
        <f t="shared" si="7"/>
        <v>1674103.8424362154</v>
      </c>
      <c r="S20" s="8">
        <f t="shared" si="8"/>
        <v>546748.11556599301</v>
      </c>
      <c r="T20" s="7">
        <f t="shared" si="1"/>
        <v>4992.51503300697</v>
      </c>
      <c r="U20" s="11">
        <f t="shared" si="2"/>
        <v>20</v>
      </c>
      <c r="V20" s="11">
        <f t="shared" si="3"/>
        <v>206</v>
      </c>
      <c r="W20" s="11">
        <f t="shared" si="4"/>
        <v>2000</v>
      </c>
    </row>
    <row r="21" spans="1:23" x14ac:dyDescent="0.3">
      <c r="A21" s="1">
        <v>41963</v>
      </c>
      <c r="B21" s="5">
        <v>17</v>
      </c>
      <c r="C21" s="5">
        <v>24</v>
      </c>
      <c r="D21" s="5">
        <v>28</v>
      </c>
      <c r="E21" s="5">
        <v>18</v>
      </c>
      <c r="F21" s="5">
        <v>6</v>
      </c>
      <c r="G21" s="2">
        <v>150</v>
      </c>
      <c r="H21" s="5">
        <v>150</v>
      </c>
      <c r="I21" s="2">
        <v>290</v>
      </c>
      <c r="J21" s="5">
        <v>200</v>
      </c>
      <c r="K21" s="2">
        <v>100</v>
      </c>
      <c r="L21" s="5">
        <v>479.99999999999994</v>
      </c>
      <c r="M21" s="5">
        <v>500</v>
      </c>
      <c r="N21" s="5">
        <v>490</v>
      </c>
      <c r="O21" s="5">
        <v>330</v>
      </c>
      <c r="P21" s="8">
        <f t="shared" si="5"/>
        <v>734388.11852068978</v>
      </c>
      <c r="Q21" s="8">
        <f t="shared" si="6"/>
        <v>1427221.8797094191</v>
      </c>
      <c r="R21" s="8">
        <f t="shared" si="7"/>
        <v>1398677.4421152307</v>
      </c>
      <c r="S21" s="8">
        <f t="shared" si="8"/>
        <v>311833.16151184484</v>
      </c>
      <c r="T21" s="7">
        <f t="shared" si="1"/>
        <v>3872.1206018571843</v>
      </c>
      <c r="U21" s="11">
        <f t="shared" si="2"/>
        <v>18.600000000000001</v>
      </c>
      <c r="V21" s="11">
        <f t="shared" si="3"/>
        <v>178</v>
      </c>
      <c r="W21" s="11">
        <f t="shared" si="4"/>
        <v>1800</v>
      </c>
    </row>
    <row r="22" spans="1:23" x14ac:dyDescent="0.3">
      <c r="A22" s="1">
        <v>41971</v>
      </c>
      <c r="B22" s="5">
        <v>9</v>
      </c>
      <c r="C22" s="5">
        <v>16</v>
      </c>
      <c r="D22" s="5">
        <v>28</v>
      </c>
      <c r="E22" s="5">
        <v>18</v>
      </c>
      <c r="F22" s="5">
        <v>5</v>
      </c>
      <c r="G22" s="2">
        <v>140</v>
      </c>
      <c r="H22" s="5">
        <v>150</v>
      </c>
      <c r="I22" s="2">
        <v>280</v>
      </c>
      <c r="J22" s="5">
        <v>190</v>
      </c>
      <c r="K22" s="2">
        <v>85</v>
      </c>
      <c r="L22" s="5">
        <v>480</v>
      </c>
      <c r="M22" s="5">
        <v>499.99999999999994</v>
      </c>
      <c r="N22" s="5">
        <v>490</v>
      </c>
      <c r="O22" s="5">
        <v>330.00000000000006</v>
      </c>
      <c r="P22" s="8">
        <f t="shared" si="5"/>
        <v>431917.21676341863</v>
      </c>
      <c r="Q22" s="8">
        <f t="shared" si="6"/>
        <v>1214811.7789793587</v>
      </c>
      <c r="R22" s="8">
        <f t="shared" si="7"/>
        <v>1342445.4672703382</v>
      </c>
      <c r="S22" s="8">
        <f t="shared" si="8"/>
        <v>277783.65328145341</v>
      </c>
      <c r="T22" s="7">
        <f t="shared" si="1"/>
        <v>3266.9581162945688</v>
      </c>
      <c r="U22" s="11">
        <f t="shared" si="2"/>
        <v>15.2</v>
      </c>
      <c r="V22" s="11">
        <f t="shared" si="3"/>
        <v>169</v>
      </c>
      <c r="W22" s="11">
        <f t="shared" si="4"/>
        <v>1800</v>
      </c>
    </row>
    <row r="23" spans="1:23" x14ac:dyDescent="0.3">
      <c r="A23" s="1">
        <v>41990</v>
      </c>
      <c r="B23" s="5">
        <v>8</v>
      </c>
      <c r="C23" s="5">
        <v>14</v>
      </c>
      <c r="D23" s="5">
        <v>26</v>
      </c>
      <c r="E23" s="5">
        <v>17</v>
      </c>
      <c r="F23" s="5">
        <v>3</v>
      </c>
      <c r="G23" s="2">
        <v>125</v>
      </c>
      <c r="H23" s="5">
        <v>130</v>
      </c>
      <c r="I23" s="2">
        <v>220</v>
      </c>
      <c r="J23" s="5">
        <v>180</v>
      </c>
      <c r="K23" s="2">
        <v>50</v>
      </c>
      <c r="L23" s="5">
        <v>360</v>
      </c>
      <c r="M23" s="5">
        <v>500</v>
      </c>
      <c r="N23" s="5">
        <v>489.99999999999994</v>
      </c>
      <c r="O23" s="5">
        <v>150</v>
      </c>
      <c r="P23" s="8">
        <f t="shared" si="5"/>
        <v>250144.42537939225</v>
      </c>
      <c r="Q23" s="8">
        <f t="shared" si="6"/>
        <v>897209.59566313529</v>
      </c>
      <c r="R23" s="8">
        <f t="shared" si="7"/>
        <v>1058700.7447146354</v>
      </c>
      <c r="S23" s="8">
        <f t="shared" si="8"/>
        <v>97187.384685954312</v>
      </c>
      <c r="T23" s="7">
        <f t="shared" si="1"/>
        <v>2303.2421504431172</v>
      </c>
      <c r="U23" s="11">
        <f t="shared" si="2"/>
        <v>13.6</v>
      </c>
      <c r="V23" s="11">
        <f t="shared" si="3"/>
        <v>141</v>
      </c>
      <c r="W23" s="11">
        <f t="shared" si="4"/>
        <v>1500</v>
      </c>
    </row>
    <row r="24" spans="1:23" x14ac:dyDescent="0.3">
      <c r="A24" s="1">
        <v>42013</v>
      </c>
      <c r="B24" s="5">
        <v>7</v>
      </c>
      <c r="C24" s="5">
        <v>13</v>
      </c>
      <c r="D24" s="5">
        <v>25</v>
      </c>
      <c r="E24" s="5">
        <v>15</v>
      </c>
      <c r="F24" s="5">
        <v>0</v>
      </c>
      <c r="G24" s="5">
        <v>110</v>
      </c>
      <c r="H24" s="5">
        <v>120</v>
      </c>
      <c r="I24" s="2">
        <v>180</v>
      </c>
      <c r="J24" s="5">
        <v>145</v>
      </c>
      <c r="K24" s="5">
        <v>0</v>
      </c>
      <c r="L24" s="5">
        <v>360</v>
      </c>
      <c r="M24" s="5">
        <v>499.99999999999994</v>
      </c>
      <c r="N24" s="5">
        <v>490</v>
      </c>
      <c r="O24" s="5">
        <v>0</v>
      </c>
      <c r="P24" s="8">
        <f t="shared" si="5"/>
        <v>205559.56204233723</v>
      </c>
      <c r="Q24" s="8">
        <f t="shared" si="6"/>
        <v>725794.021658196</v>
      </c>
      <c r="R24" s="8">
        <f t="shared" si="7"/>
        <v>800619.00677902403</v>
      </c>
      <c r="S24" s="8">
        <f t="shared" si="8"/>
        <v>0</v>
      </c>
      <c r="T24" s="7">
        <f t="shared" si="1"/>
        <v>1731.9725904795573</v>
      </c>
      <c r="U24" s="11">
        <f t="shared" si="2"/>
        <v>12</v>
      </c>
      <c r="V24" s="11">
        <f t="shared" si="3"/>
        <v>111</v>
      </c>
      <c r="W24" s="11">
        <f t="shared" si="4"/>
        <v>1350</v>
      </c>
    </row>
    <row r="25" spans="1:23" x14ac:dyDescent="0.3">
      <c r="A25" s="1">
        <v>42063</v>
      </c>
      <c r="B25" s="5">
        <v>5</v>
      </c>
      <c r="C25" s="5">
        <v>10</v>
      </c>
      <c r="D25" s="5">
        <v>25</v>
      </c>
      <c r="E25" s="5">
        <v>13</v>
      </c>
      <c r="F25" s="5">
        <v>0</v>
      </c>
      <c r="G25" s="2">
        <v>80</v>
      </c>
      <c r="H25" s="5">
        <v>110</v>
      </c>
      <c r="I25" s="2">
        <v>180</v>
      </c>
      <c r="J25" s="5">
        <v>128</v>
      </c>
      <c r="K25" s="5">
        <v>0</v>
      </c>
      <c r="L25" s="5">
        <v>210</v>
      </c>
      <c r="M25" s="5">
        <v>499.99999999999994</v>
      </c>
      <c r="N25" s="5">
        <v>280</v>
      </c>
      <c r="O25" s="5">
        <v>0</v>
      </c>
      <c r="P25" s="8">
        <f t="shared" si="5"/>
        <v>75716.373532487793</v>
      </c>
      <c r="Q25" s="8">
        <f t="shared" si="6"/>
        <v>652071.62884405802</v>
      </c>
      <c r="R25" s="8">
        <f t="shared" si="7"/>
        <v>415352.98094443674</v>
      </c>
      <c r="S25" s="8">
        <f t="shared" si="8"/>
        <v>0</v>
      </c>
      <c r="T25" s="7">
        <f t="shared" si="1"/>
        <v>1143.1409833209827</v>
      </c>
      <c r="U25" s="11">
        <f t="shared" si="2"/>
        <v>10.6</v>
      </c>
      <c r="V25" s="11">
        <f t="shared" si="3"/>
        <v>99.6</v>
      </c>
      <c r="W25" s="11">
        <f t="shared" si="4"/>
        <v>990</v>
      </c>
    </row>
    <row r="26" spans="1:23" x14ac:dyDescent="0.3">
      <c r="A26" s="1">
        <v>42069</v>
      </c>
      <c r="B26" s="5">
        <v>2</v>
      </c>
      <c r="C26" s="5">
        <v>10</v>
      </c>
      <c r="D26" s="5">
        <v>25</v>
      </c>
      <c r="E26" s="5">
        <v>12</v>
      </c>
      <c r="F26" s="5">
        <v>0</v>
      </c>
      <c r="G26" s="5">
        <v>50</v>
      </c>
      <c r="H26" s="5">
        <v>100</v>
      </c>
      <c r="I26" s="2">
        <v>180</v>
      </c>
      <c r="J26" s="5">
        <v>120</v>
      </c>
      <c r="K26" s="5">
        <v>0</v>
      </c>
      <c r="L26" s="5">
        <v>210.00000000000003</v>
      </c>
      <c r="M26" s="5">
        <v>499.99999999999994</v>
      </c>
      <c r="N26" s="5">
        <v>280</v>
      </c>
      <c r="O26" s="5">
        <v>0</v>
      </c>
      <c r="P26" s="8">
        <f t="shared" si="5"/>
        <v>49567.971810589326</v>
      </c>
      <c r="Q26" s="8">
        <f t="shared" si="6"/>
        <v>635110.02862997004</v>
      </c>
      <c r="R26" s="8">
        <f t="shared" si="7"/>
        <v>395993.93923933996</v>
      </c>
      <c r="S26" s="8">
        <f t="shared" si="8"/>
        <v>0</v>
      </c>
      <c r="T26" s="7">
        <f t="shared" si="1"/>
        <v>1080.6719396798992</v>
      </c>
      <c r="U26" s="11">
        <f t="shared" si="2"/>
        <v>9.8000000000000007</v>
      </c>
      <c r="V26" s="11">
        <f t="shared" si="3"/>
        <v>90</v>
      </c>
      <c r="W26" s="11">
        <f t="shared" si="4"/>
        <v>990</v>
      </c>
    </row>
    <row r="27" spans="1:23" x14ac:dyDescent="0.3">
      <c r="A27" s="1">
        <v>42081</v>
      </c>
      <c r="B27" s="5">
        <v>0</v>
      </c>
      <c r="C27" s="5">
        <v>10</v>
      </c>
      <c r="D27" s="5">
        <v>25</v>
      </c>
      <c r="E27" s="5">
        <v>10</v>
      </c>
      <c r="F27" s="5">
        <v>0</v>
      </c>
      <c r="G27" s="5">
        <v>0</v>
      </c>
      <c r="H27" s="5">
        <v>100</v>
      </c>
      <c r="I27" s="5">
        <v>180</v>
      </c>
      <c r="J27" s="5">
        <v>90</v>
      </c>
      <c r="K27" s="5">
        <v>0</v>
      </c>
      <c r="L27" s="5">
        <v>0</v>
      </c>
      <c r="M27" s="5">
        <v>480</v>
      </c>
      <c r="N27" s="5">
        <v>0</v>
      </c>
      <c r="O27" s="5">
        <v>0</v>
      </c>
      <c r="P27" s="8">
        <f t="shared" si="5"/>
        <v>0</v>
      </c>
      <c r="Q27" s="8">
        <f t="shared" si="6"/>
        <v>609705.62748477142</v>
      </c>
      <c r="R27" s="8">
        <f t="shared" si="7"/>
        <v>0</v>
      </c>
      <c r="S27" s="8">
        <f t="shared" si="8"/>
        <v>0</v>
      </c>
      <c r="T27" s="7">
        <f t="shared" si="1"/>
        <v>609.70562748477141</v>
      </c>
      <c r="U27" s="11">
        <f t="shared" si="2"/>
        <v>9</v>
      </c>
      <c r="V27" s="11">
        <f t="shared" si="3"/>
        <v>74</v>
      </c>
      <c r="W27" s="11">
        <f t="shared" si="4"/>
        <v>480</v>
      </c>
    </row>
    <row r="28" spans="1:23" x14ac:dyDescent="0.3">
      <c r="A28" s="1">
        <v>42095</v>
      </c>
      <c r="B28" s="5">
        <v>0</v>
      </c>
      <c r="C28" s="5">
        <v>10</v>
      </c>
      <c r="D28" s="5">
        <v>25</v>
      </c>
      <c r="E28" s="5">
        <v>0</v>
      </c>
      <c r="F28" s="5">
        <v>0</v>
      </c>
      <c r="G28" s="5">
        <v>0</v>
      </c>
      <c r="H28" s="2">
        <v>100</v>
      </c>
      <c r="I28" s="5">
        <v>180</v>
      </c>
      <c r="J28" s="5">
        <v>60</v>
      </c>
      <c r="K28" s="5">
        <v>0</v>
      </c>
      <c r="L28" s="5">
        <v>0</v>
      </c>
      <c r="M28" s="5">
        <v>270</v>
      </c>
      <c r="N28" s="5">
        <v>0</v>
      </c>
      <c r="O28" s="5">
        <v>0</v>
      </c>
      <c r="P28" s="8">
        <f t="shared" si="5"/>
        <v>0</v>
      </c>
      <c r="Q28" s="8">
        <f t="shared" si="6"/>
        <v>342959.41546018393</v>
      </c>
      <c r="R28" s="8">
        <f t="shared" si="7"/>
        <v>0</v>
      </c>
      <c r="S28" s="8">
        <f t="shared" si="8"/>
        <v>0</v>
      </c>
      <c r="T28" s="7">
        <f t="shared" si="1"/>
        <v>342.95941546018395</v>
      </c>
      <c r="U28" s="11">
        <f t="shared" si="2"/>
        <v>7</v>
      </c>
      <c r="V28" s="11">
        <f t="shared" si="3"/>
        <v>68</v>
      </c>
      <c r="W28" s="11">
        <f t="shared" si="4"/>
        <v>270</v>
      </c>
    </row>
    <row r="29" spans="1:23" x14ac:dyDescent="0.3">
      <c r="A29" s="1">
        <v>42103</v>
      </c>
      <c r="B29" s="5">
        <v>0</v>
      </c>
      <c r="C29" s="5">
        <v>10</v>
      </c>
      <c r="D29" s="5">
        <v>25</v>
      </c>
      <c r="E29" s="5">
        <v>0</v>
      </c>
      <c r="F29" s="5">
        <v>0</v>
      </c>
      <c r="G29" s="5">
        <v>0</v>
      </c>
      <c r="H29" s="2">
        <v>100</v>
      </c>
      <c r="I29" s="5">
        <v>180</v>
      </c>
      <c r="J29" s="5">
        <v>0</v>
      </c>
      <c r="K29" s="5">
        <v>0</v>
      </c>
      <c r="L29" s="5">
        <v>0</v>
      </c>
      <c r="M29" s="5">
        <v>270</v>
      </c>
      <c r="N29" s="5">
        <v>0</v>
      </c>
      <c r="O29" s="5">
        <v>0</v>
      </c>
      <c r="P29" s="8">
        <f t="shared" si="5"/>
        <v>0</v>
      </c>
      <c r="Q29" s="8">
        <f t="shared" si="6"/>
        <v>342959.41546018393</v>
      </c>
      <c r="R29" s="8">
        <f t="shared" si="7"/>
        <v>0</v>
      </c>
      <c r="S29" s="8">
        <f t="shared" si="8"/>
        <v>0</v>
      </c>
      <c r="T29" s="7">
        <f t="shared" si="1"/>
        <v>342.95941546018395</v>
      </c>
      <c r="U29" s="11">
        <f t="shared" si="2"/>
        <v>7</v>
      </c>
      <c r="V29" s="11">
        <f t="shared" si="3"/>
        <v>56</v>
      </c>
      <c r="W29" s="11">
        <f t="shared" si="4"/>
        <v>270</v>
      </c>
    </row>
    <row r="30" spans="1:23" x14ac:dyDescent="0.3">
      <c r="A30" s="1">
        <v>42111</v>
      </c>
      <c r="B30" s="5">
        <v>0</v>
      </c>
      <c r="C30" s="5">
        <v>10</v>
      </c>
      <c r="D30" s="5">
        <v>25</v>
      </c>
      <c r="E30" s="5">
        <v>0</v>
      </c>
      <c r="F30" s="5">
        <v>0</v>
      </c>
      <c r="G30" s="5">
        <v>0</v>
      </c>
      <c r="H30" s="2">
        <v>100</v>
      </c>
      <c r="I30" s="5">
        <v>180</v>
      </c>
      <c r="J30" s="5">
        <v>0</v>
      </c>
      <c r="K30" s="5">
        <v>0</v>
      </c>
      <c r="L30" s="5">
        <v>0</v>
      </c>
      <c r="M30" s="5">
        <v>270</v>
      </c>
      <c r="N30" s="5">
        <v>0</v>
      </c>
      <c r="O30" s="5">
        <v>0</v>
      </c>
      <c r="P30" s="8">
        <f t="shared" si="5"/>
        <v>0</v>
      </c>
      <c r="Q30" s="8">
        <f t="shared" si="6"/>
        <v>342959.41546018393</v>
      </c>
      <c r="R30" s="8">
        <f t="shared" si="7"/>
        <v>0</v>
      </c>
      <c r="S30" s="8">
        <f t="shared" si="8"/>
        <v>0</v>
      </c>
      <c r="T30" s="7">
        <f t="shared" si="1"/>
        <v>342.95941546018395</v>
      </c>
      <c r="U30" s="11">
        <f t="shared" si="2"/>
        <v>7</v>
      </c>
      <c r="V30" s="11">
        <f t="shared" si="3"/>
        <v>56</v>
      </c>
      <c r="W30" s="11">
        <f t="shared" si="4"/>
        <v>270</v>
      </c>
    </row>
    <row r="31" spans="1:23" x14ac:dyDescent="0.3">
      <c r="A31" s="1">
        <v>42118</v>
      </c>
      <c r="B31" s="5">
        <v>0</v>
      </c>
      <c r="C31" s="5">
        <v>10</v>
      </c>
      <c r="D31" s="5">
        <v>25</v>
      </c>
      <c r="E31" s="5">
        <v>0</v>
      </c>
      <c r="F31" s="5">
        <v>0</v>
      </c>
      <c r="G31" s="5">
        <v>0</v>
      </c>
      <c r="H31" s="2">
        <v>100</v>
      </c>
      <c r="I31" s="5">
        <v>180</v>
      </c>
      <c r="J31" s="5">
        <v>0</v>
      </c>
      <c r="K31" s="5">
        <v>0</v>
      </c>
      <c r="L31" s="5">
        <v>0</v>
      </c>
      <c r="M31" s="5">
        <v>270</v>
      </c>
      <c r="N31" s="5">
        <v>0</v>
      </c>
      <c r="O31" s="5">
        <v>0</v>
      </c>
      <c r="P31" s="8">
        <f t="shared" si="5"/>
        <v>0</v>
      </c>
      <c r="Q31" s="8">
        <f t="shared" si="6"/>
        <v>342959.41546018393</v>
      </c>
      <c r="R31" s="8">
        <f t="shared" si="7"/>
        <v>0</v>
      </c>
      <c r="S31" s="8">
        <f t="shared" si="8"/>
        <v>0</v>
      </c>
      <c r="T31" s="7">
        <f t="shared" si="1"/>
        <v>342.95941546018395</v>
      </c>
      <c r="U31" s="11">
        <f t="shared" si="2"/>
        <v>7</v>
      </c>
      <c r="V31" s="11">
        <f t="shared" si="3"/>
        <v>56</v>
      </c>
      <c r="W31" s="11">
        <f t="shared" si="4"/>
        <v>270</v>
      </c>
    </row>
    <row r="32" spans="1:23" x14ac:dyDescent="0.3">
      <c r="A32" s="1">
        <v>42131</v>
      </c>
      <c r="B32" s="5">
        <v>0</v>
      </c>
      <c r="C32" s="5">
        <v>0</v>
      </c>
      <c r="D32" s="5">
        <v>22</v>
      </c>
      <c r="E32" s="5">
        <v>0</v>
      </c>
      <c r="F32" s="5">
        <v>0</v>
      </c>
      <c r="G32" s="5">
        <v>0</v>
      </c>
      <c r="H32" s="2">
        <v>0</v>
      </c>
      <c r="I32" s="5">
        <v>120</v>
      </c>
      <c r="J32" s="5">
        <v>0</v>
      </c>
      <c r="K32" s="5">
        <v>0</v>
      </c>
      <c r="L32" s="5">
        <v>0</v>
      </c>
      <c r="M32" s="5">
        <v>120</v>
      </c>
      <c r="N32" s="5">
        <v>0</v>
      </c>
      <c r="O32" s="5">
        <v>0</v>
      </c>
      <c r="P32" s="8">
        <f t="shared" si="5"/>
        <v>0</v>
      </c>
      <c r="Q32" s="8">
        <f t="shared" si="6"/>
        <v>52800</v>
      </c>
      <c r="R32" s="8">
        <f t="shared" si="7"/>
        <v>0</v>
      </c>
      <c r="S32" s="8">
        <f t="shared" si="8"/>
        <v>0</v>
      </c>
      <c r="T32" s="7">
        <f t="shared" si="1"/>
        <v>52.8</v>
      </c>
      <c r="U32" s="11">
        <f t="shared" si="2"/>
        <v>4.4000000000000004</v>
      </c>
      <c r="V32" s="11">
        <f t="shared" si="3"/>
        <v>24</v>
      </c>
      <c r="W32" s="11">
        <f t="shared" si="4"/>
        <v>120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2"/>
  <sheetViews>
    <sheetView workbookViewId="0">
      <selection activeCell="T12" sqref="T12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B8" s="5">
        <v>2</v>
      </c>
      <c r="C8" s="5">
        <v>2</v>
      </c>
      <c r="D8" s="5">
        <v>2</v>
      </c>
      <c r="E8" s="5">
        <v>2</v>
      </c>
      <c r="G8" s="5">
        <v>60</v>
      </c>
      <c r="H8" s="5">
        <v>80</v>
      </c>
      <c r="I8" s="5">
        <v>50</v>
      </c>
      <c r="J8" s="5">
        <v>50</v>
      </c>
      <c r="L8" s="5">
        <v>259.99999999999994</v>
      </c>
      <c r="M8" s="5">
        <v>399.99999999999994</v>
      </c>
      <c r="N8" s="5">
        <v>120.00000000000011</v>
      </c>
      <c r="P8" s="8">
        <f t="shared" ref="P8:S32" si="0">(1/3)*L8*(((1/2)*B8*G8)+((1/2)*C8*H8)+SQRT(((1/2)*B8*G8)*((1/2)*C8*H8)))</f>
        <v>18137.776132905437</v>
      </c>
      <c r="Q8" s="8">
        <f t="shared" ref="Q8:S20" si="1">(1/3)*M8*(((1/2)*C8*H8)+((1/2)*D8*I8)+SQRT(((1/2)*C8*H8)*((1/2)*D8*I8)))</f>
        <v>25766.07376044901</v>
      </c>
      <c r="R8" s="8">
        <f t="shared" si="1"/>
        <v>6000.0000000000055</v>
      </c>
      <c r="S8" s="8">
        <f t="shared" si="1"/>
        <v>0</v>
      </c>
      <c r="T8" s="7">
        <f t="shared" ref="T8:T32" si="2">SUM(P8:S8)/1000</f>
        <v>49.903849893354455</v>
      </c>
      <c r="U8" s="11">
        <f t="shared" ref="U8:U32" si="3">AVERAGE(B8:F8)</f>
        <v>2</v>
      </c>
      <c r="V8" s="11">
        <f t="shared" ref="V8:V32" si="4">AVERAGE(G8:K8)</f>
        <v>60</v>
      </c>
      <c r="W8" s="11">
        <f t="shared" ref="W8:W32" si="5">SUM(L8:O8)</f>
        <v>780</v>
      </c>
    </row>
    <row r="9" spans="1:23" x14ac:dyDescent="0.3">
      <c r="A9" s="1">
        <v>41822</v>
      </c>
      <c r="B9" s="5">
        <v>3</v>
      </c>
      <c r="C9" s="5">
        <v>3</v>
      </c>
      <c r="D9" s="5">
        <v>2</v>
      </c>
      <c r="E9" s="5">
        <v>2</v>
      </c>
      <c r="G9" s="5">
        <v>85</v>
      </c>
      <c r="H9" s="5">
        <v>80</v>
      </c>
      <c r="I9" s="5">
        <v>60</v>
      </c>
      <c r="J9" s="5">
        <v>50</v>
      </c>
      <c r="L9" s="5">
        <v>260</v>
      </c>
      <c r="M9" s="5">
        <v>400</v>
      </c>
      <c r="N9" s="5">
        <v>140</v>
      </c>
      <c r="P9" s="8">
        <f t="shared" si="0"/>
        <v>32170.074626605914</v>
      </c>
      <c r="Q9" s="8">
        <f t="shared" si="1"/>
        <v>35313.708498984757</v>
      </c>
      <c r="R9" s="8">
        <f t="shared" si="1"/>
        <v>7689.371935024109</v>
      </c>
      <c r="S9" s="8">
        <f t="shared" si="1"/>
        <v>0</v>
      </c>
      <c r="T9" s="7">
        <f t="shared" si="2"/>
        <v>75.173155060614789</v>
      </c>
      <c r="U9" s="11">
        <f t="shared" si="3"/>
        <v>2.5</v>
      </c>
      <c r="V9" s="11">
        <f t="shared" si="4"/>
        <v>68.75</v>
      </c>
      <c r="W9" s="11">
        <f t="shared" si="5"/>
        <v>800</v>
      </c>
    </row>
    <row r="10" spans="1:23" x14ac:dyDescent="0.3">
      <c r="A10" s="1">
        <v>41828</v>
      </c>
      <c r="B10" s="5">
        <v>3</v>
      </c>
      <c r="C10" s="5">
        <v>3</v>
      </c>
      <c r="D10" s="5">
        <v>2</v>
      </c>
      <c r="E10" s="5">
        <v>2</v>
      </c>
      <c r="G10" s="5">
        <v>65</v>
      </c>
      <c r="H10" s="5">
        <v>70</v>
      </c>
      <c r="I10" s="5">
        <v>60</v>
      </c>
      <c r="J10" s="5">
        <v>60</v>
      </c>
      <c r="L10" s="5">
        <v>259.99999999999994</v>
      </c>
      <c r="M10" s="5">
        <v>399.99999999999994</v>
      </c>
      <c r="N10" s="5">
        <v>140.00000000000011</v>
      </c>
      <c r="P10" s="8">
        <f t="shared" si="0"/>
        <v>26318.979416100821</v>
      </c>
      <c r="Q10" s="8">
        <f t="shared" si="1"/>
        <v>32583.005244258358</v>
      </c>
      <c r="R10" s="8">
        <f t="shared" si="1"/>
        <v>8400.0000000000055</v>
      </c>
      <c r="S10" s="8">
        <f t="shared" si="1"/>
        <v>0</v>
      </c>
      <c r="T10" s="7">
        <f t="shared" si="2"/>
        <v>67.301984660359182</v>
      </c>
      <c r="U10" s="11">
        <f t="shared" si="3"/>
        <v>2.5</v>
      </c>
      <c r="V10" s="11">
        <f t="shared" si="4"/>
        <v>63.75</v>
      </c>
      <c r="W10" s="11">
        <f t="shared" si="5"/>
        <v>800</v>
      </c>
    </row>
    <row r="11" spans="1:23" x14ac:dyDescent="0.3">
      <c r="A11" s="1">
        <v>41885</v>
      </c>
      <c r="B11" s="5">
        <v>7</v>
      </c>
      <c r="C11" s="5">
        <v>9</v>
      </c>
      <c r="D11" s="5">
        <v>5</v>
      </c>
      <c r="E11" s="5">
        <v>6</v>
      </c>
      <c r="G11" s="5">
        <v>180</v>
      </c>
      <c r="H11" s="5">
        <v>200</v>
      </c>
      <c r="I11" s="5">
        <v>70</v>
      </c>
      <c r="J11" s="5">
        <v>80</v>
      </c>
      <c r="L11" s="5">
        <v>260</v>
      </c>
      <c r="M11" s="5">
        <v>399.99999999999994</v>
      </c>
      <c r="N11" s="5">
        <v>140</v>
      </c>
      <c r="P11" s="8">
        <f t="shared" si="0"/>
        <v>197859.48206965788</v>
      </c>
      <c r="Q11" s="8">
        <f t="shared" si="1"/>
        <v>196248.35955462512</v>
      </c>
      <c r="R11" s="8">
        <f t="shared" si="1"/>
        <v>28930.487381562292</v>
      </c>
      <c r="S11" s="8">
        <f t="shared" si="1"/>
        <v>0</v>
      </c>
      <c r="T11" s="7">
        <f t="shared" si="2"/>
        <v>423.0383290058453</v>
      </c>
      <c r="U11" s="11">
        <f t="shared" si="3"/>
        <v>6.75</v>
      </c>
      <c r="V11" s="11">
        <f t="shared" si="4"/>
        <v>132.5</v>
      </c>
      <c r="W11" s="11">
        <f t="shared" si="5"/>
        <v>800</v>
      </c>
    </row>
    <row r="12" spans="1:23" x14ac:dyDescent="0.3">
      <c r="A12" s="1">
        <v>41894</v>
      </c>
      <c r="B12" s="5">
        <v>7</v>
      </c>
      <c r="C12" s="5">
        <v>9</v>
      </c>
      <c r="D12" s="5">
        <v>5</v>
      </c>
      <c r="E12" s="5">
        <v>6</v>
      </c>
      <c r="G12" s="5">
        <v>180</v>
      </c>
      <c r="H12" s="5">
        <v>188</v>
      </c>
      <c r="I12" s="5">
        <v>70</v>
      </c>
      <c r="J12" s="5">
        <v>80</v>
      </c>
      <c r="L12" s="5">
        <v>260</v>
      </c>
      <c r="M12" s="5">
        <v>399.99999999999994</v>
      </c>
      <c r="N12" s="5">
        <v>140</v>
      </c>
      <c r="P12" s="8">
        <f t="shared" si="0"/>
        <v>191191.41534690053</v>
      </c>
      <c r="Q12" s="8">
        <f t="shared" si="1"/>
        <v>187436.35468685595</v>
      </c>
      <c r="R12" s="8">
        <f t="shared" si="1"/>
        <v>28930.487381562292</v>
      </c>
      <c r="S12" s="8">
        <f t="shared" si="1"/>
        <v>0</v>
      </c>
      <c r="T12" s="7">
        <f t="shared" si="2"/>
        <v>407.55825741531879</v>
      </c>
      <c r="U12" s="11">
        <f t="shared" si="3"/>
        <v>6.75</v>
      </c>
      <c r="V12" s="11">
        <f t="shared" si="4"/>
        <v>129.5</v>
      </c>
      <c r="W12" s="11">
        <f t="shared" si="5"/>
        <v>800</v>
      </c>
    </row>
    <row r="13" spans="1:23" x14ac:dyDescent="0.3">
      <c r="A13" s="1">
        <v>41901</v>
      </c>
      <c r="B13" s="5">
        <v>7</v>
      </c>
      <c r="C13" s="5">
        <v>9</v>
      </c>
      <c r="D13" s="5">
        <v>4</v>
      </c>
      <c r="E13" s="5">
        <v>6</v>
      </c>
      <c r="G13" s="5">
        <v>180</v>
      </c>
      <c r="H13" s="5">
        <v>200</v>
      </c>
      <c r="I13" s="5">
        <v>70</v>
      </c>
      <c r="J13" s="5">
        <v>85</v>
      </c>
      <c r="L13" s="5">
        <v>260</v>
      </c>
      <c r="M13" s="5">
        <v>399.99999999999994</v>
      </c>
      <c r="N13" s="5">
        <v>140</v>
      </c>
      <c r="P13" s="8">
        <f t="shared" si="0"/>
        <v>197859.48206965788</v>
      </c>
      <c r="Q13" s="8">
        <f t="shared" si="1"/>
        <v>185995.30493146356</v>
      </c>
      <c r="R13" s="8">
        <f t="shared" si="1"/>
        <v>27250.740359589217</v>
      </c>
      <c r="S13" s="8">
        <f t="shared" si="1"/>
        <v>0</v>
      </c>
      <c r="T13" s="7">
        <f t="shared" si="2"/>
        <v>411.10552736071065</v>
      </c>
      <c r="U13" s="11">
        <f t="shared" si="3"/>
        <v>6.5</v>
      </c>
      <c r="V13" s="11">
        <f t="shared" si="4"/>
        <v>133.75</v>
      </c>
      <c r="W13" s="11">
        <f t="shared" si="5"/>
        <v>800</v>
      </c>
    </row>
    <row r="14" spans="1:23" x14ac:dyDescent="0.3">
      <c r="A14" s="1">
        <v>41907</v>
      </c>
      <c r="B14" s="5">
        <v>7</v>
      </c>
      <c r="C14" s="5">
        <v>9</v>
      </c>
      <c r="D14" s="5">
        <v>2</v>
      </c>
      <c r="E14" s="5">
        <v>6</v>
      </c>
      <c r="G14" s="5">
        <v>160</v>
      </c>
      <c r="H14" s="5">
        <v>190</v>
      </c>
      <c r="I14" s="5">
        <v>40</v>
      </c>
      <c r="J14" s="5">
        <v>80</v>
      </c>
      <c r="L14" s="5">
        <v>260</v>
      </c>
      <c r="M14" s="5">
        <v>399.99999999999994</v>
      </c>
      <c r="N14" s="5">
        <v>140</v>
      </c>
      <c r="P14" s="8">
        <f t="shared" si="0"/>
        <v>182602.65882562147</v>
      </c>
      <c r="Q14" s="8">
        <f t="shared" si="1"/>
        <v>143990.98934520921</v>
      </c>
      <c r="R14" s="8">
        <f t="shared" si="1"/>
        <v>17639.047519861932</v>
      </c>
      <c r="S14" s="8">
        <f t="shared" si="1"/>
        <v>0</v>
      </c>
      <c r="T14" s="7">
        <f t="shared" si="2"/>
        <v>344.23269569069265</v>
      </c>
      <c r="U14" s="11">
        <f t="shared" si="3"/>
        <v>6</v>
      </c>
      <c r="V14" s="11">
        <f t="shared" si="4"/>
        <v>117.5</v>
      </c>
      <c r="W14" s="11">
        <f t="shared" si="5"/>
        <v>800</v>
      </c>
    </row>
    <row r="15" spans="1:23" x14ac:dyDescent="0.3">
      <c r="A15" s="1">
        <v>41914</v>
      </c>
      <c r="B15" s="5">
        <v>6</v>
      </c>
      <c r="C15" s="5">
        <v>7</v>
      </c>
      <c r="D15" s="5">
        <v>0</v>
      </c>
      <c r="E15" s="5">
        <v>3</v>
      </c>
      <c r="G15" s="5">
        <v>150</v>
      </c>
      <c r="H15" s="5">
        <v>150</v>
      </c>
      <c r="I15" s="5">
        <v>0</v>
      </c>
      <c r="J15" s="2">
        <v>60</v>
      </c>
      <c r="K15" s="2"/>
      <c r="L15" s="5">
        <v>260</v>
      </c>
      <c r="M15" s="5">
        <v>0</v>
      </c>
      <c r="N15" s="5">
        <v>0</v>
      </c>
      <c r="P15" s="8">
        <f t="shared" si="0"/>
        <v>126624.81453965107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7">
        <f t="shared" si="2"/>
        <v>126.62481453965107</v>
      </c>
      <c r="U15" s="11">
        <f t="shared" si="3"/>
        <v>4</v>
      </c>
      <c r="V15" s="11">
        <f t="shared" si="4"/>
        <v>90</v>
      </c>
      <c r="W15" s="11">
        <f t="shared" si="5"/>
        <v>260</v>
      </c>
    </row>
    <row r="16" spans="1:23" x14ac:dyDescent="0.3">
      <c r="A16" s="1">
        <v>41922</v>
      </c>
      <c r="B16" s="5">
        <v>5</v>
      </c>
      <c r="C16" s="5">
        <v>7</v>
      </c>
      <c r="D16" s="5">
        <v>0</v>
      </c>
      <c r="E16" s="5">
        <v>1</v>
      </c>
      <c r="G16" s="5">
        <v>150</v>
      </c>
      <c r="H16" s="5">
        <v>150</v>
      </c>
      <c r="I16" s="5">
        <v>0</v>
      </c>
      <c r="J16" s="5">
        <v>20</v>
      </c>
      <c r="K16" s="2"/>
      <c r="L16" s="5">
        <v>260</v>
      </c>
      <c r="M16" s="5">
        <v>0</v>
      </c>
      <c r="N16" s="5">
        <v>0</v>
      </c>
      <c r="P16" s="8">
        <f t="shared" si="0"/>
        <v>116454.51859014749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7">
        <f t="shared" si="2"/>
        <v>116.45451859014749</v>
      </c>
      <c r="U16" s="11">
        <f t="shared" si="3"/>
        <v>3.25</v>
      </c>
      <c r="V16" s="11">
        <f t="shared" si="4"/>
        <v>80</v>
      </c>
      <c r="W16" s="11">
        <f t="shared" si="5"/>
        <v>260</v>
      </c>
    </row>
    <row r="17" spans="1:23" x14ac:dyDescent="0.3">
      <c r="A17" s="1">
        <v>41929</v>
      </c>
      <c r="B17" s="5">
        <v>5</v>
      </c>
      <c r="C17" s="5">
        <v>7</v>
      </c>
      <c r="D17" s="5">
        <v>0</v>
      </c>
      <c r="E17" s="5">
        <v>0</v>
      </c>
      <c r="G17" s="5">
        <v>140</v>
      </c>
      <c r="H17" s="5">
        <v>120</v>
      </c>
      <c r="I17" s="5">
        <v>0</v>
      </c>
      <c r="J17" s="5">
        <v>0</v>
      </c>
      <c r="K17" s="2"/>
      <c r="L17" s="5">
        <v>260</v>
      </c>
      <c r="M17" s="5">
        <v>0</v>
      </c>
      <c r="N17" s="5">
        <v>0</v>
      </c>
      <c r="P17" s="8">
        <f t="shared" si="0"/>
        <v>99961.835155313398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7">
        <f t="shared" si="2"/>
        <v>99.961835155313395</v>
      </c>
      <c r="U17" s="11">
        <f t="shared" si="3"/>
        <v>3</v>
      </c>
      <c r="V17" s="11">
        <f t="shared" si="4"/>
        <v>65</v>
      </c>
      <c r="W17" s="11">
        <f t="shared" si="5"/>
        <v>260</v>
      </c>
    </row>
    <row r="18" spans="1:23" x14ac:dyDescent="0.3">
      <c r="A18" s="1">
        <v>41935</v>
      </c>
      <c r="B18" s="5">
        <v>5</v>
      </c>
      <c r="C18" s="5">
        <v>5</v>
      </c>
      <c r="D18" s="5">
        <v>0</v>
      </c>
      <c r="E18" s="5">
        <v>0</v>
      </c>
      <c r="G18" s="5">
        <v>140</v>
      </c>
      <c r="H18" s="5">
        <v>120</v>
      </c>
      <c r="I18" s="5">
        <v>0</v>
      </c>
      <c r="J18" s="5">
        <v>0</v>
      </c>
      <c r="K18" s="2"/>
      <c r="L18" s="5">
        <v>260</v>
      </c>
      <c r="M18" s="5">
        <v>0</v>
      </c>
      <c r="N18" s="5">
        <v>0</v>
      </c>
      <c r="P18" s="8">
        <f t="shared" si="0"/>
        <v>84416.543026434054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7">
        <f t="shared" si="2"/>
        <v>84.416543026434056</v>
      </c>
      <c r="U18" s="11">
        <f t="shared" si="3"/>
        <v>2.5</v>
      </c>
      <c r="V18" s="11">
        <f t="shared" si="4"/>
        <v>65</v>
      </c>
      <c r="W18" s="11">
        <f t="shared" si="5"/>
        <v>260</v>
      </c>
    </row>
    <row r="19" spans="1:23" x14ac:dyDescent="0.3">
      <c r="A19" s="1">
        <v>41943</v>
      </c>
      <c r="B19" s="5">
        <v>4</v>
      </c>
      <c r="C19" s="5">
        <v>5</v>
      </c>
      <c r="D19" s="5">
        <v>0</v>
      </c>
      <c r="E19" s="5">
        <v>0</v>
      </c>
      <c r="G19" s="5">
        <v>80</v>
      </c>
      <c r="H19" s="5">
        <v>100</v>
      </c>
      <c r="I19" s="5">
        <v>0</v>
      </c>
      <c r="J19" s="5">
        <v>0</v>
      </c>
      <c r="K19" s="2"/>
      <c r="L19" s="5">
        <v>260</v>
      </c>
      <c r="M19" s="5">
        <v>0</v>
      </c>
      <c r="N19" s="5">
        <v>0</v>
      </c>
      <c r="P19" s="8">
        <f t="shared" si="0"/>
        <v>52866.666666666664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7">
        <f t="shared" si="2"/>
        <v>52.866666666666667</v>
      </c>
      <c r="U19" s="11">
        <f t="shared" si="3"/>
        <v>2.25</v>
      </c>
      <c r="V19" s="11">
        <f t="shared" si="4"/>
        <v>45</v>
      </c>
      <c r="W19" s="11">
        <f t="shared" si="5"/>
        <v>260</v>
      </c>
    </row>
    <row r="20" spans="1:23" x14ac:dyDescent="0.3">
      <c r="A20" s="1">
        <v>41957</v>
      </c>
      <c r="B20" s="5">
        <v>4</v>
      </c>
      <c r="C20" s="5">
        <v>3</v>
      </c>
      <c r="D20" s="5">
        <v>0</v>
      </c>
      <c r="E20" s="5">
        <v>0</v>
      </c>
      <c r="G20" s="5">
        <v>80</v>
      </c>
      <c r="H20" s="5">
        <v>100</v>
      </c>
      <c r="I20" s="5">
        <v>0</v>
      </c>
      <c r="J20" s="5">
        <v>0</v>
      </c>
      <c r="K20" s="2"/>
      <c r="L20" s="5">
        <v>260</v>
      </c>
      <c r="M20" s="5">
        <v>0</v>
      </c>
      <c r="N20" s="5">
        <v>0</v>
      </c>
      <c r="P20" s="8">
        <f t="shared" si="0"/>
        <v>40293.008933519042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7">
        <f t="shared" si="2"/>
        <v>40.29300893351904</v>
      </c>
      <c r="U20" s="11">
        <f t="shared" si="3"/>
        <v>1.75</v>
      </c>
      <c r="V20" s="11">
        <f t="shared" si="4"/>
        <v>45</v>
      </c>
      <c r="W20" s="11">
        <f t="shared" si="5"/>
        <v>260</v>
      </c>
    </row>
    <row r="21" spans="1:23" x14ac:dyDescent="0.3">
      <c r="A21" s="1">
        <v>41963</v>
      </c>
      <c r="B21" s="5">
        <v>2</v>
      </c>
      <c r="C21" s="5">
        <v>1</v>
      </c>
      <c r="D21" s="5">
        <v>0</v>
      </c>
      <c r="E21" s="5">
        <v>0</v>
      </c>
      <c r="G21" s="5">
        <v>40</v>
      </c>
      <c r="H21" s="5">
        <v>40</v>
      </c>
      <c r="I21" s="5">
        <v>0</v>
      </c>
      <c r="J21" s="5">
        <v>0</v>
      </c>
      <c r="K21" s="2"/>
      <c r="L21" s="5">
        <v>259.99999999999994</v>
      </c>
      <c r="M21" s="5">
        <v>0</v>
      </c>
      <c r="N21" s="5">
        <v>0</v>
      </c>
      <c r="P21" s="8">
        <f t="shared" si="0"/>
        <v>7651.303508113363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7">
        <f t="shared" si="2"/>
        <v>7.6513035081133633</v>
      </c>
      <c r="U21" s="11">
        <f t="shared" si="3"/>
        <v>0.75</v>
      </c>
      <c r="V21" s="11">
        <f t="shared" si="4"/>
        <v>20</v>
      </c>
      <c r="W21" s="11">
        <f t="shared" si="5"/>
        <v>259.99999999999994</v>
      </c>
    </row>
    <row r="22" spans="1:23" x14ac:dyDescent="0.3">
      <c r="A22" s="1">
        <v>41971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7">
        <f t="shared" si="2"/>
        <v>0</v>
      </c>
      <c r="U22" s="11">
        <f t="shared" si="3"/>
        <v>0</v>
      </c>
      <c r="V22" s="11">
        <f t="shared" si="4"/>
        <v>0</v>
      </c>
      <c r="W22" s="11">
        <f t="shared" si="5"/>
        <v>0</v>
      </c>
    </row>
    <row r="23" spans="1:23" x14ac:dyDescent="0.3">
      <c r="A23" s="1">
        <v>41990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8">
        <f t="shared" si="0"/>
        <v>0</v>
      </c>
      <c r="Q23" s="8">
        <f t="shared" si="0"/>
        <v>0</v>
      </c>
      <c r="R23" s="8">
        <f t="shared" si="0"/>
        <v>0</v>
      </c>
      <c r="S23" s="8">
        <f t="shared" si="0"/>
        <v>0</v>
      </c>
      <c r="T23" s="7">
        <f t="shared" si="2"/>
        <v>0</v>
      </c>
      <c r="U23" s="11">
        <f t="shared" si="3"/>
        <v>0</v>
      </c>
      <c r="V23" s="11">
        <f t="shared" si="4"/>
        <v>0</v>
      </c>
      <c r="W23" s="11">
        <f t="shared" si="5"/>
        <v>0</v>
      </c>
    </row>
    <row r="24" spans="1:23" x14ac:dyDescent="0.3">
      <c r="A24" s="1">
        <v>42013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7">
        <f t="shared" si="2"/>
        <v>0</v>
      </c>
      <c r="U24" s="11">
        <f t="shared" si="3"/>
        <v>0</v>
      </c>
      <c r="V24" s="11">
        <f t="shared" si="4"/>
        <v>0</v>
      </c>
      <c r="W24" s="11">
        <f t="shared" si="5"/>
        <v>0</v>
      </c>
    </row>
    <row r="25" spans="1:23" x14ac:dyDescent="0.3">
      <c r="A25" s="1">
        <v>42063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7">
        <f t="shared" si="2"/>
        <v>0</v>
      </c>
      <c r="U25" s="11">
        <f t="shared" si="3"/>
        <v>0</v>
      </c>
      <c r="V25" s="11">
        <f t="shared" si="4"/>
        <v>0</v>
      </c>
      <c r="W25" s="11">
        <f t="shared" si="5"/>
        <v>0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7">
        <f t="shared" si="2"/>
        <v>0</v>
      </c>
      <c r="U26" s="11">
        <f t="shared" si="3"/>
        <v>0</v>
      </c>
      <c r="V26" s="11">
        <f t="shared" si="4"/>
        <v>0</v>
      </c>
      <c r="W26" s="11">
        <f t="shared" si="5"/>
        <v>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7">
        <f t="shared" si="2"/>
        <v>0</v>
      </c>
      <c r="U27" s="11">
        <f t="shared" si="3"/>
        <v>0</v>
      </c>
      <c r="V27" s="11">
        <f t="shared" si="4"/>
        <v>0</v>
      </c>
      <c r="W27" s="11">
        <f t="shared" si="5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0"/>
        <v>0</v>
      </c>
      <c r="Q28" s="8">
        <f t="shared" si="0"/>
        <v>0</v>
      </c>
      <c r="R28" s="8">
        <f t="shared" si="0"/>
        <v>0</v>
      </c>
      <c r="S28" s="8">
        <f t="shared" si="0"/>
        <v>0</v>
      </c>
      <c r="T28" s="7">
        <f t="shared" si="2"/>
        <v>0</v>
      </c>
      <c r="U28" s="11">
        <f t="shared" si="3"/>
        <v>0</v>
      </c>
      <c r="V28" s="11">
        <f t="shared" si="4"/>
        <v>0</v>
      </c>
      <c r="W28" s="11">
        <f t="shared" si="5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0"/>
        <v>0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7">
        <f t="shared" si="2"/>
        <v>0</v>
      </c>
      <c r="U29" s="11">
        <f t="shared" si="3"/>
        <v>0</v>
      </c>
      <c r="V29" s="11">
        <f t="shared" si="4"/>
        <v>0</v>
      </c>
      <c r="W29" s="11">
        <f t="shared" si="5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0"/>
        <v>0</v>
      </c>
      <c r="Q30" s="8">
        <f t="shared" si="0"/>
        <v>0</v>
      </c>
      <c r="R30" s="8">
        <f t="shared" si="0"/>
        <v>0</v>
      </c>
      <c r="S30" s="8">
        <f t="shared" si="0"/>
        <v>0</v>
      </c>
      <c r="T30" s="7">
        <f t="shared" si="2"/>
        <v>0</v>
      </c>
      <c r="U30" s="11">
        <f t="shared" si="3"/>
        <v>0</v>
      </c>
      <c r="V30" s="11">
        <f t="shared" si="4"/>
        <v>0</v>
      </c>
      <c r="W30" s="11">
        <f t="shared" si="5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2"/>
        <v>0</v>
      </c>
      <c r="U31" s="11">
        <f t="shared" si="3"/>
        <v>0</v>
      </c>
      <c r="V31" s="11">
        <f t="shared" si="4"/>
        <v>0</v>
      </c>
      <c r="W31" s="11">
        <f t="shared" si="5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2"/>
        <v>0</v>
      </c>
      <c r="U32" s="11">
        <f t="shared" si="3"/>
        <v>0</v>
      </c>
      <c r="V32" s="11">
        <f t="shared" si="4"/>
        <v>0</v>
      </c>
      <c r="W32" s="1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2"/>
  <sheetViews>
    <sheetView workbookViewId="0">
      <selection activeCell="S18" sqref="S18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B6" s="5">
        <v>6</v>
      </c>
      <c r="C6" s="5">
        <v>1</v>
      </c>
      <c r="G6" s="5">
        <v>40</v>
      </c>
      <c r="H6" s="5">
        <v>50</v>
      </c>
      <c r="L6" s="5">
        <v>380</v>
      </c>
      <c r="P6" s="8">
        <f t="shared" ref="P6:S32" si="0">(1/3)*L6*(((1/2)*B6*G6)+((1/2)*C6*H6)+SQRT(((1/2)*B6*G6)*((1/2)*C6*H6)))</f>
        <v>25304.485728398769</v>
      </c>
      <c r="Q6" s="8">
        <f t="shared" ref="Q6:S20" si="1">(1/3)*M6*(((1/2)*C6*H6)+((1/2)*D6*I6)+SQRT(((1/2)*C6*H6)*((1/2)*D6*I6)))</f>
        <v>0</v>
      </c>
      <c r="R6" s="8">
        <f t="shared" si="1"/>
        <v>0</v>
      </c>
      <c r="S6" s="8">
        <f t="shared" si="1"/>
        <v>0</v>
      </c>
      <c r="T6" s="7">
        <f t="shared" ref="T6:T32" si="2">SUM(P6:S6)/1000</f>
        <v>25.30448572839877</v>
      </c>
      <c r="U6" s="11">
        <f t="shared" ref="U6:U32" si="3">AVERAGE(B6:F6)</f>
        <v>3.5</v>
      </c>
      <c r="V6" s="11">
        <f t="shared" ref="V6:V32" si="4">AVERAGE(G6:K6)</f>
        <v>45</v>
      </c>
      <c r="W6" s="11">
        <f t="shared" ref="W6:W32" si="5">SUM(L6:O6)</f>
        <v>380</v>
      </c>
    </row>
    <row r="7" spans="1:23" x14ac:dyDescent="0.3">
      <c r="A7" s="1">
        <v>41808</v>
      </c>
      <c r="B7" s="5">
        <v>6</v>
      </c>
      <c r="C7" s="5">
        <v>1</v>
      </c>
      <c r="G7" s="5">
        <v>40</v>
      </c>
      <c r="H7" s="5">
        <v>80</v>
      </c>
      <c r="L7" s="5">
        <v>379.99999999999994</v>
      </c>
      <c r="P7" s="8">
        <f t="shared" si="0"/>
        <v>29042.390758348974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7">
        <f t="shared" si="2"/>
        <v>29.042390758348976</v>
      </c>
      <c r="U7" s="11">
        <f t="shared" si="3"/>
        <v>3.5</v>
      </c>
      <c r="V7" s="11">
        <f t="shared" si="4"/>
        <v>60</v>
      </c>
      <c r="W7" s="11">
        <f t="shared" si="5"/>
        <v>379.99999999999994</v>
      </c>
    </row>
    <row r="8" spans="1:23" x14ac:dyDescent="0.3">
      <c r="A8" s="1">
        <v>41815</v>
      </c>
      <c r="B8" s="5">
        <v>6</v>
      </c>
      <c r="C8" s="5">
        <v>1</v>
      </c>
      <c r="G8" s="5">
        <v>50</v>
      </c>
      <c r="H8" s="5">
        <v>80</v>
      </c>
      <c r="L8" s="5">
        <v>379.99999999999994</v>
      </c>
      <c r="P8" s="8">
        <f t="shared" si="0"/>
        <v>33878.224477058786</v>
      </c>
      <c r="Q8" s="8">
        <f t="shared" si="1"/>
        <v>0</v>
      </c>
      <c r="R8" s="8">
        <f t="shared" si="1"/>
        <v>0</v>
      </c>
      <c r="S8" s="8">
        <f t="shared" si="1"/>
        <v>0</v>
      </c>
      <c r="T8" s="7">
        <f t="shared" si="2"/>
        <v>33.878224477058787</v>
      </c>
      <c r="U8" s="11">
        <f t="shared" si="3"/>
        <v>3.5</v>
      </c>
      <c r="V8" s="11">
        <f t="shared" si="4"/>
        <v>65</v>
      </c>
      <c r="W8" s="11">
        <f t="shared" si="5"/>
        <v>379.99999999999994</v>
      </c>
    </row>
    <row r="9" spans="1:23" x14ac:dyDescent="0.3">
      <c r="A9" s="1">
        <v>41822</v>
      </c>
      <c r="B9" s="5">
        <v>7</v>
      </c>
      <c r="C9" s="5">
        <v>5</v>
      </c>
      <c r="G9" s="5">
        <v>60</v>
      </c>
      <c r="H9" s="5">
        <v>130</v>
      </c>
      <c r="L9" s="5">
        <v>379.99999999999994</v>
      </c>
      <c r="P9" s="8">
        <f t="shared" si="0"/>
        <v>100857.95454328659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7">
        <f t="shared" si="2"/>
        <v>100.85795454328658</v>
      </c>
      <c r="U9" s="11">
        <f t="shared" si="3"/>
        <v>6</v>
      </c>
      <c r="V9" s="11">
        <f t="shared" si="4"/>
        <v>95</v>
      </c>
      <c r="W9" s="11">
        <f t="shared" si="5"/>
        <v>379.99999999999994</v>
      </c>
    </row>
    <row r="10" spans="1:23" x14ac:dyDescent="0.3">
      <c r="A10" s="1">
        <v>41828</v>
      </c>
      <c r="B10" s="5">
        <v>7</v>
      </c>
      <c r="C10" s="5">
        <v>6</v>
      </c>
      <c r="G10" s="5">
        <v>60</v>
      </c>
      <c r="H10" s="5">
        <v>130</v>
      </c>
      <c r="L10" s="5">
        <v>379.99999999999994</v>
      </c>
      <c r="P10" s="8">
        <f t="shared" si="0"/>
        <v>112249.6896538439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7">
        <f t="shared" si="2"/>
        <v>112.2496896538439</v>
      </c>
      <c r="U10" s="11">
        <f t="shared" si="3"/>
        <v>6.5</v>
      </c>
      <c r="V10" s="11">
        <f t="shared" si="4"/>
        <v>95</v>
      </c>
      <c r="W10" s="11">
        <f t="shared" si="5"/>
        <v>379.99999999999994</v>
      </c>
    </row>
    <row r="11" spans="1:23" x14ac:dyDescent="0.3">
      <c r="A11" s="1">
        <v>41885</v>
      </c>
      <c r="B11" s="5">
        <v>10</v>
      </c>
      <c r="C11" s="5">
        <v>8</v>
      </c>
      <c r="G11" s="5">
        <v>80</v>
      </c>
      <c r="H11" s="5">
        <v>300</v>
      </c>
      <c r="L11" s="5">
        <v>430</v>
      </c>
      <c r="P11" s="8">
        <f t="shared" si="0"/>
        <v>328637.57963394892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7">
        <f t="shared" si="2"/>
        <v>328.63757963394892</v>
      </c>
      <c r="U11" s="11">
        <f t="shared" si="3"/>
        <v>9</v>
      </c>
      <c r="V11" s="11">
        <f t="shared" si="4"/>
        <v>190</v>
      </c>
      <c r="W11" s="11">
        <f t="shared" si="5"/>
        <v>430</v>
      </c>
    </row>
    <row r="12" spans="1:23" x14ac:dyDescent="0.3">
      <c r="A12" s="1">
        <v>41894</v>
      </c>
      <c r="B12" s="5">
        <v>10</v>
      </c>
      <c r="C12" s="5">
        <v>8</v>
      </c>
      <c r="G12" s="5">
        <v>160</v>
      </c>
      <c r="H12" s="5">
        <v>300</v>
      </c>
      <c r="L12" s="5">
        <v>459.99999999999994</v>
      </c>
      <c r="P12" s="8">
        <f t="shared" si="0"/>
        <v>456902.03755736817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7">
        <f t="shared" si="2"/>
        <v>456.90203755736815</v>
      </c>
      <c r="U12" s="11">
        <f t="shared" si="3"/>
        <v>9</v>
      </c>
      <c r="V12" s="11">
        <f t="shared" si="4"/>
        <v>230</v>
      </c>
      <c r="W12" s="11">
        <f t="shared" si="5"/>
        <v>459.99999999999994</v>
      </c>
    </row>
    <row r="13" spans="1:23" x14ac:dyDescent="0.3">
      <c r="A13" s="1">
        <v>41901</v>
      </c>
      <c r="B13" s="5">
        <v>10</v>
      </c>
      <c r="C13" s="5">
        <v>8</v>
      </c>
      <c r="G13" s="5">
        <v>180</v>
      </c>
      <c r="H13" s="5">
        <v>310</v>
      </c>
      <c r="L13" s="5">
        <v>459.99999999999989</v>
      </c>
      <c r="P13" s="8">
        <f t="shared" si="0"/>
        <v>490116.04846059601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7">
        <f t="shared" si="2"/>
        <v>490.11604846059601</v>
      </c>
      <c r="U13" s="11">
        <f t="shared" si="3"/>
        <v>9</v>
      </c>
      <c r="V13" s="11">
        <f t="shared" si="4"/>
        <v>245</v>
      </c>
      <c r="W13" s="11">
        <f t="shared" si="5"/>
        <v>459.99999999999989</v>
      </c>
    </row>
    <row r="14" spans="1:23" x14ac:dyDescent="0.3">
      <c r="A14" s="1">
        <v>41907</v>
      </c>
      <c r="B14" s="5">
        <v>12</v>
      </c>
      <c r="C14" s="5">
        <v>8</v>
      </c>
      <c r="G14" s="5">
        <v>200</v>
      </c>
      <c r="H14" s="5">
        <v>300</v>
      </c>
      <c r="L14" s="5">
        <v>459.99999999999989</v>
      </c>
      <c r="P14" s="8">
        <f t="shared" si="0"/>
        <v>551999.99999999988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7">
        <f t="shared" si="2"/>
        <v>551.99999999999989</v>
      </c>
      <c r="U14" s="11">
        <f t="shared" si="3"/>
        <v>10</v>
      </c>
      <c r="V14" s="11">
        <f t="shared" si="4"/>
        <v>250</v>
      </c>
      <c r="W14" s="11">
        <f t="shared" si="5"/>
        <v>459.99999999999989</v>
      </c>
    </row>
    <row r="15" spans="1:23" x14ac:dyDescent="0.3">
      <c r="A15" s="1">
        <v>41914</v>
      </c>
      <c r="B15" s="5">
        <v>12</v>
      </c>
      <c r="C15" s="5">
        <v>9</v>
      </c>
      <c r="G15" s="5">
        <v>200</v>
      </c>
      <c r="H15" s="5">
        <v>330</v>
      </c>
      <c r="J15" s="2"/>
      <c r="K15" s="2"/>
      <c r="L15" s="5">
        <v>459.99999999999994</v>
      </c>
      <c r="P15" s="8">
        <f t="shared" si="0"/>
        <v>616387.07824384025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7">
        <f t="shared" si="2"/>
        <v>616.38707824384028</v>
      </c>
      <c r="U15" s="11">
        <f t="shared" si="3"/>
        <v>10.5</v>
      </c>
      <c r="V15" s="11">
        <f t="shared" si="4"/>
        <v>265</v>
      </c>
      <c r="W15" s="11">
        <f t="shared" si="5"/>
        <v>459.99999999999994</v>
      </c>
    </row>
    <row r="16" spans="1:23" x14ac:dyDescent="0.3">
      <c r="A16" s="1">
        <v>41922</v>
      </c>
      <c r="B16" s="5">
        <v>12</v>
      </c>
      <c r="C16" s="5">
        <v>9</v>
      </c>
      <c r="G16" s="5">
        <v>200</v>
      </c>
      <c r="H16" s="5">
        <v>330</v>
      </c>
      <c r="K16" s="2"/>
      <c r="L16" s="5">
        <v>459.99999999999994</v>
      </c>
      <c r="P16" s="8">
        <f t="shared" si="0"/>
        <v>616387.07824384025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7">
        <f t="shared" si="2"/>
        <v>616.38707824384028</v>
      </c>
      <c r="U16" s="11">
        <f t="shared" si="3"/>
        <v>10.5</v>
      </c>
      <c r="V16" s="11">
        <f t="shared" si="4"/>
        <v>265</v>
      </c>
      <c r="W16" s="11">
        <f t="shared" si="5"/>
        <v>459.99999999999994</v>
      </c>
    </row>
    <row r="17" spans="1:23" x14ac:dyDescent="0.3">
      <c r="A17" s="1">
        <v>41929</v>
      </c>
      <c r="B17" s="5">
        <v>12</v>
      </c>
      <c r="C17" s="5">
        <v>9</v>
      </c>
      <c r="G17" s="5">
        <v>170</v>
      </c>
      <c r="H17" s="5">
        <v>310</v>
      </c>
      <c r="K17" s="2"/>
      <c r="L17" s="5">
        <v>460</v>
      </c>
      <c r="P17" s="8">
        <f t="shared" si="0"/>
        <v>553204.23723905359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7">
        <f t="shared" si="2"/>
        <v>553.20423723905355</v>
      </c>
      <c r="U17" s="11">
        <f t="shared" si="3"/>
        <v>10.5</v>
      </c>
      <c r="V17" s="11">
        <f t="shared" si="4"/>
        <v>240</v>
      </c>
      <c r="W17" s="11">
        <f t="shared" si="5"/>
        <v>460</v>
      </c>
    </row>
    <row r="18" spans="1:23" x14ac:dyDescent="0.3">
      <c r="A18" s="1">
        <v>41935</v>
      </c>
      <c r="B18" s="5">
        <v>11</v>
      </c>
      <c r="C18" s="5">
        <v>9</v>
      </c>
      <c r="G18" s="5">
        <v>170</v>
      </c>
      <c r="H18" s="5">
        <v>320</v>
      </c>
      <c r="K18" s="2"/>
      <c r="L18" s="5">
        <v>460</v>
      </c>
      <c r="P18" s="8">
        <f t="shared" si="0"/>
        <v>542086.19904015283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7">
        <f t="shared" si="2"/>
        <v>542.08619904015279</v>
      </c>
      <c r="U18" s="11">
        <f t="shared" si="3"/>
        <v>10</v>
      </c>
      <c r="V18" s="11">
        <f t="shared" si="4"/>
        <v>245</v>
      </c>
      <c r="W18" s="11">
        <f t="shared" si="5"/>
        <v>460</v>
      </c>
    </row>
    <row r="19" spans="1:23" x14ac:dyDescent="0.3">
      <c r="A19" s="1">
        <v>41943</v>
      </c>
      <c r="B19" s="5">
        <v>10</v>
      </c>
      <c r="C19" s="5">
        <v>9</v>
      </c>
      <c r="G19" s="5">
        <v>120</v>
      </c>
      <c r="H19" s="5">
        <v>330</v>
      </c>
      <c r="K19" s="2"/>
      <c r="L19" s="5">
        <v>459.99999999999989</v>
      </c>
      <c r="P19" s="8">
        <f t="shared" si="0"/>
        <v>464435.62104748079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7">
        <f t="shared" si="2"/>
        <v>464.43562104748077</v>
      </c>
      <c r="U19" s="11">
        <f t="shared" si="3"/>
        <v>9.5</v>
      </c>
      <c r="V19" s="11">
        <f t="shared" si="4"/>
        <v>225</v>
      </c>
      <c r="W19" s="11">
        <f t="shared" si="5"/>
        <v>459.99999999999989</v>
      </c>
    </row>
    <row r="20" spans="1:23" x14ac:dyDescent="0.3">
      <c r="A20" s="1">
        <v>41957</v>
      </c>
      <c r="B20" s="5">
        <v>10</v>
      </c>
      <c r="C20" s="5">
        <v>9</v>
      </c>
      <c r="G20" s="5">
        <v>110</v>
      </c>
      <c r="H20" s="5">
        <v>330</v>
      </c>
      <c r="K20" s="2"/>
      <c r="L20" s="5">
        <v>459.99999999999994</v>
      </c>
      <c r="P20" s="8">
        <f t="shared" si="0"/>
        <v>450607.14038214029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7">
        <f t="shared" si="2"/>
        <v>450.6071403821403</v>
      </c>
      <c r="U20" s="11">
        <f t="shared" si="3"/>
        <v>9.5</v>
      </c>
      <c r="V20" s="11">
        <f t="shared" si="4"/>
        <v>220</v>
      </c>
      <c r="W20" s="11">
        <f t="shared" si="5"/>
        <v>459.99999999999994</v>
      </c>
    </row>
    <row r="21" spans="1:23" x14ac:dyDescent="0.3">
      <c r="A21" s="1">
        <v>41963</v>
      </c>
      <c r="B21" s="5">
        <v>10</v>
      </c>
      <c r="C21" s="5">
        <v>7</v>
      </c>
      <c r="G21" s="5">
        <v>100</v>
      </c>
      <c r="H21" s="5">
        <v>280</v>
      </c>
      <c r="K21" s="2"/>
      <c r="L21" s="5">
        <v>459.99999999999994</v>
      </c>
      <c r="P21" s="8">
        <f t="shared" si="0"/>
        <v>334266.66666666663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7">
        <f t="shared" si="2"/>
        <v>334.26666666666665</v>
      </c>
      <c r="U21" s="11">
        <f t="shared" si="3"/>
        <v>8.5</v>
      </c>
      <c r="V21" s="11">
        <f t="shared" si="4"/>
        <v>190</v>
      </c>
      <c r="W21" s="11">
        <f t="shared" si="5"/>
        <v>459.99999999999994</v>
      </c>
    </row>
    <row r="22" spans="1:23" x14ac:dyDescent="0.3">
      <c r="A22" s="1">
        <v>41971</v>
      </c>
      <c r="B22" s="5">
        <v>8</v>
      </c>
      <c r="C22" s="5">
        <v>5</v>
      </c>
      <c r="G22" s="2">
        <v>95</v>
      </c>
      <c r="H22" s="5">
        <v>260</v>
      </c>
      <c r="I22" s="2"/>
      <c r="K22" s="2"/>
      <c r="L22" s="5">
        <v>400</v>
      </c>
      <c r="P22" s="8">
        <f t="shared" si="0"/>
        <v>203598.79274554228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7">
        <f t="shared" si="2"/>
        <v>203.59879274554228</v>
      </c>
      <c r="U22" s="11">
        <f t="shared" si="3"/>
        <v>6.5</v>
      </c>
      <c r="V22" s="11">
        <f t="shared" si="4"/>
        <v>177.5</v>
      </c>
      <c r="W22" s="11">
        <f t="shared" si="5"/>
        <v>400</v>
      </c>
    </row>
    <row r="23" spans="1:23" x14ac:dyDescent="0.3">
      <c r="A23" s="1">
        <v>41990</v>
      </c>
      <c r="B23" s="5">
        <v>8</v>
      </c>
      <c r="C23" s="5">
        <v>5</v>
      </c>
      <c r="G23" s="2">
        <v>40</v>
      </c>
      <c r="H23" s="5">
        <v>180</v>
      </c>
      <c r="I23" s="2"/>
      <c r="K23" s="2"/>
      <c r="L23" s="5">
        <v>399.99999999999994</v>
      </c>
      <c r="P23" s="8">
        <f t="shared" si="0"/>
        <v>117110.42097332994</v>
      </c>
      <c r="Q23" s="8">
        <f t="shared" si="0"/>
        <v>0</v>
      </c>
      <c r="R23" s="8">
        <f t="shared" si="0"/>
        <v>0</v>
      </c>
      <c r="S23" s="8">
        <f t="shared" si="0"/>
        <v>0</v>
      </c>
      <c r="T23" s="7">
        <f t="shared" si="2"/>
        <v>117.11042097332994</v>
      </c>
      <c r="U23" s="11">
        <f t="shared" si="3"/>
        <v>6.5</v>
      </c>
      <c r="V23" s="11">
        <f t="shared" si="4"/>
        <v>110</v>
      </c>
      <c r="W23" s="11">
        <f t="shared" si="5"/>
        <v>399.99999999999994</v>
      </c>
    </row>
    <row r="24" spans="1:23" x14ac:dyDescent="0.3">
      <c r="A24" s="1">
        <v>42013</v>
      </c>
      <c r="B24" s="5">
        <v>8</v>
      </c>
      <c r="C24" s="5">
        <v>4</v>
      </c>
      <c r="G24" s="5">
        <v>40</v>
      </c>
      <c r="H24" s="5">
        <v>120</v>
      </c>
      <c r="I24" s="2"/>
      <c r="L24" s="5">
        <v>300</v>
      </c>
      <c r="P24" s="8">
        <f t="shared" si="0"/>
        <v>59595.91794226542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7">
        <f t="shared" si="2"/>
        <v>59.595917942265423</v>
      </c>
      <c r="U24" s="11">
        <f t="shared" si="3"/>
        <v>6</v>
      </c>
      <c r="V24" s="11">
        <f t="shared" si="4"/>
        <v>80</v>
      </c>
      <c r="W24" s="11">
        <f t="shared" si="5"/>
        <v>300</v>
      </c>
    </row>
    <row r="25" spans="1:23" x14ac:dyDescent="0.3">
      <c r="A25" s="1">
        <v>42063</v>
      </c>
      <c r="B25" s="5">
        <v>8</v>
      </c>
      <c r="C25" s="5">
        <v>3</v>
      </c>
      <c r="G25" s="2">
        <v>40</v>
      </c>
      <c r="H25" s="5">
        <v>60</v>
      </c>
      <c r="I25" s="2"/>
      <c r="L25" s="5">
        <v>180</v>
      </c>
      <c r="P25" s="8">
        <f t="shared" si="0"/>
        <v>22200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7">
        <f t="shared" si="2"/>
        <v>22.2</v>
      </c>
      <c r="U25" s="11">
        <f t="shared" si="3"/>
        <v>5.5</v>
      </c>
      <c r="V25" s="11">
        <f t="shared" si="4"/>
        <v>50</v>
      </c>
      <c r="W25" s="11">
        <f t="shared" si="5"/>
        <v>180</v>
      </c>
    </row>
    <row r="26" spans="1:23" x14ac:dyDescent="0.3">
      <c r="A26" s="1">
        <v>42069</v>
      </c>
      <c r="B26" s="5">
        <v>5</v>
      </c>
      <c r="C26" s="5">
        <v>1</v>
      </c>
      <c r="G26" s="5">
        <v>40</v>
      </c>
      <c r="H26" s="5">
        <v>30</v>
      </c>
      <c r="I26" s="2"/>
      <c r="L26" s="5">
        <v>119.99999999999999</v>
      </c>
      <c r="P26" s="8">
        <f t="shared" si="0"/>
        <v>6149.1933384829654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7">
        <f t="shared" si="2"/>
        <v>6.1491933384829656</v>
      </c>
      <c r="U26" s="11">
        <f t="shared" si="3"/>
        <v>3</v>
      </c>
      <c r="V26" s="11">
        <f t="shared" si="4"/>
        <v>35</v>
      </c>
      <c r="W26" s="11">
        <f t="shared" si="5"/>
        <v>119.99999999999999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7">
        <f t="shared" si="2"/>
        <v>0</v>
      </c>
      <c r="U27" s="11">
        <f t="shared" si="3"/>
        <v>0</v>
      </c>
      <c r="V27" s="11">
        <f t="shared" si="4"/>
        <v>0</v>
      </c>
      <c r="W27" s="11">
        <f t="shared" si="5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0"/>
        <v>0</v>
      </c>
      <c r="Q28" s="8">
        <f t="shared" si="0"/>
        <v>0</v>
      </c>
      <c r="R28" s="8">
        <f t="shared" si="0"/>
        <v>0</v>
      </c>
      <c r="S28" s="8">
        <f t="shared" si="0"/>
        <v>0</v>
      </c>
      <c r="T28" s="7">
        <f t="shared" si="2"/>
        <v>0</v>
      </c>
      <c r="U28" s="11">
        <f t="shared" si="3"/>
        <v>0</v>
      </c>
      <c r="V28" s="11">
        <f t="shared" si="4"/>
        <v>0</v>
      </c>
      <c r="W28" s="11">
        <f t="shared" si="5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0"/>
        <v>0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7">
        <f t="shared" si="2"/>
        <v>0</v>
      </c>
      <c r="U29" s="11">
        <f t="shared" si="3"/>
        <v>0</v>
      </c>
      <c r="V29" s="11">
        <f t="shared" si="4"/>
        <v>0</v>
      </c>
      <c r="W29" s="11">
        <f t="shared" si="5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0"/>
        <v>0</v>
      </c>
      <c r="Q30" s="8">
        <f t="shared" si="0"/>
        <v>0</v>
      </c>
      <c r="R30" s="8">
        <f t="shared" si="0"/>
        <v>0</v>
      </c>
      <c r="S30" s="8">
        <f t="shared" si="0"/>
        <v>0</v>
      </c>
      <c r="T30" s="7">
        <f t="shared" si="2"/>
        <v>0</v>
      </c>
      <c r="U30" s="11">
        <f t="shared" si="3"/>
        <v>0</v>
      </c>
      <c r="V30" s="11">
        <f t="shared" si="4"/>
        <v>0</v>
      </c>
      <c r="W30" s="11">
        <f t="shared" si="5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2"/>
        <v>0</v>
      </c>
      <c r="U31" s="11">
        <f t="shared" si="3"/>
        <v>0</v>
      </c>
      <c r="V31" s="11">
        <f t="shared" si="4"/>
        <v>0</v>
      </c>
      <c r="W31" s="11">
        <f t="shared" si="5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2"/>
        <v>0</v>
      </c>
      <c r="U32" s="11">
        <f t="shared" si="3"/>
        <v>0</v>
      </c>
      <c r="V32" s="11">
        <f t="shared" si="4"/>
        <v>0</v>
      </c>
      <c r="W32" s="1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workbookViewId="0">
      <selection activeCell="U5" sqref="U5:W14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P8" s="8"/>
      <c r="Q8" s="8"/>
      <c r="R8" s="8"/>
      <c r="S8" s="8"/>
      <c r="T8" s="7"/>
      <c r="U8" s="11"/>
      <c r="V8" s="11"/>
      <c r="W8" s="11"/>
    </row>
    <row r="9" spans="1:23" x14ac:dyDescent="0.3">
      <c r="A9" s="1">
        <v>41822</v>
      </c>
      <c r="P9" s="8"/>
      <c r="Q9" s="8"/>
      <c r="R9" s="8"/>
      <c r="S9" s="8"/>
      <c r="T9" s="7"/>
      <c r="U9" s="11"/>
      <c r="V9" s="11"/>
      <c r="W9" s="11"/>
    </row>
    <row r="10" spans="1:23" x14ac:dyDescent="0.3">
      <c r="A10" s="1">
        <v>41828</v>
      </c>
      <c r="P10" s="8"/>
      <c r="Q10" s="8"/>
      <c r="R10" s="8"/>
      <c r="S10" s="8"/>
      <c r="T10" s="7"/>
      <c r="U10" s="11"/>
      <c r="V10" s="11"/>
      <c r="W10" s="11"/>
    </row>
    <row r="11" spans="1:23" x14ac:dyDescent="0.3">
      <c r="A11" s="1">
        <v>41885</v>
      </c>
      <c r="P11" s="8"/>
      <c r="Q11" s="8"/>
      <c r="R11" s="8"/>
      <c r="S11" s="8"/>
      <c r="T11" s="7"/>
      <c r="U11" s="11"/>
      <c r="V11" s="11"/>
      <c r="W11" s="11"/>
    </row>
    <row r="12" spans="1:23" x14ac:dyDescent="0.3">
      <c r="A12" s="1">
        <v>41894</v>
      </c>
      <c r="P12" s="8"/>
      <c r="Q12" s="8"/>
      <c r="R12" s="8"/>
      <c r="S12" s="8"/>
      <c r="T12" s="7"/>
      <c r="U12" s="11"/>
      <c r="V12" s="11"/>
      <c r="W12" s="11"/>
    </row>
    <row r="13" spans="1:23" x14ac:dyDescent="0.3">
      <c r="A13" s="1">
        <v>41901</v>
      </c>
      <c r="P13" s="8"/>
      <c r="Q13" s="8"/>
      <c r="R13" s="8"/>
      <c r="S13" s="8"/>
      <c r="T13" s="7"/>
      <c r="U13" s="11"/>
      <c r="V13" s="11"/>
      <c r="W13" s="11"/>
    </row>
    <row r="14" spans="1:23" x14ac:dyDescent="0.3">
      <c r="A14" s="1">
        <v>41907</v>
      </c>
      <c r="P14" s="8"/>
      <c r="Q14" s="8"/>
      <c r="R14" s="8"/>
      <c r="S14" s="8"/>
      <c r="T14" s="7"/>
      <c r="U14" s="11"/>
      <c r="V14" s="11"/>
      <c r="W14" s="11"/>
    </row>
    <row r="15" spans="1:23" x14ac:dyDescent="0.3">
      <c r="A15" s="1">
        <v>41914</v>
      </c>
      <c r="B15" s="10">
        <v>30</v>
      </c>
      <c r="C15" s="10">
        <v>25</v>
      </c>
      <c r="D15" s="10"/>
      <c r="G15" s="5">
        <v>250</v>
      </c>
      <c r="H15" s="5">
        <v>200</v>
      </c>
      <c r="J15" s="2"/>
      <c r="K15" s="2"/>
      <c r="L15" s="5">
        <v>349.99999999999994</v>
      </c>
      <c r="P15" s="8">
        <f t="shared" ref="P15:S32" si="0">(1/3)*L15*(((1/2)*B15*G15)+((1/2)*C15*H15)+SQRT(((1/2)*B15*G15)*((1/2)*C15*H15)))</f>
        <v>1086383.9208225466</v>
      </c>
      <c r="Q15" s="8">
        <f t="shared" ref="Q15:S20" si="1">(1/3)*M15*(((1/2)*C15*H15)+((1/2)*D15*I15)+SQRT(((1/2)*C15*H15)*((1/2)*D15*I15)))</f>
        <v>0</v>
      </c>
      <c r="R15" s="8">
        <f t="shared" si="1"/>
        <v>0</v>
      </c>
      <c r="S15" s="8">
        <f t="shared" si="1"/>
        <v>0</v>
      </c>
      <c r="T15" s="7">
        <f t="shared" ref="T15:T32" si="2">SUM(P15:S15)/1000</f>
        <v>1086.3839208225465</v>
      </c>
      <c r="U15" s="11">
        <f t="shared" ref="U15:U32" si="3">AVERAGE(B15:F15)</f>
        <v>27.5</v>
      </c>
      <c r="V15" s="11">
        <f t="shared" ref="V15:V32" si="4">AVERAGE(G15:K15)</f>
        <v>225</v>
      </c>
      <c r="W15" s="11">
        <f t="shared" ref="W15:W32" si="5">SUM(L15:O15)</f>
        <v>349.99999999999994</v>
      </c>
    </row>
    <row r="16" spans="1:23" x14ac:dyDescent="0.3">
      <c r="A16" s="1">
        <v>41922</v>
      </c>
      <c r="B16" s="10">
        <v>30</v>
      </c>
      <c r="C16" s="10">
        <v>25</v>
      </c>
      <c r="D16" s="10"/>
      <c r="G16" s="5">
        <v>250</v>
      </c>
      <c r="H16" s="5">
        <v>200</v>
      </c>
      <c r="K16" s="2"/>
      <c r="L16" s="5">
        <v>349.99999999999994</v>
      </c>
      <c r="P16" s="8">
        <f t="shared" si="0"/>
        <v>1086383.9208225466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7">
        <f t="shared" si="2"/>
        <v>1086.3839208225465</v>
      </c>
      <c r="U16" s="11">
        <f t="shared" si="3"/>
        <v>27.5</v>
      </c>
      <c r="V16" s="11">
        <f t="shared" si="4"/>
        <v>225</v>
      </c>
      <c r="W16" s="11">
        <f t="shared" si="5"/>
        <v>349.99999999999994</v>
      </c>
    </row>
    <row r="17" spans="1:23" x14ac:dyDescent="0.3">
      <c r="A17" s="1">
        <v>41929</v>
      </c>
      <c r="B17" s="10">
        <v>30</v>
      </c>
      <c r="C17" s="10">
        <v>25</v>
      </c>
      <c r="D17" s="10"/>
      <c r="G17" s="5">
        <v>240</v>
      </c>
      <c r="H17" s="5">
        <v>200</v>
      </c>
      <c r="K17" s="2"/>
      <c r="L17" s="5">
        <v>349.99999999999994</v>
      </c>
      <c r="P17" s="8">
        <f t="shared" si="0"/>
        <v>1061666.6666666665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7">
        <f t="shared" si="2"/>
        <v>1061.6666666666665</v>
      </c>
      <c r="U17" s="11">
        <f t="shared" si="3"/>
        <v>27.5</v>
      </c>
      <c r="V17" s="11">
        <f t="shared" si="4"/>
        <v>220</v>
      </c>
      <c r="W17" s="11">
        <f t="shared" si="5"/>
        <v>349.99999999999994</v>
      </c>
    </row>
    <row r="18" spans="1:23" x14ac:dyDescent="0.3">
      <c r="A18" s="1">
        <v>41935</v>
      </c>
      <c r="B18" s="10">
        <v>30</v>
      </c>
      <c r="C18" s="10">
        <v>25</v>
      </c>
      <c r="D18" s="10"/>
      <c r="G18" s="5">
        <v>250</v>
      </c>
      <c r="H18" s="5">
        <v>200</v>
      </c>
      <c r="K18" s="2"/>
      <c r="L18" s="5">
        <v>349.99999999999994</v>
      </c>
      <c r="P18" s="8">
        <f t="shared" si="0"/>
        <v>1086383.9208225466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7">
        <f t="shared" si="2"/>
        <v>1086.3839208225465</v>
      </c>
      <c r="U18" s="11">
        <f t="shared" si="3"/>
        <v>27.5</v>
      </c>
      <c r="V18" s="11">
        <f t="shared" si="4"/>
        <v>225</v>
      </c>
      <c r="W18" s="11">
        <f t="shared" si="5"/>
        <v>349.99999999999994</v>
      </c>
    </row>
    <row r="19" spans="1:23" x14ac:dyDescent="0.3">
      <c r="A19" s="1">
        <v>41943</v>
      </c>
      <c r="B19" s="10">
        <v>30</v>
      </c>
      <c r="C19" s="10">
        <v>25</v>
      </c>
      <c r="D19" s="10"/>
      <c r="G19" s="5">
        <v>250</v>
      </c>
      <c r="H19" s="5">
        <v>200</v>
      </c>
      <c r="K19" s="2"/>
      <c r="L19" s="5">
        <v>349.99999999999994</v>
      </c>
      <c r="P19" s="8">
        <f t="shared" si="0"/>
        <v>1086383.9208225466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7">
        <f t="shared" si="2"/>
        <v>1086.3839208225465</v>
      </c>
      <c r="U19" s="11">
        <f t="shared" si="3"/>
        <v>27.5</v>
      </c>
      <c r="V19" s="11">
        <f t="shared" si="4"/>
        <v>225</v>
      </c>
      <c r="W19" s="11">
        <f t="shared" si="5"/>
        <v>349.99999999999994</v>
      </c>
    </row>
    <row r="20" spans="1:23" x14ac:dyDescent="0.3">
      <c r="A20" s="1">
        <v>41957</v>
      </c>
      <c r="B20" s="10">
        <v>30</v>
      </c>
      <c r="C20" s="10">
        <v>25</v>
      </c>
      <c r="D20" s="10"/>
      <c r="G20" s="5">
        <v>240</v>
      </c>
      <c r="H20" s="5">
        <v>180</v>
      </c>
      <c r="K20" s="2"/>
      <c r="L20" s="5">
        <v>350</v>
      </c>
      <c r="P20" s="8">
        <f t="shared" si="0"/>
        <v>1014539.1543176798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7">
        <f t="shared" si="2"/>
        <v>1014.5391543176798</v>
      </c>
      <c r="U20" s="11">
        <f t="shared" si="3"/>
        <v>27.5</v>
      </c>
      <c r="V20" s="11">
        <f t="shared" si="4"/>
        <v>210</v>
      </c>
      <c r="W20" s="11">
        <f t="shared" si="5"/>
        <v>350</v>
      </c>
    </row>
    <row r="21" spans="1:23" x14ac:dyDescent="0.3">
      <c r="A21" s="1">
        <v>41963</v>
      </c>
      <c r="B21" s="10">
        <v>30</v>
      </c>
      <c r="C21" s="10">
        <v>25</v>
      </c>
      <c r="D21" s="10"/>
      <c r="G21" s="5">
        <v>240</v>
      </c>
      <c r="H21" s="5">
        <v>180</v>
      </c>
      <c r="K21" s="2"/>
      <c r="L21" s="5">
        <v>350</v>
      </c>
      <c r="P21" s="8">
        <f t="shared" si="0"/>
        <v>1014539.1543176798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7">
        <f t="shared" si="2"/>
        <v>1014.5391543176798</v>
      </c>
      <c r="U21" s="11">
        <f t="shared" si="3"/>
        <v>27.5</v>
      </c>
      <c r="V21" s="11">
        <f t="shared" si="4"/>
        <v>210</v>
      </c>
      <c r="W21" s="11">
        <f t="shared" si="5"/>
        <v>350</v>
      </c>
    </row>
    <row r="22" spans="1:23" x14ac:dyDescent="0.3">
      <c r="A22" s="1">
        <v>41971</v>
      </c>
      <c r="B22" s="10">
        <v>30</v>
      </c>
      <c r="C22" s="10">
        <v>25</v>
      </c>
      <c r="D22" s="10"/>
      <c r="G22" s="2">
        <v>240</v>
      </c>
      <c r="H22" s="2">
        <v>180</v>
      </c>
      <c r="I22" s="2"/>
      <c r="K22" s="2"/>
      <c r="L22" s="5">
        <v>350</v>
      </c>
      <c r="P22" s="8">
        <f t="shared" si="0"/>
        <v>1014539.1543176798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7">
        <f t="shared" si="2"/>
        <v>1014.5391543176798</v>
      </c>
      <c r="U22" s="11">
        <f t="shared" si="3"/>
        <v>27.5</v>
      </c>
      <c r="V22" s="11">
        <f t="shared" si="4"/>
        <v>210</v>
      </c>
      <c r="W22" s="11">
        <f t="shared" si="5"/>
        <v>350</v>
      </c>
    </row>
    <row r="23" spans="1:23" x14ac:dyDescent="0.3">
      <c r="A23" s="1">
        <v>41990</v>
      </c>
      <c r="B23" s="10">
        <v>28</v>
      </c>
      <c r="C23" s="10">
        <v>22</v>
      </c>
      <c r="D23" s="10"/>
      <c r="G23" s="2">
        <v>150</v>
      </c>
      <c r="H23" s="2">
        <v>160</v>
      </c>
      <c r="I23" s="2"/>
      <c r="K23" s="2"/>
      <c r="L23" s="5">
        <v>349.99999999999994</v>
      </c>
      <c r="P23" s="8">
        <f t="shared" si="0"/>
        <v>674624.81035969418</v>
      </c>
      <c r="Q23" s="8">
        <f t="shared" si="0"/>
        <v>0</v>
      </c>
      <c r="R23" s="8">
        <f t="shared" si="0"/>
        <v>0</v>
      </c>
      <c r="S23" s="8">
        <f t="shared" si="0"/>
        <v>0</v>
      </c>
      <c r="T23" s="7">
        <f t="shared" si="2"/>
        <v>674.62481035969415</v>
      </c>
      <c r="U23" s="11">
        <f t="shared" si="3"/>
        <v>25</v>
      </c>
      <c r="V23" s="11">
        <f t="shared" si="4"/>
        <v>155</v>
      </c>
      <c r="W23" s="11">
        <f t="shared" si="5"/>
        <v>349.99999999999994</v>
      </c>
    </row>
    <row r="24" spans="1:23" x14ac:dyDescent="0.3">
      <c r="A24" s="1">
        <v>42013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7">
        <f t="shared" si="2"/>
        <v>0</v>
      </c>
      <c r="U24" s="11">
        <f t="shared" si="3"/>
        <v>0</v>
      </c>
      <c r="V24" s="11">
        <f t="shared" si="4"/>
        <v>0</v>
      </c>
      <c r="W24" s="11">
        <f t="shared" si="5"/>
        <v>0</v>
      </c>
    </row>
    <row r="25" spans="1:23" x14ac:dyDescent="0.3">
      <c r="A25" s="1">
        <v>42063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7">
        <f t="shared" si="2"/>
        <v>0</v>
      </c>
      <c r="U25" s="11">
        <f t="shared" si="3"/>
        <v>0</v>
      </c>
      <c r="V25" s="11">
        <f t="shared" si="4"/>
        <v>0</v>
      </c>
      <c r="W25" s="11">
        <f t="shared" si="5"/>
        <v>0</v>
      </c>
    </row>
    <row r="26" spans="1:23" x14ac:dyDescent="0.3">
      <c r="A26" s="1">
        <v>42069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7">
        <f t="shared" si="2"/>
        <v>0</v>
      </c>
      <c r="U26" s="11">
        <f t="shared" si="3"/>
        <v>0</v>
      </c>
      <c r="V26" s="11">
        <f t="shared" si="4"/>
        <v>0</v>
      </c>
      <c r="W26" s="11">
        <f t="shared" si="5"/>
        <v>0</v>
      </c>
    </row>
    <row r="27" spans="1:23" x14ac:dyDescent="0.3">
      <c r="A27" s="1">
        <v>42081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7">
        <f t="shared" si="2"/>
        <v>0</v>
      </c>
      <c r="U27" s="11">
        <f t="shared" si="3"/>
        <v>0</v>
      </c>
      <c r="V27" s="11">
        <f t="shared" si="4"/>
        <v>0</v>
      </c>
      <c r="W27" s="11">
        <f t="shared" si="5"/>
        <v>0</v>
      </c>
    </row>
    <row r="28" spans="1:23" x14ac:dyDescent="0.3">
      <c r="A28" s="1">
        <v>42095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8">
        <f t="shared" si="0"/>
        <v>0</v>
      </c>
      <c r="Q28" s="8">
        <f t="shared" si="0"/>
        <v>0</v>
      </c>
      <c r="R28" s="8">
        <f t="shared" si="0"/>
        <v>0</v>
      </c>
      <c r="S28" s="8">
        <f t="shared" si="0"/>
        <v>0</v>
      </c>
      <c r="T28" s="7">
        <f t="shared" si="2"/>
        <v>0</v>
      </c>
      <c r="U28" s="11">
        <f t="shared" si="3"/>
        <v>0</v>
      </c>
      <c r="V28" s="11">
        <f t="shared" si="4"/>
        <v>0</v>
      </c>
      <c r="W28" s="11">
        <f t="shared" si="5"/>
        <v>0</v>
      </c>
    </row>
    <row r="29" spans="1:23" x14ac:dyDescent="0.3">
      <c r="A29" s="1">
        <v>42103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8">
        <f t="shared" si="0"/>
        <v>0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7">
        <f t="shared" si="2"/>
        <v>0</v>
      </c>
      <c r="U29" s="11">
        <f t="shared" si="3"/>
        <v>0</v>
      </c>
      <c r="V29" s="11">
        <f t="shared" si="4"/>
        <v>0</v>
      </c>
      <c r="W29" s="11">
        <f t="shared" si="5"/>
        <v>0</v>
      </c>
    </row>
    <row r="30" spans="1:23" x14ac:dyDescent="0.3">
      <c r="A30" s="1">
        <v>42111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8">
        <f t="shared" si="0"/>
        <v>0</v>
      </c>
      <c r="Q30" s="8">
        <f t="shared" si="0"/>
        <v>0</v>
      </c>
      <c r="R30" s="8">
        <f t="shared" si="0"/>
        <v>0</v>
      </c>
      <c r="S30" s="8">
        <f t="shared" si="0"/>
        <v>0</v>
      </c>
      <c r="T30" s="7">
        <f t="shared" si="2"/>
        <v>0</v>
      </c>
      <c r="U30" s="11">
        <f t="shared" si="3"/>
        <v>0</v>
      </c>
      <c r="V30" s="11">
        <f t="shared" si="4"/>
        <v>0</v>
      </c>
      <c r="W30" s="11">
        <f t="shared" si="5"/>
        <v>0</v>
      </c>
    </row>
    <row r="31" spans="1:23" x14ac:dyDescent="0.3">
      <c r="A31" s="1">
        <v>42118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2"/>
        <v>0</v>
      </c>
      <c r="U31" s="11">
        <f t="shared" si="3"/>
        <v>0</v>
      </c>
      <c r="V31" s="11">
        <f t="shared" si="4"/>
        <v>0</v>
      </c>
      <c r="W31" s="11">
        <f t="shared" si="5"/>
        <v>0</v>
      </c>
    </row>
    <row r="32" spans="1:23" x14ac:dyDescent="0.3">
      <c r="A32" s="1">
        <v>42131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2"/>
        <v>0</v>
      </c>
      <c r="U32" s="11">
        <f t="shared" si="3"/>
        <v>0</v>
      </c>
      <c r="V32" s="11">
        <f t="shared" si="4"/>
        <v>0</v>
      </c>
      <c r="W32" s="1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2"/>
  <sheetViews>
    <sheetView workbookViewId="0">
      <selection activeCell="F35" sqref="F35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B6" s="5">
        <v>2</v>
      </c>
      <c r="C6" s="5">
        <v>3</v>
      </c>
      <c r="G6" s="5">
        <v>35</v>
      </c>
      <c r="H6" s="5">
        <v>70</v>
      </c>
      <c r="L6" s="5">
        <v>500</v>
      </c>
      <c r="P6" s="8">
        <f t="shared" ref="P6:S32" si="0">(1/3)*L6*(((1/2)*B6*G6)+((1/2)*C6*H6)+SQRT(((1/2)*B6*G6)*((1/2)*C6*H6)))</f>
        <v>33436.96304415178</v>
      </c>
      <c r="Q6" s="8">
        <f t="shared" ref="Q6:S20" si="1">(1/3)*M6*(((1/2)*C6*H6)+((1/2)*D6*I6)+SQRT(((1/2)*C6*H6)*((1/2)*D6*I6)))</f>
        <v>0</v>
      </c>
      <c r="R6" s="8">
        <f t="shared" si="1"/>
        <v>0</v>
      </c>
      <c r="S6" s="8">
        <f t="shared" si="1"/>
        <v>0</v>
      </c>
      <c r="T6" s="7">
        <f t="shared" ref="T6:T32" si="2">SUM(P6:S6)/1000</f>
        <v>33.436963044151781</v>
      </c>
      <c r="U6" s="11">
        <f t="shared" ref="U6:U32" si="3">AVERAGE(B6:F6)</f>
        <v>2.5</v>
      </c>
      <c r="V6" s="11">
        <f t="shared" ref="V6:V32" si="4">AVERAGE(G6:K6)</f>
        <v>52.5</v>
      </c>
      <c r="W6" s="11">
        <f t="shared" ref="W6:W32" si="5">SUM(L6:O6)</f>
        <v>500</v>
      </c>
    </row>
    <row r="7" spans="1:23" x14ac:dyDescent="0.3">
      <c r="A7" s="1">
        <v>41808</v>
      </c>
      <c r="B7" s="5">
        <v>2</v>
      </c>
      <c r="C7" s="5">
        <v>5</v>
      </c>
      <c r="G7" s="5">
        <v>50</v>
      </c>
      <c r="H7" s="5">
        <v>100</v>
      </c>
      <c r="L7" s="5">
        <v>499.99999999999994</v>
      </c>
      <c r="P7" s="8">
        <f t="shared" si="0"/>
        <v>68633.899812498232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7">
        <f t="shared" si="2"/>
        <v>68.633899812498228</v>
      </c>
      <c r="U7" s="11">
        <f t="shared" si="3"/>
        <v>3.5</v>
      </c>
      <c r="V7" s="11">
        <f t="shared" si="4"/>
        <v>75</v>
      </c>
      <c r="W7" s="11">
        <f t="shared" si="5"/>
        <v>499.99999999999994</v>
      </c>
    </row>
    <row r="8" spans="1:23" x14ac:dyDescent="0.3">
      <c r="A8" s="1">
        <v>41815</v>
      </c>
      <c r="B8" s="5">
        <v>2</v>
      </c>
      <c r="C8" s="5">
        <v>5</v>
      </c>
      <c r="G8" s="5">
        <v>80</v>
      </c>
      <c r="H8" s="5">
        <v>120</v>
      </c>
      <c r="L8" s="5">
        <v>500</v>
      </c>
      <c r="P8" s="8">
        <f t="shared" si="0"/>
        <v>89153.222308049444</v>
      </c>
      <c r="Q8" s="8">
        <f t="shared" si="1"/>
        <v>0</v>
      </c>
      <c r="R8" s="8">
        <f t="shared" si="1"/>
        <v>0</v>
      </c>
      <c r="S8" s="8">
        <f t="shared" si="1"/>
        <v>0</v>
      </c>
      <c r="T8" s="7">
        <f t="shared" si="2"/>
        <v>89.15322230804945</v>
      </c>
      <c r="U8" s="11">
        <f t="shared" si="3"/>
        <v>3.5</v>
      </c>
      <c r="V8" s="11">
        <f t="shared" si="4"/>
        <v>100</v>
      </c>
      <c r="W8" s="11">
        <f t="shared" si="5"/>
        <v>500</v>
      </c>
    </row>
    <row r="9" spans="1:23" x14ac:dyDescent="0.3">
      <c r="A9" s="1">
        <v>41822</v>
      </c>
      <c r="B9" s="5">
        <v>5</v>
      </c>
      <c r="C9" s="5">
        <v>5</v>
      </c>
      <c r="G9" s="5">
        <v>85</v>
      </c>
      <c r="H9" s="5">
        <v>120</v>
      </c>
      <c r="L9" s="5">
        <v>500</v>
      </c>
      <c r="P9" s="8">
        <f t="shared" si="0"/>
        <v>127497.93724317533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7">
        <f t="shared" si="2"/>
        <v>127.49793724317533</v>
      </c>
      <c r="U9" s="11">
        <f t="shared" si="3"/>
        <v>5</v>
      </c>
      <c r="V9" s="11">
        <f t="shared" si="4"/>
        <v>102.5</v>
      </c>
      <c r="W9" s="11">
        <f t="shared" si="5"/>
        <v>500</v>
      </c>
    </row>
    <row r="10" spans="1:23" x14ac:dyDescent="0.3">
      <c r="A10" s="1">
        <v>41828</v>
      </c>
      <c r="B10" s="5">
        <v>5</v>
      </c>
      <c r="C10" s="5">
        <v>4</v>
      </c>
      <c r="G10" s="5">
        <v>130</v>
      </c>
      <c r="H10" s="5">
        <v>130</v>
      </c>
      <c r="L10" s="5">
        <v>549.99999999999989</v>
      </c>
      <c r="P10" s="8">
        <f t="shared" si="0"/>
        <v>160542.95346374495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7">
        <f t="shared" si="2"/>
        <v>160.54295346374496</v>
      </c>
      <c r="U10" s="11">
        <f t="shared" si="3"/>
        <v>4.5</v>
      </c>
      <c r="V10" s="11">
        <f t="shared" si="4"/>
        <v>130</v>
      </c>
      <c r="W10" s="11">
        <f t="shared" si="5"/>
        <v>549.99999999999989</v>
      </c>
    </row>
    <row r="11" spans="1:23" x14ac:dyDescent="0.3">
      <c r="A11" s="1">
        <v>41885</v>
      </c>
      <c r="B11" s="5">
        <v>8</v>
      </c>
      <c r="C11" s="5">
        <v>7</v>
      </c>
      <c r="G11" s="5">
        <v>180</v>
      </c>
      <c r="H11" s="5">
        <v>180</v>
      </c>
      <c r="L11" s="5">
        <v>550</v>
      </c>
      <c r="P11" s="8">
        <f t="shared" si="0"/>
        <v>370974.69376354007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7">
        <f t="shared" si="2"/>
        <v>370.97469376354007</v>
      </c>
      <c r="U11" s="11">
        <f t="shared" si="3"/>
        <v>7.5</v>
      </c>
      <c r="V11" s="11">
        <f t="shared" si="4"/>
        <v>180</v>
      </c>
      <c r="W11" s="11">
        <f t="shared" si="5"/>
        <v>550</v>
      </c>
    </row>
    <row r="12" spans="1:23" x14ac:dyDescent="0.3">
      <c r="A12" s="1">
        <v>41894</v>
      </c>
      <c r="B12" s="5">
        <v>8</v>
      </c>
      <c r="C12" s="5">
        <v>7</v>
      </c>
      <c r="G12" s="5">
        <v>180</v>
      </c>
      <c r="H12" s="5">
        <v>180</v>
      </c>
      <c r="L12" s="5">
        <v>600.00000000000011</v>
      </c>
      <c r="P12" s="8">
        <f t="shared" si="0"/>
        <v>404699.66592386196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7">
        <f t="shared" si="2"/>
        <v>404.69966592386197</v>
      </c>
      <c r="U12" s="11">
        <f t="shared" si="3"/>
        <v>7.5</v>
      </c>
      <c r="V12" s="11">
        <f t="shared" si="4"/>
        <v>180</v>
      </c>
      <c r="W12" s="11">
        <f t="shared" si="5"/>
        <v>600.00000000000011</v>
      </c>
    </row>
    <row r="13" spans="1:23" x14ac:dyDescent="0.3">
      <c r="A13" s="1">
        <v>41901</v>
      </c>
      <c r="B13" s="5">
        <v>8</v>
      </c>
      <c r="C13" s="5">
        <v>7</v>
      </c>
      <c r="G13" s="5">
        <v>180</v>
      </c>
      <c r="H13" s="5">
        <v>180</v>
      </c>
      <c r="L13" s="5">
        <v>600.00000000000011</v>
      </c>
      <c r="P13" s="8">
        <f t="shared" si="0"/>
        <v>404699.66592386196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7">
        <f t="shared" si="2"/>
        <v>404.69966592386197</v>
      </c>
      <c r="U13" s="11">
        <f t="shared" si="3"/>
        <v>7.5</v>
      </c>
      <c r="V13" s="11">
        <f t="shared" si="4"/>
        <v>180</v>
      </c>
      <c r="W13" s="11">
        <f t="shared" si="5"/>
        <v>600.00000000000011</v>
      </c>
    </row>
    <row r="14" spans="1:23" x14ac:dyDescent="0.3">
      <c r="A14" s="1">
        <v>41907</v>
      </c>
      <c r="B14" s="5">
        <v>8</v>
      </c>
      <c r="C14" s="5">
        <v>8</v>
      </c>
      <c r="G14" s="5">
        <v>180</v>
      </c>
      <c r="H14" s="5">
        <v>200</v>
      </c>
      <c r="L14" s="5">
        <v>600</v>
      </c>
      <c r="P14" s="8">
        <f t="shared" si="0"/>
        <v>455789.32768808218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7">
        <f t="shared" si="2"/>
        <v>455.78932768808215</v>
      </c>
      <c r="U14" s="11">
        <f t="shared" si="3"/>
        <v>8</v>
      </c>
      <c r="V14" s="11">
        <f t="shared" si="4"/>
        <v>190</v>
      </c>
      <c r="W14" s="11">
        <f t="shared" si="5"/>
        <v>600</v>
      </c>
    </row>
    <row r="15" spans="1:23" x14ac:dyDescent="0.3">
      <c r="A15" s="1">
        <v>41914</v>
      </c>
      <c r="B15" s="10">
        <v>8</v>
      </c>
      <c r="C15" s="10">
        <v>8</v>
      </c>
      <c r="D15" s="10"/>
      <c r="G15" s="5">
        <v>170</v>
      </c>
      <c r="H15" s="5">
        <v>180</v>
      </c>
      <c r="J15" s="2"/>
      <c r="K15" s="2"/>
      <c r="L15" s="5">
        <v>600.00000000000011</v>
      </c>
      <c r="P15" s="8">
        <f t="shared" si="0"/>
        <v>419942.8454762873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7">
        <f t="shared" si="2"/>
        <v>419.94284547628729</v>
      </c>
      <c r="U15" s="11">
        <f t="shared" si="3"/>
        <v>8</v>
      </c>
      <c r="V15" s="11">
        <f t="shared" si="4"/>
        <v>175</v>
      </c>
      <c r="W15" s="11">
        <f t="shared" si="5"/>
        <v>600.00000000000011</v>
      </c>
    </row>
    <row r="16" spans="1:23" x14ac:dyDescent="0.3">
      <c r="A16" s="1">
        <v>41922</v>
      </c>
      <c r="B16" s="10">
        <v>6</v>
      </c>
      <c r="C16" s="10">
        <v>6</v>
      </c>
      <c r="D16" s="10"/>
      <c r="G16" s="5">
        <v>120</v>
      </c>
      <c r="H16" s="5">
        <v>135</v>
      </c>
      <c r="K16" s="2"/>
      <c r="L16" s="5">
        <v>600</v>
      </c>
      <c r="P16" s="8">
        <f t="shared" si="0"/>
        <v>229367.53236814711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7">
        <f t="shared" si="2"/>
        <v>229.3675323681471</v>
      </c>
      <c r="U16" s="11">
        <f t="shared" si="3"/>
        <v>6</v>
      </c>
      <c r="V16" s="11">
        <f t="shared" si="4"/>
        <v>127.5</v>
      </c>
      <c r="W16" s="11">
        <f t="shared" si="5"/>
        <v>600</v>
      </c>
    </row>
    <row r="17" spans="1:23" x14ac:dyDescent="0.3">
      <c r="A17" s="1">
        <v>41929</v>
      </c>
      <c r="B17" s="10">
        <v>6</v>
      </c>
      <c r="C17" s="10">
        <v>6</v>
      </c>
      <c r="D17" s="10"/>
      <c r="G17" s="5">
        <v>120</v>
      </c>
      <c r="H17" s="5">
        <v>135</v>
      </c>
      <c r="K17" s="2"/>
      <c r="L17" s="5">
        <v>600</v>
      </c>
      <c r="P17" s="8">
        <f t="shared" si="0"/>
        <v>229367.53236814711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7">
        <f t="shared" si="2"/>
        <v>229.3675323681471</v>
      </c>
      <c r="U17" s="11">
        <f t="shared" si="3"/>
        <v>6</v>
      </c>
      <c r="V17" s="11">
        <f t="shared" si="4"/>
        <v>127.5</v>
      </c>
      <c r="W17" s="11">
        <f t="shared" si="5"/>
        <v>600</v>
      </c>
    </row>
    <row r="18" spans="1:23" x14ac:dyDescent="0.3">
      <c r="A18" s="1">
        <v>41935</v>
      </c>
      <c r="B18" s="10">
        <v>6</v>
      </c>
      <c r="C18" s="10">
        <v>6</v>
      </c>
      <c r="D18" s="10"/>
      <c r="G18" s="5">
        <v>120</v>
      </c>
      <c r="H18" s="5">
        <v>135</v>
      </c>
      <c r="K18" s="2"/>
      <c r="L18" s="5">
        <v>600</v>
      </c>
      <c r="P18" s="8">
        <f t="shared" si="0"/>
        <v>229367.53236814711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7">
        <f t="shared" si="2"/>
        <v>229.3675323681471</v>
      </c>
      <c r="U18" s="11">
        <f t="shared" si="3"/>
        <v>6</v>
      </c>
      <c r="V18" s="11">
        <f t="shared" si="4"/>
        <v>127.5</v>
      </c>
      <c r="W18" s="11">
        <f t="shared" si="5"/>
        <v>600</v>
      </c>
    </row>
    <row r="19" spans="1:23" x14ac:dyDescent="0.3">
      <c r="A19" s="1">
        <v>41943</v>
      </c>
      <c r="B19" s="10">
        <v>6</v>
      </c>
      <c r="C19" s="10">
        <v>5</v>
      </c>
      <c r="D19" s="10"/>
      <c r="G19" s="5">
        <v>120</v>
      </c>
      <c r="H19" s="5">
        <v>140</v>
      </c>
      <c r="K19" s="2"/>
      <c r="L19" s="5">
        <v>600</v>
      </c>
      <c r="P19" s="8">
        <f t="shared" si="0"/>
        <v>212992.95739719537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7">
        <f t="shared" si="2"/>
        <v>212.99295739719537</v>
      </c>
      <c r="U19" s="11">
        <f t="shared" si="3"/>
        <v>5.5</v>
      </c>
      <c r="V19" s="11">
        <f t="shared" si="4"/>
        <v>130</v>
      </c>
      <c r="W19" s="11">
        <f t="shared" si="5"/>
        <v>600</v>
      </c>
    </row>
    <row r="20" spans="1:23" x14ac:dyDescent="0.3">
      <c r="A20" s="1">
        <v>41957</v>
      </c>
      <c r="B20" s="10">
        <v>6</v>
      </c>
      <c r="C20" s="10">
        <v>5</v>
      </c>
      <c r="D20" s="10"/>
      <c r="G20" s="5">
        <v>100</v>
      </c>
      <c r="H20" s="5">
        <v>120</v>
      </c>
      <c r="K20" s="2"/>
      <c r="L20" s="5">
        <v>549.99999999999989</v>
      </c>
      <c r="P20" s="8">
        <f t="shared" si="0"/>
        <v>164999.99999999997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7">
        <f t="shared" si="2"/>
        <v>164.99999999999997</v>
      </c>
      <c r="U20" s="11">
        <f t="shared" si="3"/>
        <v>5.5</v>
      </c>
      <c r="V20" s="11">
        <f t="shared" si="4"/>
        <v>110</v>
      </c>
      <c r="W20" s="11">
        <f t="shared" si="5"/>
        <v>549.99999999999989</v>
      </c>
    </row>
    <row r="21" spans="1:23" x14ac:dyDescent="0.3">
      <c r="A21" s="1">
        <v>41963</v>
      </c>
      <c r="B21" s="10">
        <v>4</v>
      </c>
      <c r="C21" s="10">
        <v>3</v>
      </c>
      <c r="D21" s="10"/>
      <c r="G21" s="5">
        <v>90</v>
      </c>
      <c r="H21" s="5">
        <v>120</v>
      </c>
      <c r="K21" s="2"/>
      <c r="L21" s="5">
        <v>549.99999999999989</v>
      </c>
      <c r="P21" s="8">
        <f t="shared" si="0"/>
        <v>98999.999999999971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7">
        <f t="shared" si="2"/>
        <v>98.999999999999972</v>
      </c>
      <c r="U21" s="11">
        <f t="shared" si="3"/>
        <v>3.5</v>
      </c>
      <c r="V21" s="11">
        <f t="shared" si="4"/>
        <v>105</v>
      </c>
      <c r="W21" s="11">
        <f t="shared" si="5"/>
        <v>549.99999999999989</v>
      </c>
    </row>
    <row r="22" spans="1:23" x14ac:dyDescent="0.3">
      <c r="A22" s="1">
        <v>41971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7">
        <f t="shared" si="2"/>
        <v>0</v>
      </c>
      <c r="U22" s="11">
        <f t="shared" si="3"/>
        <v>0</v>
      </c>
      <c r="V22" s="11">
        <f t="shared" si="4"/>
        <v>0</v>
      </c>
      <c r="W22" s="11">
        <f t="shared" si="5"/>
        <v>0</v>
      </c>
    </row>
    <row r="23" spans="1:23" x14ac:dyDescent="0.3">
      <c r="A23" s="1">
        <v>41990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8">
        <f t="shared" si="0"/>
        <v>0</v>
      </c>
      <c r="Q23" s="8">
        <f t="shared" si="0"/>
        <v>0</v>
      </c>
      <c r="R23" s="8">
        <f t="shared" si="0"/>
        <v>0</v>
      </c>
      <c r="S23" s="8">
        <f t="shared" si="0"/>
        <v>0</v>
      </c>
      <c r="T23" s="7">
        <f t="shared" si="2"/>
        <v>0</v>
      </c>
      <c r="U23" s="11">
        <f t="shared" si="3"/>
        <v>0</v>
      </c>
      <c r="V23" s="11">
        <f t="shared" si="4"/>
        <v>0</v>
      </c>
      <c r="W23" s="11">
        <f t="shared" si="5"/>
        <v>0</v>
      </c>
    </row>
    <row r="24" spans="1:23" x14ac:dyDescent="0.3">
      <c r="A24" s="1">
        <v>42013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7">
        <f t="shared" si="2"/>
        <v>0</v>
      </c>
      <c r="U24" s="11">
        <f t="shared" si="3"/>
        <v>0</v>
      </c>
      <c r="V24" s="11">
        <f t="shared" si="4"/>
        <v>0</v>
      </c>
      <c r="W24" s="11">
        <f t="shared" si="5"/>
        <v>0</v>
      </c>
    </row>
    <row r="25" spans="1:23" x14ac:dyDescent="0.3">
      <c r="A25" s="1">
        <v>42063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7">
        <f t="shared" si="2"/>
        <v>0</v>
      </c>
      <c r="U25" s="11">
        <f t="shared" si="3"/>
        <v>0</v>
      </c>
      <c r="V25" s="11">
        <f t="shared" si="4"/>
        <v>0</v>
      </c>
      <c r="W25" s="11">
        <f t="shared" si="5"/>
        <v>0</v>
      </c>
    </row>
    <row r="26" spans="1:23" x14ac:dyDescent="0.3">
      <c r="A26" s="1">
        <v>42069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7">
        <f t="shared" si="2"/>
        <v>0</v>
      </c>
      <c r="U26" s="11">
        <f t="shared" si="3"/>
        <v>0</v>
      </c>
      <c r="V26" s="11">
        <f t="shared" si="4"/>
        <v>0</v>
      </c>
      <c r="W26" s="11">
        <f t="shared" si="5"/>
        <v>0</v>
      </c>
    </row>
    <row r="27" spans="1:23" x14ac:dyDescent="0.3">
      <c r="A27" s="1">
        <v>42081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7">
        <f t="shared" si="2"/>
        <v>0</v>
      </c>
      <c r="U27" s="11">
        <f t="shared" si="3"/>
        <v>0</v>
      </c>
      <c r="V27" s="11">
        <f t="shared" si="4"/>
        <v>0</v>
      </c>
      <c r="W27" s="11">
        <f t="shared" si="5"/>
        <v>0</v>
      </c>
    </row>
    <row r="28" spans="1:23" x14ac:dyDescent="0.3">
      <c r="A28" s="1">
        <v>42095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8">
        <f t="shared" si="0"/>
        <v>0</v>
      </c>
      <c r="Q28" s="8">
        <f t="shared" si="0"/>
        <v>0</v>
      </c>
      <c r="R28" s="8">
        <f t="shared" si="0"/>
        <v>0</v>
      </c>
      <c r="S28" s="8">
        <f t="shared" si="0"/>
        <v>0</v>
      </c>
      <c r="T28" s="7">
        <f t="shared" si="2"/>
        <v>0</v>
      </c>
      <c r="U28" s="11">
        <f t="shared" si="3"/>
        <v>0</v>
      </c>
      <c r="V28" s="11">
        <f t="shared" si="4"/>
        <v>0</v>
      </c>
      <c r="W28" s="11">
        <f t="shared" si="5"/>
        <v>0</v>
      </c>
    </row>
    <row r="29" spans="1:23" x14ac:dyDescent="0.3">
      <c r="A29" s="1">
        <v>42103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8">
        <f t="shared" si="0"/>
        <v>0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7">
        <f t="shared" si="2"/>
        <v>0</v>
      </c>
      <c r="U29" s="11">
        <f t="shared" si="3"/>
        <v>0</v>
      </c>
      <c r="V29" s="11">
        <f t="shared" si="4"/>
        <v>0</v>
      </c>
      <c r="W29" s="11">
        <f t="shared" si="5"/>
        <v>0</v>
      </c>
    </row>
    <row r="30" spans="1:23" x14ac:dyDescent="0.3">
      <c r="A30" s="1">
        <v>42111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8">
        <f t="shared" si="0"/>
        <v>0</v>
      </c>
      <c r="Q30" s="8">
        <f t="shared" si="0"/>
        <v>0</v>
      </c>
      <c r="R30" s="8">
        <f t="shared" si="0"/>
        <v>0</v>
      </c>
      <c r="S30" s="8">
        <f t="shared" si="0"/>
        <v>0</v>
      </c>
      <c r="T30" s="7">
        <f t="shared" si="2"/>
        <v>0</v>
      </c>
      <c r="U30" s="11">
        <f t="shared" si="3"/>
        <v>0</v>
      </c>
      <c r="V30" s="11">
        <f t="shared" si="4"/>
        <v>0</v>
      </c>
      <c r="W30" s="11">
        <f t="shared" si="5"/>
        <v>0</v>
      </c>
    </row>
    <row r="31" spans="1:23" x14ac:dyDescent="0.3">
      <c r="A31" s="1">
        <v>42118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2"/>
        <v>0</v>
      </c>
      <c r="U31" s="11">
        <f t="shared" si="3"/>
        <v>0</v>
      </c>
      <c r="V31" s="11">
        <f t="shared" si="4"/>
        <v>0</v>
      </c>
      <c r="W31" s="11">
        <f t="shared" si="5"/>
        <v>0</v>
      </c>
    </row>
    <row r="32" spans="1:23" x14ac:dyDescent="0.3">
      <c r="A32" s="1">
        <v>42131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2"/>
        <v>0</v>
      </c>
      <c r="U32" s="11">
        <f t="shared" si="3"/>
        <v>0</v>
      </c>
      <c r="V32" s="11">
        <f t="shared" si="4"/>
        <v>0</v>
      </c>
      <c r="W32" s="1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workbookViewId="0">
      <selection activeCell="B4" sqref="B4:W4"/>
    </sheetView>
  </sheetViews>
  <sheetFormatPr defaultRowHeight="14.4" x14ac:dyDescent="0.3"/>
  <cols>
    <col min="1" max="1" width="17.44140625" customWidth="1"/>
  </cols>
  <sheetData>
    <row r="1" spans="1:23" x14ac:dyDescent="0.3">
      <c r="A1" s="4"/>
    </row>
    <row r="2" spans="1:23" s="3" customFormat="1" x14ac:dyDescent="0.3"/>
    <row r="3" spans="1:23" x14ac:dyDescent="0.3">
      <c r="B3" s="4"/>
      <c r="G3" s="4"/>
      <c r="L3" s="4"/>
      <c r="P3" s="4"/>
      <c r="T3" s="4"/>
    </row>
    <row r="4" spans="1:23" x14ac:dyDescent="0.3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B5">
        <v>3</v>
      </c>
      <c r="C5">
        <v>8</v>
      </c>
      <c r="D5">
        <v>3</v>
      </c>
      <c r="E5">
        <v>10</v>
      </c>
      <c r="F5">
        <v>0</v>
      </c>
      <c r="G5">
        <v>70</v>
      </c>
      <c r="H5">
        <v>150</v>
      </c>
      <c r="I5">
        <v>50</v>
      </c>
      <c r="J5">
        <v>90</v>
      </c>
      <c r="K5">
        <v>0</v>
      </c>
      <c r="L5" s="3">
        <v>199.99999999999997</v>
      </c>
      <c r="M5" s="3">
        <v>230.00000000000003</v>
      </c>
      <c r="N5" s="3">
        <v>170</v>
      </c>
      <c r="O5" s="3">
        <v>0</v>
      </c>
      <c r="P5" s="8">
        <f>(1/3)*L5*(((1/2)*B5*G5)+((1/2)*C5*H5)+SQRT(((1/2)*B5*G5)*((1/2)*C5*H5)))</f>
        <v>63733.200530681497</v>
      </c>
      <c r="Q5" s="8">
        <f t="shared" ref="Q5:R5" si="0">(1/3)*M5*(((1/2)*C5*H5)+((1/2)*D5*I5)+SQRT(((1/2)*C5*H5)*((1/2)*D5*I5)))</f>
        <v>68013.455967290603</v>
      </c>
      <c r="R5" s="8">
        <f t="shared" si="0"/>
        <v>40160.331406828504</v>
      </c>
      <c r="S5" s="8">
        <f>(1/3)*O5*(((1/2)*E5*J5)+((1/2)*F5*K5)+SQRT(((1/2)*E5*J5)*((1/2)*F5*K5)))</f>
        <v>0</v>
      </c>
      <c r="T5" s="7">
        <f>SUM(P5:S5)/1000</f>
        <v>171.90698790480059</v>
      </c>
      <c r="U5" s="11">
        <f t="shared" ref="U5:U7" si="1">AVERAGE(B5:F5)</f>
        <v>4.8</v>
      </c>
      <c r="V5" s="11">
        <f t="shared" ref="V5:V7" si="2">AVERAGE(G5:K5)</f>
        <v>72</v>
      </c>
      <c r="W5" s="11">
        <f t="shared" ref="W5:W7" si="3">SUM(L5:O5)</f>
        <v>600</v>
      </c>
    </row>
    <row r="6" spans="1:23" x14ac:dyDescent="0.3">
      <c r="A6" s="1">
        <v>41801</v>
      </c>
      <c r="B6">
        <v>3</v>
      </c>
      <c r="C6">
        <v>8</v>
      </c>
      <c r="D6">
        <v>5</v>
      </c>
      <c r="E6">
        <v>10</v>
      </c>
      <c r="F6">
        <v>0</v>
      </c>
      <c r="G6">
        <v>75</v>
      </c>
      <c r="H6">
        <v>150</v>
      </c>
      <c r="I6">
        <v>70</v>
      </c>
      <c r="J6">
        <v>90</v>
      </c>
      <c r="K6">
        <v>0</v>
      </c>
      <c r="L6" s="3">
        <v>199.99999999999997</v>
      </c>
      <c r="M6" s="3">
        <v>229.99999999999997</v>
      </c>
      <c r="N6" s="3">
        <v>169.99999999999997</v>
      </c>
      <c r="O6" s="3">
        <v>0</v>
      </c>
      <c r="P6" s="8">
        <f t="shared" ref="P6:P24" si="4">(1/3)*L6*(((1/2)*B6*G6)+((1/2)*C6*H6)+SQRT(((1/2)*B6*G6)*((1/2)*C6*H6)))</f>
        <v>64820.508075688762</v>
      </c>
      <c r="Q6" s="8">
        <f t="shared" ref="Q6:Q24" si="5">(1/3)*M6*(((1/2)*C6*H6)+((1/2)*D6*I6)+SQRT(((1/2)*C6*H6)*((1/2)*D6*I6)))</f>
        <v>84259.506010563462</v>
      </c>
      <c r="R6" s="8">
        <f t="shared" ref="R6:R24" si="6">(1/3)*N6*(((1/2)*D6*I6)+((1/2)*E6*J6)+SQRT(((1/2)*D6*I6)*((1/2)*E6*J6)))</f>
        <v>51318.710560455904</v>
      </c>
      <c r="S6" s="8">
        <f t="shared" ref="S6:S24" si="7">(1/3)*O6*(((1/2)*E6*J6)+((1/2)*F6*K6)+SQRT(((1/2)*E6*J6)*((1/2)*F6*K6)))</f>
        <v>0</v>
      </c>
      <c r="T6" s="7">
        <f t="shared" ref="T6:T32" si="8">SUM(P6:S6)/1000</f>
        <v>200.3987246467081</v>
      </c>
      <c r="U6" s="11">
        <f t="shared" si="1"/>
        <v>5.2</v>
      </c>
      <c r="V6" s="11">
        <f t="shared" si="2"/>
        <v>77</v>
      </c>
      <c r="W6" s="11">
        <f t="shared" si="3"/>
        <v>599.99999999999989</v>
      </c>
    </row>
    <row r="7" spans="1:23" x14ac:dyDescent="0.3">
      <c r="A7" s="1">
        <v>41808</v>
      </c>
      <c r="B7">
        <v>5</v>
      </c>
      <c r="C7">
        <v>10</v>
      </c>
      <c r="D7">
        <v>8</v>
      </c>
      <c r="E7">
        <v>12</v>
      </c>
      <c r="F7">
        <v>0</v>
      </c>
      <c r="G7">
        <v>100</v>
      </c>
      <c r="H7">
        <v>150</v>
      </c>
      <c r="I7">
        <v>100</v>
      </c>
      <c r="J7">
        <v>90</v>
      </c>
      <c r="K7">
        <v>0</v>
      </c>
      <c r="L7" s="3">
        <v>199.99999999999997</v>
      </c>
      <c r="M7" s="3">
        <v>229.99999999999997</v>
      </c>
      <c r="N7" s="3">
        <v>169.99999999999997</v>
      </c>
      <c r="O7" s="3">
        <v>0</v>
      </c>
      <c r="P7" s="8">
        <f t="shared" si="4"/>
        <v>95534.180126147941</v>
      </c>
      <c r="Q7" s="8">
        <f t="shared" si="5"/>
        <v>130158.72940872938</v>
      </c>
      <c r="R7" s="8">
        <f t="shared" si="6"/>
        <v>79602.953420877093</v>
      </c>
      <c r="S7" s="8">
        <f t="shared" si="7"/>
        <v>0</v>
      </c>
      <c r="T7" s="7">
        <f t="shared" si="8"/>
        <v>305.29586295575444</v>
      </c>
      <c r="U7" s="11">
        <f t="shared" si="1"/>
        <v>7</v>
      </c>
      <c r="V7" s="11">
        <f t="shared" si="2"/>
        <v>88</v>
      </c>
      <c r="W7" s="11">
        <f t="shared" si="3"/>
        <v>599.99999999999989</v>
      </c>
    </row>
    <row r="8" spans="1:23" x14ac:dyDescent="0.3">
      <c r="A8" s="1">
        <v>41815</v>
      </c>
      <c r="B8">
        <v>6</v>
      </c>
      <c r="C8">
        <v>12</v>
      </c>
      <c r="D8">
        <v>8</v>
      </c>
      <c r="E8">
        <v>16</v>
      </c>
      <c r="F8">
        <v>0</v>
      </c>
      <c r="G8">
        <v>120</v>
      </c>
      <c r="H8">
        <v>160</v>
      </c>
      <c r="I8">
        <v>110</v>
      </c>
      <c r="J8">
        <v>120</v>
      </c>
      <c r="K8">
        <v>0</v>
      </c>
      <c r="L8" s="3">
        <v>199.99999999999997</v>
      </c>
      <c r="M8" s="3">
        <v>229.99999999999997</v>
      </c>
      <c r="N8" s="3">
        <v>170</v>
      </c>
      <c r="O8" s="3">
        <v>0</v>
      </c>
      <c r="P8" s="8">
        <f t="shared" si="4"/>
        <v>127191.83588453084</v>
      </c>
      <c r="Q8" s="8">
        <f t="shared" si="5"/>
        <v>157160.7688817672</v>
      </c>
      <c r="R8" s="8">
        <f t="shared" si="6"/>
        <v>116162.30743434968</v>
      </c>
      <c r="S8" s="8">
        <f t="shared" si="7"/>
        <v>0</v>
      </c>
      <c r="T8" s="7">
        <f t="shared" si="8"/>
        <v>400.5149122006477</v>
      </c>
      <c r="U8" s="11">
        <f t="shared" ref="U8:U32" si="9">AVERAGE(B8:F8)</f>
        <v>8.4</v>
      </c>
      <c r="V8" s="11">
        <f t="shared" ref="V8:V32" si="10">AVERAGE(G8:K8)</f>
        <v>102</v>
      </c>
      <c r="W8" s="11">
        <f t="shared" ref="W8:W32" si="11">SUM(L8:O8)</f>
        <v>600</v>
      </c>
    </row>
    <row r="9" spans="1:23" x14ac:dyDescent="0.3">
      <c r="A9" s="1">
        <v>41822</v>
      </c>
      <c r="B9">
        <v>10</v>
      </c>
      <c r="C9">
        <v>19</v>
      </c>
      <c r="D9">
        <v>12</v>
      </c>
      <c r="E9">
        <v>18</v>
      </c>
      <c r="F9">
        <v>0</v>
      </c>
      <c r="G9">
        <v>135</v>
      </c>
      <c r="H9">
        <v>180</v>
      </c>
      <c r="I9">
        <v>150</v>
      </c>
      <c r="J9">
        <v>160</v>
      </c>
      <c r="K9">
        <v>0</v>
      </c>
      <c r="L9" s="3">
        <v>200</v>
      </c>
      <c r="M9" s="3">
        <v>229.99999999999997</v>
      </c>
      <c r="N9" s="3">
        <v>170</v>
      </c>
      <c r="O9" s="3">
        <v>0</v>
      </c>
      <c r="P9" s="8">
        <f t="shared" si="4"/>
        <v>230624.01831787991</v>
      </c>
      <c r="Q9" s="8">
        <f t="shared" si="5"/>
        <v>295209.93638942251</v>
      </c>
      <c r="R9" s="8">
        <f t="shared" si="6"/>
        <v>197110.46426743493</v>
      </c>
      <c r="S9" s="8">
        <f t="shared" si="7"/>
        <v>0</v>
      </c>
      <c r="T9" s="7">
        <f t="shared" si="8"/>
        <v>722.94441897473723</v>
      </c>
      <c r="U9" s="11">
        <f t="shared" si="9"/>
        <v>11.8</v>
      </c>
      <c r="V9" s="11">
        <f t="shared" si="10"/>
        <v>125</v>
      </c>
      <c r="W9" s="11">
        <f t="shared" si="11"/>
        <v>600</v>
      </c>
    </row>
    <row r="10" spans="1:23" x14ac:dyDescent="0.3">
      <c r="A10" s="1">
        <v>41828</v>
      </c>
      <c r="B10">
        <v>10</v>
      </c>
      <c r="C10">
        <v>19</v>
      </c>
      <c r="D10">
        <v>13</v>
      </c>
      <c r="E10">
        <v>20</v>
      </c>
      <c r="F10">
        <v>0</v>
      </c>
      <c r="G10">
        <v>140</v>
      </c>
      <c r="H10">
        <v>170</v>
      </c>
      <c r="I10">
        <v>150</v>
      </c>
      <c r="J10">
        <v>145</v>
      </c>
      <c r="K10">
        <v>0</v>
      </c>
      <c r="L10" s="3">
        <v>200</v>
      </c>
      <c r="M10" s="3">
        <v>229.99999999999997</v>
      </c>
      <c r="N10" s="3">
        <v>169.99999999999997</v>
      </c>
      <c r="O10" s="3">
        <v>0</v>
      </c>
      <c r="P10" s="8">
        <f t="shared" si="4"/>
        <v>225216.6490320536</v>
      </c>
      <c r="Q10" s="8">
        <f t="shared" si="5"/>
        <v>294771.11476202932</v>
      </c>
      <c r="R10" s="8">
        <f t="shared" si="6"/>
        <v>204794.02438669992</v>
      </c>
      <c r="S10" s="8">
        <f t="shared" si="7"/>
        <v>0</v>
      </c>
      <c r="T10" s="7">
        <f t="shared" si="8"/>
        <v>724.78178818078277</v>
      </c>
      <c r="U10" s="11">
        <f t="shared" si="9"/>
        <v>12.4</v>
      </c>
      <c r="V10" s="11">
        <f t="shared" si="10"/>
        <v>121</v>
      </c>
      <c r="W10" s="11">
        <f t="shared" si="11"/>
        <v>600</v>
      </c>
    </row>
    <row r="11" spans="1:23" x14ac:dyDescent="0.3">
      <c r="A11" s="1">
        <v>41885</v>
      </c>
      <c r="B11">
        <v>17</v>
      </c>
      <c r="C11">
        <v>32</v>
      </c>
      <c r="D11">
        <v>26</v>
      </c>
      <c r="E11">
        <v>25</v>
      </c>
      <c r="F11">
        <v>12</v>
      </c>
      <c r="G11">
        <v>180</v>
      </c>
      <c r="H11">
        <v>260</v>
      </c>
      <c r="I11">
        <v>210</v>
      </c>
      <c r="J11">
        <v>160</v>
      </c>
      <c r="K11">
        <v>80</v>
      </c>
      <c r="L11" s="3">
        <v>199.99999999999997</v>
      </c>
      <c r="M11" s="3">
        <v>229.99999999999997</v>
      </c>
      <c r="N11" s="3">
        <v>170</v>
      </c>
      <c r="O11" s="3">
        <v>100</v>
      </c>
      <c r="P11" s="8">
        <f t="shared" si="4"/>
        <v>547523.70166636235</v>
      </c>
      <c r="Q11" s="8">
        <f t="shared" si="5"/>
        <v>786598.86250985984</v>
      </c>
      <c r="R11" s="8">
        <f t="shared" si="6"/>
        <v>400444.30971620977</v>
      </c>
      <c r="S11" s="8">
        <f t="shared" si="7"/>
        <v>115326.52990377569</v>
      </c>
      <c r="T11" s="7">
        <f t="shared" si="8"/>
        <v>1849.8934037962078</v>
      </c>
      <c r="U11" s="11">
        <f t="shared" si="9"/>
        <v>22.4</v>
      </c>
      <c r="V11" s="11">
        <f t="shared" si="10"/>
        <v>178</v>
      </c>
      <c r="W11" s="11">
        <f t="shared" si="11"/>
        <v>700</v>
      </c>
    </row>
    <row r="12" spans="1:23" x14ac:dyDescent="0.3">
      <c r="A12" s="1">
        <v>41894</v>
      </c>
      <c r="B12">
        <v>17</v>
      </c>
      <c r="C12">
        <v>32</v>
      </c>
      <c r="D12">
        <v>26</v>
      </c>
      <c r="E12">
        <v>25</v>
      </c>
      <c r="F12">
        <v>12</v>
      </c>
      <c r="G12">
        <v>180</v>
      </c>
      <c r="H12">
        <v>260</v>
      </c>
      <c r="I12">
        <v>210</v>
      </c>
      <c r="J12">
        <v>160</v>
      </c>
      <c r="K12">
        <v>80</v>
      </c>
      <c r="L12" s="3">
        <v>199.99999999999997</v>
      </c>
      <c r="M12" s="3">
        <v>229.99999999999997</v>
      </c>
      <c r="N12" s="3">
        <v>170</v>
      </c>
      <c r="O12" s="3">
        <v>100</v>
      </c>
      <c r="P12" s="8">
        <f t="shared" si="4"/>
        <v>547523.70166636235</v>
      </c>
      <c r="Q12" s="8">
        <f t="shared" si="5"/>
        <v>786598.86250985984</v>
      </c>
      <c r="R12" s="8">
        <f t="shared" si="6"/>
        <v>400444.30971620977</v>
      </c>
      <c r="S12" s="8">
        <f t="shared" si="7"/>
        <v>115326.52990377569</v>
      </c>
      <c r="T12" s="7">
        <f t="shared" si="8"/>
        <v>1849.8934037962078</v>
      </c>
      <c r="U12" s="11">
        <f t="shared" si="9"/>
        <v>22.4</v>
      </c>
      <c r="V12" s="11">
        <f t="shared" si="10"/>
        <v>178</v>
      </c>
      <c r="W12" s="11">
        <f t="shared" si="11"/>
        <v>700</v>
      </c>
    </row>
    <row r="13" spans="1:23" x14ac:dyDescent="0.3">
      <c r="A13" s="1">
        <v>41901</v>
      </c>
      <c r="B13">
        <v>17</v>
      </c>
      <c r="C13">
        <v>32</v>
      </c>
      <c r="D13">
        <v>26</v>
      </c>
      <c r="E13">
        <v>25</v>
      </c>
      <c r="F13">
        <v>12</v>
      </c>
      <c r="G13">
        <v>180</v>
      </c>
      <c r="H13">
        <v>265</v>
      </c>
      <c r="I13">
        <v>230</v>
      </c>
      <c r="J13">
        <v>160</v>
      </c>
      <c r="K13">
        <v>80</v>
      </c>
      <c r="L13" s="3">
        <v>199.99999999999997</v>
      </c>
      <c r="M13" s="3">
        <v>229.99999999999997</v>
      </c>
      <c r="N13" s="3">
        <v>170</v>
      </c>
      <c r="O13" s="3">
        <v>100</v>
      </c>
      <c r="P13" s="8">
        <f t="shared" si="4"/>
        <v>554466.54888099548</v>
      </c>
      <c r="Q13" s="8">
        <f t="shared" si="5"/>
        <v>827276.40109642351</v>
      </c>
      <c r="R13" s="8">
        <f t="shared" si="6"/>
        <v>421339.55162055814</v>
      </c>
      <c r="S13" s="8">
        <f t="shared" si="7"/>
        <v>115326.52990377569</v>
      </c>
      <c r="T13" s="7">
        <f t="shared" si="8"/>
        <v>1918.4090315017527</v>
      </c>
      <c r="U13" s="11">
        <f t="shared" si="9"/>
        <v>22.4</v>
      </c>
      <c r="V13" s="11">
        <f t="shared" si="10"/>
        <v>183</v>
      </c>
      <c r="W13" s="11">
        <f t="shared" si="11"/>
        <v>700</v>
      </c>
    </row>
    <row r="14" spans="1:23" x14ac:dyDescent="0.3">
      <c r="A14" s="1">
        <v>41907</v>
      </c>
      <c r="B14">
        <v>18</v>
      </c>
      <c r="C14">
        <v>32</v>
      </c>
      <c r="D14">
        <v>26</v>
      </c>
      <c r="E14">
        <v>25</v>
      </c>
      <c r="F14">
        <v>13</v>
      </c>
      <c r="G14">
        <v>200</v>
      </c>
      <c r="H14">
        <v>275</v>
      </c>
      <c r="I14">
        <v>230</v>
      </c>
      <c r="J14">
        <v>160</v>
      </c>
      <c r="K14">
        <v>80</v>
      </c>
      <c r="L14" s="3">
        <v>199.99999999999997</v>
      </c>
      <c r="M14" s="3">
        <v>229.99999999999994</v>
      </c>
      <c r="N14" s="3">
        <v>170</v>
      </c>
      <c r="O14" s="3">
        <v>100</v>
      </c>
      <c r="P14" s="8">
        <f t="shared" si="4"/>
        <v>600949.96372627048</v>
      </c>
      <c r="Q14" s="8">
        <f t="shared" si="5"/>
        <v>844645.87201011612</v>
      </c>
      <c r="R14" s="8">
        <f t="shared" si="6"/>
        <v>421339.55162055814</v>
      </c>
      <c r="S14" s="8">
        <f t="shared" si="7"/>
        <v>117993.46342395188</v>
      </c>
      <c r="T14" s="7">
        <f t="shared" si="8"/>
        <v>1984.9288507808965</v>
      </c>
      <c r="U14" s="11">
        <f t="shared" si="9"/>
        <v>22.8</v>
      </c>
      <c r="V14" s="11">
        <f t="shared" si="10"/>
        <v>189</v>
      </c>
      <c r="W14" s="11">
        <f t="shared" si="11"/>
        <v>699.99999999999989</v>
      </c>
    </row>
    <row r="15" spans="1:23" x14ac:dyDescent="0.3">
      <c r="A15" s="1">
        <v>41914</v>
      </c>
      <c r="B15">
        <v>20</v>
      </c>
      <c r="C15">
        <v>32</v>
      </c>
      <c r="D15">
        <v>26</v>
      </c>
      <c r="E15">
        <v>25</v>
      </c>
      <c r="F15">
        <v>12</v>
      </c>
      <c r="G15">
        <v>200</v>
      </c>
      <c r="H15">
        <v>280</v>
      </c>
      <c r="I15">
        <v>240</v>
      </c>
      <c r="J15">
        <v>160</v>
      </c>
      <c r="K15">
        <v>90</v>
      </c>
      <c r="L15" s="3">
        <v>199.99999999999994</v>
      </c>
      <c r="M15" s="3">
        <v>229.99999999999997</v>
      </c>
      <c r="N15" s="3">
        <v>170</v>
      </c>
      <c r="O15" s="3">
        <v>150</v>
      </c>
      <c r="P15" s="8">
        <f t="shared" si="4"/>
        <v>631555.06062794325</v>
      </c>
      <c r="Q15" s="8">
        <f t="shared" si="5"/>
        <v>869297.48613077553</v>
      </c>
      <c r="R15" s="8">
        <f t="shared" si="6"/>
        <v>431686.62129703036</v>
      </c>
      <c r="S15" s="8">
        <f t="shared" si="7"/>
        <v>178961.52422706631</v>
      </c>
      <c r="T15" s="7">
        <f t="shared" si="8"/>
        <v>2111.5006922828156</v>
      </c>
      <c r="U15" s="11">
        <f t="shared" si="9"/>
        <v>23</v>
      </c>
      <c r="V15" s="11">
        <f t="shared" si="10"/>
        <v>194</v>
      </c>
      <c r="W15" s="11">
        <f t="shared" si="11"/>
        <v>749.99999999999989</v>
      </c>
    </row>
    <row r="16" spans="1:23" x14ac:dyDescent="0.3">
      <c r="A16" s="1">
        <v>41922</v>
      </c>
      <c r="B16">
        <v>20</v>
      </c>
      <c r="C16">
        <v>32</v>
      </c>
      <c r="D16">
        <v>26</v>
      </c>
      <c r="E16">
        <v>25</v>
      </c>
      <c r="F16">
        <v>12</v>
      </c>
      <c r="G16">
        <v>220</v>
      </c>
      <c r="H16">
        <v>300</v>
      </c>
      <c r="I16">
        <v>250</v>
      </c>
      <c r="J16">
        <v>160</v>
      </c>
      <c r="K16">
        <v>90</v>
      </c>
      <c r="L16" s="3">
        <v>199.99999999999997</v>
      </c>
      <c r="M16" s="3">
        <v>230</v>
      </c>
      <c r="N16" s="3">
        <v>169.99999999999997</v>
      </c>
      <c r="O16" s="3">
        <v>150</v>
      </c>
      <c r="P16" s="8">
        <f t="shared" si="4"/>
        <v>683307.69079029211</v>
      </c>
      <c r="Q16" s="8">
        <f t="shared" si="5"/>
        <v>919975.73742468294</v>
      </c>
      <c r="R16" s="8">
        <f t="shared" si="6"/>
        <v>441972.21955179551</v>
      </c>
      <c r="S16" s="8">
        <f t="shared" si="7"/>
        <v>178961.52422706631</v>
      </c>
      <c r="T16" s="7">
        <f t="shared" si="8"/>
        <v>2224.2171719938374</v>
      </c>
      <c r="U16" s="11">
        <f t="shared" si="9"/>
        <v>23</v>
      </c>
      <c r="V16" s="11">
        <f t="shared" si="10"/>
        <v>204</v>
      </c>
      <c r="W16" s="11">
        <f t="shared" si="11"/>
        <v>750</v>
      </c>
    </row>
    <row r="17" spans="1:23" x14ac:dyDescent="0.3">
      <c r="A17" s="1">
        <v>41929</v>
      </c>
      <c r="B17">
        <v>20</v>
      </c>
      <c r="C17">
        <v>32</v>
      </c>
      <c r="D17">
        <v>25</v>
      </c>
      <c r="E17">
        <v>24</v>
      </c>
      <c r="F17">
        <v>12</v>
      </c>
      <c r="G17">
        <v>200</v>
      </c>
      <c r="H17">
        <v>300</v>
      </c>
      <c r="I17">
        <v>230</v>
      </c>
      <c r="J17">
        <v>160</v>
      </c>
      <c r="K17">
        <v>70</v>
      </c>
      <c r="L17" s="3">
        <v>199.99999999999997</v>
      </c>
      <c r="M17" s="3">
        <v>229.99999999999997</v>
      </c>
      <c r="N17" s="3">
        <v>170</v>
      </c>
      <c r="O17" s="3">
        <v>150</v>
      </c>
      <c r="P17" s="8">
        <f t="shared" si="4"/>
        <v>659892.44513106206</v>
      </c>
      <c r="Q17" s="8">
        <f t="shared" si="5"/>
        <v>873220.69285543612</v>
      </c>
      <c r="R17" s="8">
        <f t="shared" si="6"/>
        <v>404853.1880773349</v>
      </c>
      <c r="S17" s="8">
        <f t="shared" si="7"/>
        <v>161899.88864128728</v>
      </c>
      <c r="T17" s="7">
        <f t="shared" si="8"/>
        <v>2099.8662147051205</v>
      </c>
      <c r="U17" s="11">
        <f t="shared" si="9"/>
        <v>22.6</v>
      </c>
      <c r="V17" s="11">
        <f t="shared" si="10"/>
        <v>192</v>
      </c>
      <c r="W17" s="11">
        <f t="shared" si="11"/>
        <v>750</v>
      </c>
    </row>
    <row r="18" spans="1:23" x14ac:dyDescent="0.3">
      <c r="A18" s="1">
        <v>41935</v>
      </c>
      <c r="B18">
        <v>17</v>
      </c>
      <c r="C18">
        <v>31</v>
      </c>
      <c r="D18">
        <v>25</v>
      </c>
      <c r="E18">
        <v>25</v>
      </c>
      <c r="F18">
        <v>12</v>
      </c>
      <c r="G18">
        <v>180</v>
      </c>
      <c r="H18">
        <v>260</v>
      </c>
      <c r="I18">
        <v>210</v>
      </c>
      <c r="J18">
        <v>160</v>
      </c>
      <c r="K18">
        <v>75</v>
      </c>
      <c r="L18" s="3">
        <v>199.99999999999994</v>
      </c>
      <c r="M18" s="3">
        <v>229.99999999999994</v>
      </c>
      <c r="N18" s="3">
        <v>170</v>
      </c>
      <c r="O18" s="3">
        <v>150</v>
      </c>
      <c r="P18" s="8">
        <f t="shared" si="4"/>
        <v>536208.2022400687</v>
      </c>
      <c r="Q18" s="8">
        <f t="shared" si="5"/>
        <v>759574.92633870267</v>
      </c>
      <c r="R18" s="8">
        <f t="shared" si="6"/>
        <v>391922.97802374879</v>
      </c>
      <c r="S18" s="8">
        <f t="shared" si="7"/>
        <v>169934.16490252569</v>
      </c>
      <c r="T18" s="7">
        <f t="shared" si="8"/>
        <v>1857.640271505046</v>
      </c>
      <c r="U18" s="11">
        <f t="shared" si="9"/>
        <v>22</v>
      </c>
      <c r="V18" s="11">
        <f t="shared" si="10"/>
        <v>177</v>
      </c>
      <c r="W18" s="11">
        <f t="shared" si="11"/>
        <v>749.99999999999989</v>
      </c>
    </row>
    <row r="19" spans="1:23" x14ac:dyDescent="0.3">
      <c r="A19" s="1">
        <v>41943</v>
      </c>
      <c r="B19">
        <v>16</v>
      </c>
      <c r="C19">
        <v>31</v>
      </c>
      <c r="D19">
        <v>24</v>
      </c>
      <c r="E19">
        <v>23</v>
      </c>
      <c r="F19">
        <v>11</v>
      </c>
      <c r="G19">
        <v>180</v>
      </c>
      <c r="H19">
        <v>245</v>
      </c>
      <c r="I19">
        <v>210</v>
      </c>
      <c r="J19">
        <v>165</v>
      </c>
      <c r="K19">
        <v>75</v>
      </c>
      <c r="L19" s="3">
        <v>199.99999999999997</v>
      </c>
      <c r="M19" s="3">
        <v>229.99999999999997</v>
      </c>
      <c r="N19" s="3">
        <v>170</v>
      </c>
      <c r="O19" s="3">
        <v>80</v>
      </c>
      <c r="P19" s="8">
        <f t="shared" si="4"/>
        <v>505064.06882590719</v>
      </c>
      <c r="Q19" s="8">
        <f t="shared" si="5"/>
        <v>721509.47645543201</v>
      </c>
      <c r="R19" s="8">
        <f t="shared" si="6"/>
        <v>374238.55858016509</v>
      </c>
      <c r="S19" s="8">
        <f t="shared" si="7"/>
        <v>85192.371648479937</v>
      </c>
      <c r="T19" s="7">
        <f t="shared" si="8"/>
        <v>1686.0044755099841</v>
      </c>
      <c r="U19" s="11">
        <f t="shared" si="9"/>
        <v>21</v>
      </c>
      <c r="V19" s="11">
        <f t="shared" si="10"/>
        <v>175</v>
      </c>
      <c r="W19" s="11">
        <f t="shared" si="11"/>
        <v>680</v>
      </c>
    </row>
    <row r="20" spans="1:23" x14ac:dyDescent="0.3">
      <c r="A20" s="1">
        <v>41957</v>
      </c>
      <c r="B20">
        <v>17</v>
      </c>
      <c r="C20">
        <v>27</v>
      </c>
      <c r="D20">
        <v>20</v>
      </c>
      <c r="E20">
        <v>18</v>
      </c>
      <c r="F20">
        <v>10</v>
      </c>
      <c r="G20">
        <v>150</v>
      </c>
      <c r="H20">
        <v>240</v>
      </c>
      <c r="I20">
        <v>190</v>
      </c>
      <c r="J20">
        <v>160</v>
      </c>
      <c r="K20">
        <v>70</v>
      </c>
      <c r="L20" s="3">
        <v>200</v>
      </c>
      <c r="M20" s="3">
        <v>229.99999999999997</v>
      </c>
      <c r="N20" s="3">
        <v>170</v>
      </c>
      <c r="O20" s="3">
        <v>80</v>
      </c>
      <c r="P20" s="8">
        <f t="shared" si="4"/>
        <v>436499.07748763455</v>
      </c>
      <c r="Q20" s="8">
        <f t="shared" si="5"/>
        <v>584286.53944551165</v>
      </c>
      <c r="R20" s="8">
        <f t="shared" si="6"/>
        <v>282998.19818088016</v>
      </c>
      <c r="S20" s="8">
        <f t="shared" si="7"/>
        <v>66664.788639252089</v>
      </c>
      <c r="T20" s="7">
        <f t="shared" si="8"/>
        <v>1370.4486037532786</v>
      </c>
      <c r="U20" s="11">
        <f t="shared" si="9"/>
        <v>18.399999999999999</v>
      </c>
      <c r="V20" s="11">
        <f t="shared" si="10"/>
        <v>162</v>
      </c>
      <c r="W20" s="11">
        <f t="shared" si="11"/>
        <v>680</v>
      </c>
    </row>
    <row r="21" spans="1:23" x14ac:dyDescent="0.3">
      <c r="A21" s="1">
        <v>41963</v>
      </c>
      <c r="B21">
        <v>16</v>
      </c>
      <c r="C21">
        <v>27</v>
      </c>
      <c r="D21">
        <v>20</v>
      </c>
      <c r="E21">
        <v>18</v>
      </c>
      <c r="F21">
        <v>11</v>
      </c>
      <c r="G21">
        <v>140</v>
      </c>
      <c r="H21">
        <v>200</v>
      </c>
      <c r="I21">
        <v>180</v>
      </c>
      <c r="J21">
        <v>150</v>
      </c>
      <c r="K21">
        <v>70</v>
      </c>
      <c r="L21" s="3">
        <v>199.99999999999997</v>
      </c>
      <c r="M21" s="3">
        <v>229.99999999999997</v>
      </c>
      <c r="N21" s="3">
        <v>170</v>
      </c>
      <c r="O21" s="3">
        <v>80</v>
      </c>
      <c r="P21" s="8">
        <f t="shared" si="4"/>
        <v>370597.68063618214</v>
      </c>
      <c r="Q21" s="8">
        <f t="shared" si="5"/>
        <v>514014.79225203925</v>
      </c>
      <c r="R21" s="8">
        <f t="shared" si="6"/>
        <v>266834.59118601272</v>
      </c>
      <c r="S21" s="8">
        <f t="shared" si="7"/>
        <v>65491.650411783332</v>
      </c>
      <c r="T21" s="7">
        <f t="shared" si="8"/>
        <v>1216.9387144860173</v>
      </c>
      <c r="U21" s="11">
        <f t="shared" si="9"/>
        <v>18.399999999999999</v>
      </c>
      <c r="V21" s="11">
        <f t="shared" si="10"/>
        <v>148</v>
      </c>
      <c r="W21" s="11">
        <f t="shared" si="11"/>
        <v>680</v>
      </c>
    </row>
    <row r="22" spans="1:23" x14ac:dyDescent="0.3">
      <c r="A22" s="1">
        <v>41971</v>
      </c>
      <c r="B22">
        <v>16</v>
      </c>
      <c r="C22">
        <v>27</v>
      </c>
      <c r="D22">
        <v>20</v>
      </c>
      <c r="E22">
        <v>17</v>
      </c>
      <c r="F22">
        <v>8</v>
      </c>
      <c r="G22">
        <v>140</v>
      </c>
      <c r="H22">
        <v>200</v>
      </c>
      <c r="I22">
        <v>180</v>
      </c>
      <c r="J22">
        <v>145</v>
      </c>
      <c r="K22">
        <v>50</v>
      </c>
      <c r="L22" s="3">
        <v>199.99999999999997</v>
      </c>
      <c r="M22" s="3">
        <v>229.99999999999997</v>
      </c>
      <c r="N22" s="3">
        <v>170</v>
      </c>
      <c r="O22" s="3">
        <v>50</v>
      </c>
      <c r="P22" s="8">
        <f t="shared" si="4"/>
        <v>370597.68063618214</v>
      </c>
      <c r="Q22" s="8">
        <f t="shared" si="5"/>
        <v>514014.79225203925</v>
      </c>
      <c r="R22" s="8">
        <f t="shared" si="6"/>
        <v>256244.56946035023</v>
      </c>
      <c r="S22" s="8">
        <f t="shared" si="7"/>
        <v>32149.794391537602</v>
      </c>
      <c r="T22" s="7">
        <f t="shared" si="8"/>
        <v>1173.0068367401091</v>
      </c>
      <c r="U22" s="11">
        <f t="shared" si="9"/>
        <v>17.600000000000001</v>
      </c>
      <c r="V22" s="11">
        <f t="shared" si="10"/>
        <v>143</v>
      </c>
      <c r="W22" s="11">
        <f t="shared" si="11"/>
        <v>650</v>
      </c>
    </row>
    <row r="23" spans="1:23" x14ac:dyDescent="0.3">
      <c r="A23" s="1">
        <v>41990</v>
      </c>
      <c r="B23">
        <v>14</v>
      </c>
      <c r="C23">
        <v>26</v>
      </c>
      <c r="D23">
        <v>17</v>
      </c>
      <c r="E23">
        <v>15</v>
      </c>
      <c r="F23">
        <v>0</v>
      </c>
      <c r="G23">
        <v>125</v>
      </c>
      <c r="H23">
        <v>180</v>
      </c>
      <c r="I23">
        <v>162</v>
      </c>
      <c r="J23">
        <v>120</v>
      </c>
      <c r="K23">
        <v>0</v>
      </c>
      <c r="L23" s="3">
        <v>199.99999999999997</v>
      </c>
      <c r="M23" s="3">
        <v>229.99999999999997</v>
      </c>
      <c r="N23" s="3">
        <v>169.99999999999997</v>
      </c>
      <c r="O23" s="3">
        <v>50</v>
      </c>
      <c r="P23" s="8">
        <f t="shared" si="4"/>
        <v>309727.25347502786</v>
      </c>
      <c r="Q23" s="8">
        <f t="shared" si="5"/>
        <v>422589.97674756369</v>
      </c>
      <c r="R23" s="8">
        <f t="shared" si="6"/>
        <v>192113.51607195014</v>
      </c>
      <c r="S23" s="8">
        <f t="shared" si="7"/>
        <v>14999.999999999998</v>
      </c>
      <c r="T23" s="7">
        <f t="shared" si="8"/>
        <v>939.43074629454179</v>
      </c>
      <c r="U23" s="11">
        <f t="shared" si="9"/>
        <v>14.4</v>
      </c>
      <c r="V23" s="11">
        <f t="shared" si="10"/>
        <v>117.4</v>
      </c>
      <c r="W23" s="11">
        <f t="shared" si="11"/>
        <v>649.99999999999989</v>
      </c>
    </row>
    <row r="24" spans="1:23" x14ac:dyDescent="0.3">
      <c r="A24" s="1">
        <v>42013</v>
      </c>
      <c r="B24">
        <v>14</v>
      </c>
      <c r="C24">
        <v>26</v>
      </c>
      <c r="D24">
        <v>17</v>
      </c>
      <c r="E24">
        <v>15</v>
      </c>
      <c r="F24">
        <v>0</v>
      </c>
      <c r="G24">
        <v>120</v>
      </c>
      <c r="H24">
        <v>180</v>
      </c>
      <c r="I24">
        <v>150</v>
      </c>
      <c r="J24">
        <v>100</v>
      </c>
      <c r="K24">
        <v>0</v>
      </c>
      <c r="L24" s="3">
        <v>200</v>
      </c>
      <c r="M24" s="3">
        <v>229.99999999999997</v>
      </c>
      <c r="N24" s="3">
        <v>169.99999999999997</v>
      </c>
      <c r="O24" s="3">
        <v>0</v>
      </c>
      <c r="P24" s="8">
        <f t="shared" si="4"/>
        <v>305466.5715643834</v>
      </c>
      <c r="Q24" s="8">
        <f t="shared" si="5"/>
        <v>409574.88436845993</v>
      </c>
      <c r="R24" s="8">
        <f t="shared" si="6"/>
        <v>170163.2204442225</v>
      </c>
      <c r="S24" s="8">
        <f t="shared" si="7"/>
        <v>0</v>
      </c>
      <c r="T24" s="7">
        <f t="shared" si="8"/>
        <v>885.20467637706577</v>
      </c>
      <c r="U24" s="11">
        <f t="shared" si="9"/>
        <v>14.4</v>
      </c>
      <c r="V24" s="11">
        <f t="shared" si="10"/>
        <v>110</v>
      </c>
      <c r="W24" s="11">
        <f t="shared" si="11"/>
        <v>600</v>
      </c>
    </row>
    <row r="25" spans="1:23" x14ac:dyDescent="0.3">
      <c r="A25" s="1">
        <v>42063</v>
      </c>
      <c r="B2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8">
        <f t="shared" ref="P25:P32" si="12">(1/3)*L25*(((1/2)*B25*G25)+((1/2)*C25*H25)+SQRT(((1/2)*B25*G25)*((1/2)*C25*H25)))</f>
        <v>0</v>
      </c>
      <c r="Q25" s="8">
        <f t="shared" ref="Q25:Q32" si="13">(1/3)*M25*(((1/2)*C25*H25)+((1/2)*D25*I25)+SQRT(((1/2)*C25*H25)*((1/2)*D25*I25)))</f>
        <v>0</v>
      </c>
      <c r="R25" s="8">
        <f t="shared" ref="R25:R32" si="14">(1/3)*N25*(((1/2)*D25*I25)+((1/2)*E25*J25)+SQRT(((1/2)*D25*I25)*((1/2)*E25*J25)))</f>
        <v>0</v>
      </c>
      <c r="S25" s="8">
        <f t="shared" ref="S25:S32" si="15">(1/3)*O25*(((1/2)*E25*J25)+((1/2)*F25*K25)+SQRT(((1/2)*E25*J25)*((1/2)*F25*K25)))</f>
        <v>0</v>
      </c>
      <c r="T25" s="7">
        <f t="shared" si="8"/>
        <v>0</v>
      </c>
      <c r="U25" s="11">
        <f t="shared" si="9"/>
        <v>0</v>
      </c>
      <c r="V25" s="11">
        <f t="shared" si="10"/>
        <v>0</v>
      </c>
      <c r="W25" s="11">
        <f t="shared" si="11"/>
        <v>0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8">
        <f t="shared" si="12"/>
        <v>0</v>
      </c>
      <c r="Q26" s="8">
        <f t="shared" si="13"/>
        <v>0</v>
      </c>
      <c r="R26" s="8">
        <f t="shared" si="14"/>
        <v>0</v>
      </c>
      <c r="S26" s="8">
        <f t="shared" si="15"/>
        <v>0</v>
      </c>
      <c r="T26" s="7">
        <f t="shared" si="8"/>
        <v>0</v>
      </c>
      <c r="U26" s="11">
        <f t="shared" si="9"/>
        <v>0</v>
      </c>
      <c r="V26" s="11">
        <f t="shared" si="10"/>
        <v>0</v>
      </c>
      <c r="W26" s="11">
        <f t="shared" si="11"/>
        <v>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12"/>
        <v>0</v>
      </c>
      <c r="Q27" s="8">
        <f t="shared" si="13"/>
        <v>0</v>
      </c>
      <c r="R27" s="8">
        <f t="shared" si="14"/>
        <v>0</v>
      </c>
      <c r="S27" s="8">
        <f t="shared" si="15"/>
        <v>0</v>
      </c>
      <c r="T27" s="7">
        <f t="shared" si="8"/>
        <v>0</v>
      </c>
      <c r="U27" s="11">
        <f t="shared" si="9"/>
        <v>0</v>
      </c>
      <c r="V27" s="11">
        <f t="shared" si="10"/>
        <v>0</v>
      </c>
      <c r="W27" s="11">
        <f t="shared" si="11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12"/>
        <v>0</v>
      </c>
      <c r="Q28" s="8">
        <f t="shared" si="13"/>
        <v>0</v>
      </c>
      <c r="R28" s="8">
        <f t="shared" si="14"/>
        <v>0</v>
      </c>
      <c r="S28" s="8">
        <f t="shared" si="15"/>
        <v>0</v>
      </c>
      <c r="T28" s="7">
        <f t="shared" si="8"/>
        <v>0</v>
      </c>
      <c r="U28" s="11">
        <f t="shared" si="9"/>
        <v>0</v>
      </c>
      <c r="V28" s="11">
        <f t="shared" si="10"/>
        <v>0</v>
      </c>
      <c r="W28" s="11">
        <f t="shared" si="11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12"/>
        <v>0</v>
      </c>
      <c r="Q29" s="8">
        <f t="shared" si="13"/>
        <v>0</v>
      </c>
      <c r="R29" s="8">
        <f t="shared" si="14"/>
        <v>0</v>
      </c>
      <c r="S29" s="8">
        <f t="shared" si="15"/>
        <v>0</v>
      </c>
      <c r="T29" s="7">
        <f t="shared" si="8"/>
        <v>0</v>
      </c>
      <c r="U29" s="11">
        <f t="shared" si="9"/>
        <v>0</v>
      </c>
      <c r="V29" s="11">
        <f t="shared" si="10"/>
        <v>0</v>
      </c>
      <c r="W29" s="11">
        <f t="shared" si="11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12"/>
        <v>0</v>
      </c>
      <c r="Q30" s="8">
        <f t="shared" si="13"/>
        <v>0</v>
      </c>
      <c r="R30" s="8">
        <f t="shared" si="14"/>
        <v>0</v>
      </c>
      <c r="S30" s="8">
        <f t="shared" si="15"/>
        <v>0</v>
      </c>
      <c r="T30" s="7">
        <f t="shared" si="8"/>
        <v>0</v>
      </c>
      <c r="U30" s="11">
        <f t="shared" si="9"/>
        <v>0</v>
      </c>
      <c r="V30" s="11">
        <f t="shared" si="10"/>
        <v>0</v>
      </c>
      <c r="W30" s="11">
        <f t="shared" si="11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12"/>
        <v>0</v>
      </c>
      <c r="Q31" s="8">
        <f t="shared" si="13"/>
        <v>0</v>
      </c>
      <c r="R31" s="8">
        <f t="shared" si="14"/>
        <v>0</v>
      </c>
      <c r="S31" s="8">
        <f t="shared" si="15"/>
        <v>0</v>
      </c>
      <c r="T31" s="7">
        <f t="shared" si="8"/>
        <v>0</v>
      </c>
      <c r="U31" s="11">
        <f t="shared" si="9"/>
        <v>0</v>
      </c>
      <c r="V31" s="11">
        <f t="shared" si="10"/>
        <v>0</v>
      </c>
      <c r="W31" s="11">
        <f t="shared" si="11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12"/>
        <v>0</v>
      </c>
      <c r="Q32" s="8">
        <f t="shared" si="13"/>
        <v>0</v>
      </c>
      <c r="R32" s="8">
        <f t="shared" si="14"/>
        <v>0</v>
      </c>
      <c r="S32" s="8">
        <f t="shared" si="15"/>
        <v>0</v>
      </c>
      <c r="T32" s="7">
        <f t="shared" si="8"/>
        <v>0</v>
      </c>
      <c r="U32" s="11">
        <f t="shared" si="9"/>
        <v>0</v>
      </c>
      <c r="V32" s="11">
        <f t="shared" si="10"/>
        <v>0</v>
      </c>
      <c r="W32" s="11">
        <f t="shared" si="11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workbookViewId="0">
      <selection activeCell="D44" sqref="D44"/>
    </sheetView>
  </sheetViews>
  <sheetFormatPr defaultColWidth="8.6640625" defaultRowHeight="14.4" x14ac:dyDescent="0.3"/>
  <cols>
    <col min="1" max="1" width="17.44140625" style="3" customWidth="1"/>
    <col min="2" max="16384" width="8.6640625" style="3"/>
  </cols>
  <sheetData>
    <row r="1" spans="1:23" x14ac:dyDescent="0.3">
      <c r="A1" s="4"/>
    </row>
    <row r="3" spans="1:23" x14ac:dyDescent="0.3">
      <c r="B3" s="4"/>
      <c r="G3" s="4"/>
      <c r="L3" s="4"/>
      <c r="P3" s="4"/>
      <c r="T3" s="4"/>
    </row>
    <row r="4" spans="1:23" x14ac:dyDescent="0.3">
      <c r="A4" s="4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B8" s="3">
        <v>0</v>
      </c>
      <c r="C8" s="3">
        <v>5</v>
      </c>
      <c r="D8" s="3">
        <v>28</v>
      </c>
      <c r="G8" s="3">
        <v>0</v>
      </c>
      <c r="H8" s="3">
        <v>60</v>
      </c>
      <c r="I8" s="3">
        <v>80</v>
      </c>
      <c r="L8" s="3">
        <v>0</v>
      </c>
      <c r="M8" s="3">
        <v>120</v>
      </c>
      <c r="P8" s="8">
        <f t="shared" ref="P8:S24" si="0">(1/3)*L8*(((1/2)*B8*G8)+((1/2)*C8*H8)+SQRT(((1/2)*B8*G8)*((1/2)*C8*H8)))</f>
        <v>0</v>
      </c>
      <c r="Q8" s="8">
        <f t="shared" ref="Q8:S20" si="1">(1/3)*M8*(((1/2)*C8*H8)+((1/2)*D8*I8)+SQRT(((1/2)*C8*H8)*((1/2)*D8*I8)))</f>
        <v>67195.12122553536</v>
      </c>
      <c r="R8" s="8">
        <f t="shared" si="1"/>
        <v>0</v>
      </c>
      <c r="S8" s="8">
        <f t="shared" si="1"/>
        <v>0</v>
      </c>
      <c r="T8" s="7">
        <f t="shared" ref="T8:T32" si="2">SUM(P8:S8)/1000</f>
        <v>67.19512122553536</v>
      </c>
      <c r="U8" s="11">
        <f t="shared" ref="U8:U32" si="3">AVERAGE(B8:F8)</f>
        <v>11</v>
      </c>
      <c r="V8" s="11">
        <f t="shared" ref="V8:V32" si="4">AVERAGE(G8:K8)</f>
        <v>46.666666666666664</v>
      </c>
      <c r="W8" s="11">
        <f t="shared" ref="W8:W32" si="5">SUM(L8:O8)</f>
        <v>120</v>
      </c>
    </row>
    <row r="9" spans="1:23" x14ac:dyDescent="0.3">
      <c r="A9" s="1">
        <v>41822</v>
      </c>
      <c r="B9" s="3">
        <v>0</v>
      </c>
      <c r="C9" s="3">
        <v>5</v>
      </c>
      <c r="D9" s="3">
        <v>28</v>
      </c>
      <c r="G9" s="3">
        <v>0</v>
      </c>
      <c r="H9" s="3">
        <v>80</v>
      </c>
      <c r="I9" s="3">
        <v>70</v>
      </c>
      <c r="L9" s="3">
        <v>0</v>
      </c>
      <c r="M9" s="3">
        <v>120</v>
      </c>
      <c r="P9" s="8">
        <f t="shared" si="0"/>
        <v>0</v>
      </c>
      <c r="Q9" s="8">
        <f t="shared" si="1"/>
        <v>64908.754896942919</v>
      </c>
      <c r="R9" s="8">
        <f t="shared" si="1"/>
        <v>0</v>
      </c>
      <c r="S9" s="8">
        <f t="shared" si="1"/>
        <v>0</v>
      </c>
      <c r="T9" s="7">
        <f t="shared" si="2"/>
        <v>64.908754896942924</v>
      </c>
      <c r="U9" s="11">
        <f t="shared" si="3"/>
        <v>11</v>
      </c>
      <c r="V9" s="11">
        <f t="shared" si="4"/>
        <v>50</v>
      </c>
      <c r="W9" s="11">
        <f t="shared" si="5"/>
        <v>120</v>
      </c>
    </row>
    <row r="10" spans="1:23" x14ac:dyDescent="0.3">
      <c r="A10" s="1">
        <v>41828</v>
      </c>
      <c r="B10" s="3">
        <v>0</v>
      </c>
      <c r="C10" s="3">
        <v>8</v>
      </c>
      <c r="D10" s="3">
        <v>28</v>
      </c>
      <c r="G10" s="3">
        <v>0</v>
      </c>
      <c r="H10" s="3">
        <v>90</v>
      </c>
      <c r="I10" s="3">
        <v>140</v>
      </c>
      <c r="L10" s="3">
        <v>0</v>
      </c>
      <c r="M10" s="3">
        <v>120</v>
      </c>
      <c r="P10" s="8">
        <f t="shared" si="0"/>
        <v>0</v>
      </c>
      <c r="Q10" s="8">
        <f t="shared" si="1"/>
        <v>126400</v>
      </c>
      <c r="R10" s="8">
        <f t="shared" si="1"/>
        <v>0</v>
      </c>
      <c r="S10" s="8">
        <f t="shared" si="1"/>
        <v>0</v>
      </c>
      <c r="T10" s="7">
        <f t="shared" si="2"/>
        <v>126.4</v>
      </c>
      <c r="U10" s="11">
        <f t="shared" si="3"/>
        <v>12</v>
      </c>
      <c r="V10" s="11">
        <f t="shared" si="4"/>
        <v>76.666666666666671</v>
      </c>
      <c r="W10" s="11">
        <f t="shared" si="5"/>
        <v>120</v>
      </c>
    </row>
    <row r="11" spans="1:23" x14ac:dyDescent="0.3">
      <c r="A11" s="1">
        <v>41885</v>
      </c>
      <c r="B11" s="3">
        <v>3</v>
      </c>
      <c r="C11" s="3">
        <v>10</v>
      </c>
      <c r="D11" s="3">
        <v>35</v>
      </c>
      <c r="G11" s="3">
        <v>95</v>
      </c>
      <c r="H11" s="3">
        <v>140</v>
      </c>
      <c r="I11" s="3">
        <v>170</v>
      </c>
      <c r="L11" s="3">
        <v>30</v>
      </c>
      <c r="M11" s="3">
        <v>150</v>
      </c>
      <c r="P11" s="8">
        <f t="shared" si="0"/>
        <v>11583.322339470751</v>
      </c>
      <c r="Q11" s="8">
        <f t="shared" si="1"/>
        <v>255904.34844830906</v>
      </c>
      <c r="R11" s="8">
        <f t="shared" si="1"/>
        <v>0</v>
      </c>
      <c r="S11" s="8">
        <f t="shared" si="1"/>
        <v>0</v>
      </c>
      <c r="T11" s="7">
        <f t="shared" si="2"/>
        <v>267.48767078777979</v>
      </c>
      <c r="U11" s="11">
        <f t="shared" si="3"/>
        <v>16</v>
      </c>
      <c r="V11" s="11">
        <f t="shared" si="4"/>
        <v>135</v>
      </c>
      <c r="W11" s="11">
        <f t="shared" si="5"/>
        <v>180</v>
      </c>
    </row>
    <row r="12" spans="1:23" x14ac:dyDescent="0.3">
      <c r="A12" s="1">
        <v>41894</v>
      </c>
      <c r="B12" s="3">
        <v>5</v>
      </c>
      <c r="C12" s="3">
        <v>10</v>
      </c>
      <c r="D12" s="3">
        <v>35</v>
      </c>
      <c r="G12" s="3">
        <v>95</v>
      </c>
      <c r="H12" s="3">
        <v>140</v>
      </c>
      <c r="I12" s="3">
        <v>170</v>
      </c>
      <c r="L12" s="3">
        <v>30</v>
      </c>
      <c r="M12" s="3">
        <v>150</v>
      </c>
      <c r="P12" s="8">
        <f t="shared" si="0"/>
        <v>13452.376607575023</v>
      </c>
      <c r="Q12" s="8">
        <f t="shared" si="1"/>
        <v>255904.34844830906</v>
      </c>
      <c r="R12" s="8">
        <f t="shared" si="1"/>
        <v>0</v>
      </c>
      <c r="S12" s="8">
        <f t="shared" si="1"/>
        <v>0</v>
      </c>
      <c r="T12" s="7">
        <f t="shared" si="2"/>
        <v>269.35672505588411</v>
      </c>
      <c r="U12" s="11">
        <f t="shared" si="3"/>
        <v>16.666666666666668</v>
      </c>
      <c r="V12" s="11">
        <f t="shared" si="4"/>
        <v>135</v>
      </c>
      <c r="W12" s="11">
        <f t="shared" si="5"/>
        <v>180</v>
      </c>
    </row>
    <row r="13" spans="1:23" x14ac:dyDescent="0.3">
      <c r="A13" s="1">
        <v>41901</v>
      </c>
      <c r="B13" s="3">
        <v>7</v>
      </c>
      <c r="C13" s="3">
        <v>10</v>
      </c>
      <c r="D13" s="3">
        <v>36</v>
      </c>
      <c r="G13" s="3">
        <v>100</v>
      </c>
      <c r="H13" s="3">
        <v>140</v>
      </c>
      <c r="I13" s="3">
        <v>180</v>
      </c>
      <c r="L13" s="3">
        <v>30</v>
      </c>
      <c r="M13" s="3">
        <v>150</v>
      </c>
      <c r="P13" s="8">
        <f t="shared" si="0"/>
        <v>15449.747468305832</v>
      </c>
      <c r="Q13" s="8">
        <f t="shared" si="1"/>
        <v>272299.40238806681</v>
      </c>
      <c r="R13" s="8">
        <f t="shared" si="1"/>
        <v>0</v>
      </c>
      <c r="S13" s="8">
        <f t="shared" si="1"/>
        <v>0</v>
      </c>
      <c r="T13" s="7">
        <f t="shared" si="2"/>
        <v>287.74914985637264</v>
      </c>
      <c r="U13" s="11">
        <f t="shared" si="3"/>
        <v>17.666666666666668</v>
      </c>
      <c r="V13" s="11">
        <f t="shared" si="4"/>
        <v>140</v>
      </c>
      <c r="W13" s="11">
        <f t="shared" si="5"/>
        <v>180</v>
      </c>
    </row>
    <row r="14" spans="1:23" x14ac:dyDescent="0.3">
      <c r="A14" s="1">
        <v>41907</v>
      </c>
      <c r="B14" s="3">
        <v>7</v>
      </c>
      <c r="C14" s="3">
        <v>10</v>
      </c>
      <c r="D14" s="3">
        <v>37</v>
      </c>
      <c r="G14" s="3">
        <v>100</v>
      </c>
      <c r="H14" s="3">
        <v>150</v>
      </c>
      <c r="I14" s="3">
        <v>180</v>
      </c>
      <c r="L14" s="3">
        <v>30</v>
      </c>
      <c r="M14" s="3">
        <v>150</v>
      </c>
      <c r="P14" s="8">
        <f t="shared" si="0"/>
        <v>16123.475382979799</v>
      </c>
      <c r="Q14" s="8">
        <f t="shared" si="1"/>
        <v>283017.40314639558</v>
      </c>
      <c r="R14" s="8">
        <f t="shared" si="1"/>
        <v>0</v>
      </c>
      <c r="S14" s="8">
        <f t="shared" si="1"/>
        <v>0</v>
      </c>
      <c r="T14" s="7">
        <f t="shared" si="2"/>
        <v>299.14087852937536</v>
      </c>
      <c r="U14" s="11">
        <f t="shared" si="3"/>
        <v>18</v>
      </c>
      <c r="V14" s="11">
        <f t="shared" si="4"/>
        <v>143.33333333333334</v>
      </c>
      <c r="W14" s="11">
        <f t="shared" si="5"/>
        <v>180</v>
      </c>
    </row>
    <row r="15" spans="1:23" x14ac:dyDescent="0.3">
      <c r="A15" s="1">
        <v>41914</v>
      </c>
      <c r="B15" s="3">
        <v>8</v>
      </c>
      <c r="C15" s="3">
        <v>10</v>
      </c>
      <c r="D15" s="3">
        <v>37</v>
      </c>
      <c r="G15" s="3">
        <v>80</v>
      </c>
      <c r="H15" s="3">
        <v>125</v>
      </c>
      <c r="I15" s="3">
        <v>165</v>
      </c>
      <c r="L15" s="3">
        <v>29.999999999999996</v>
      </c>
      <c r="M15" s="3">
        <v>150</v>
      </c>
      <c r="P15" s="8">
        <f t="shared" si="0"/>
        <v>13922.135954999578</v>
      </c>
      <c r="Q15" s="8">
        <f t="shared" si="1"/>
        <v>252936.79298280636</v>
      </c>
      <c r="R15" s="8">
        <f t="shared" si="1"/>
        <v>0</v>
      </c>
      <c r="S15" s="8">
        <f t="shared" si="1"/>
        <v>0</v>
      </c>
      <c r="T15" s="7">
        <f t="shared" si="2"/>
        <v>266.85892893780596</v>
      </c>
      <c r="U15" s="11">
        <f t="shared" si="3"/>
        <v>18.333333333333332</v>
      </c>
      <c r="V15" s="11">
        <f t="shared" si="4"/>
        <v>123.33333333333333</v>
      </c>
      <c r="W15" s="11">
        <f t="shared" si="5"/>
        <v>180</v>
      </c>
    </row>
    <row r="16" spans="1:23" x14ac:dyDescent="0.3">
      <c r="A16" s="1">
        <v>41922</v>
      </c>
      <c r="B16" s="3">
        <v>7</v>
      </c>
      <c r="C16" s="3">
        <v>10</v>
      </c>
      <c r="D16" s="3">
        <v>37</v>
      </c>
      <c r="G16" s="3">
        <v>60</v>
      </c>
      <c r="H16" s="3">
        <v>125</v>
      </c>
      <c r="I16" s="3">
        <v>165</v>
      </c>
      <c r="L16" s="3">
        <v>29.999999999999996</v>
      </c>
      <c r="M16" s="3">
        <v>150</v>
      </c>
      <c r="P16" s="8">
        <f t="shared" si="0"/>
        <v>11972.844186547356</v>
      </c>
      <c r="Q16" s="8">
        <f t="shared" si="1"/>
        <v>252936.79298280636</v>
      </c>
      <c r="R16" s="8">
        <f t="shared" si="1"/>
        <v>0</v>
      </c>
      <c r="S16" s="8">
        <f t="shared" si="1"/>
        <v>0</v>
      </c>
      <c r="T16" s="7">
        <f t="shared" si="2"/>
        <v>264.90963716935374</v>
      </c>
      <c r="U16" s="11">
        <f t="shared" si="3"/>
        <v>18</v>
      </c>
      <c r="V16" s="11">
        <f t="shared" si="4"/>
        <v>116.66666666666667</v>
      </c>
      <c r="W16" s="11">
        <f t="shared" si="5"/>
        <v>180</v>
      </c>
    </row>
    <row r="17" spans="1:23" x14ac:dyDescent="0.3">
      <c r="A17" s="1">
        <v>41929</v>
      </c>
      <c r="B17" s="3">
        <v>5</v>
      </c>
      <c r="C17" s="3">
        <v>10</v>
      </c>
      <c r="D17" s="3">
        <v>37</v>
      </c>
      <c r="G17" s="3">
        <v>60</v>
      </c>
      <c r="H17" s="3">
        <v>125</v>
      </c>
      <c r="I17" s="3">
        <v>170</v>
      </c>
      <c r="L17" s="3">
        <v>29.999999999999996</v>
      </c>
      <c r="M17" s="3">
        <v>150</v>
      </c>
      <c r="P17" s="8">
        <f t="shared" si="0"/>
        <v>10811.86217847897</v>
      </c>
      <c r="Q17" s="8">
        <f t="shared" si="1"/>
        <v>258600.37446404976</v>
      </c>
      <c r="R17" s="8">
        <f t="shared" si="1"/>
        <v>0</v>
      </c>
      <c r="S17" s="8">
        <f t="shared" si="1"/>
        <v>0</v>
      </c>
      <c r="T17" s="7">
        <f t="shared" si="2"/>
        <v>269.41223664252874</v>
      </c>
      <c r="U17" s="11">
        <f t="shared" si="3"/>
        <v>17.333333333333332</v>
      </c>
      <c r="V17" s="11">
        <f t="shared" si="4"/>
        <v>118.33333333333333</v>
      </c>
      <c r="W17" s="11">
        <f t="shared" si="5"/>
        <v>180</v>
      </c>
    </row>
    <row r="18" spans="1:23" x14ac:dyDescent="0.3">
      <c r="A18" s="1">
        <v>41935</v>
      </c>
      <c r="B18" s="3">
        <v>5</v>
      </c>
      <c r="C18" s="3">
        <v>10</v>
      </c>
      <c r="D18" s="3">
        <v>37</v>
      </c>
      <c r="G18" s="3">
        <v>50</v>
      </c>
      <c r="H18" s="3">
        <v>120</v>
      </c>
      <c r="I18" s="3">
        <v>170</v>
      </c>
      <c r="L18" s="3">
        <v>30.000000000000004</v>
      </c>
      <c r="M18" s="3">
        <v>150</v>
      </c>
      <c r="P18" s="8">
        <f t="shared" si="0"/>
        <v>9988.6127875258317</v>
      </c>
      <c r="Q18" s="8">
        <f t="shared" si="1"/>
        <v>255934.05928597989</v>
      </c>
      <c r="R18" s="8">
        <f t="shared" si="1"/>
        <v>0</v>
      </c>
      <c r="S18" s="8">
        <f t="shared" si="1"/>
        <v>0</v>
      </c>
      <c r="T18" s="7">
        <f t="shared" si="2"/>
        <v>265.92267207350568</v>
      </c>
      <c r="U18" s="11">
        <f t="shared" si="3"/>
        <v>17.333333333333332</v>
      </c>
      <c r="V18" s="11">
        <f t="shared" si="4"/>
        <v>113.33333333333333</v>
      </c>
      <c r="W18" s="11">
        <f t="shared" si="5"/>
        <v>180</v>
      </c>
    </row>
    <row r="19" spans="1:23" x14ac:dyDescent="0.3">
      <c r="A19" s="1">
        <v>41943</v>
      </c>
      <c r="B19" s="3">
        <v>5</v>
      </c>
      <c r="C19" s="3">
        <v>10</v>
      </c>
      <c r="D19" s="3">
        <v>37</v>
      </c>
      <c r="G19" s="3">
        <v>25</v>
      </c>
      <c r="H19" s="3">
        <v>125</v>
      </c>
      <c r="I19" s="3">
        <v>170</v>
      </c>
      <c r="L19" s="3">
        <v>30.000000000000004</v>
      </c>
      <c r="M19" s="3">
        <v>150</v>
      </c>
      <c r="P19" s="8">
        <f t="shared" si="0"/>
        <v>8851.4235376052384</v>
      </c>
      <c r="Q19" s="8">
        <f t="shared" si="1"/>
        <v>258600.37446404976</v>
      </c>
      <c r="R19" s="8">
        <f t="shared" si="1"/>
        <v>0</v>
      </c>
      <c r="S19" s="8">
        <f t="shared" si="1"/>
        <v>0</v>
      </c>
      <c r="T19" s="7">
        <f t="shared" si="2"/>
        <v>267.45179800165505</v>
      </c>
      <c r="U19" s="11">
        <f t="shared" si="3"/>
        <v>17.333333333333332</v>
      </c>
      <c r="V19" s="11">
        <f t="shared" si="4"/>
        <v>106.66666666666667</v>
      </c>
      <c r="W19" s="11">
        <f t="shared" si="5"/>
        <v>180</v>
      </c>
    </row>
    <row r="20" spans="1:23" x14ac:dyDescent="0.3">
      <c r="A20" s="1">
        <v>41957</v>
      </c>
      <c r="B20" s="3">
        <v>5</v>
      </c>
      <c r="C20" s="3">
        <v>9</v>
      </c>
      <c r="D20" s="3">
        <v>35</v>
      </c>
      <c r="G20" s="3">
        <v>10</v>
      </c>
      <c r="H20" s="3">
        <v>115</v>
      </c>
      <c r="I20" s="3">
        <v>155</v>
      </c>
      <c r="L20" s="3">
        <v>30.000000000000004</v>
      </c>
      <c r="M20" s="3">
        <v>150</v>
      </c>
      <c r="P20" s="8">
        <f t="shared" si="0"/>
        <v>6562.4313166077336</v>
      </c>
      <c r="Q20" s="8">
        <f t="shared" si="1"/>
        <v>220739.31865745925</v>
      </c>
      <c r="R20" s="8">
        <f t="shared" si="1"/>
        <v>0</v>
      </c>
      <c r="S20" s="8">
        <f t="shared" si="1"/>
        <v>0</v>
      </c>
      <c r="T20" s="7">
        <f t="shared" si="2"/>
        <v>227.30174997406698</v>
      </c>
      <c r="U20" s="11">
        <f t="shared" si="3"/>
        <v>16.333333333333332</v>
      </c>
      <c r="V20" s="11">
        <f t="shared" si="4"/>
        <v>93.333333333333329</v>
      </c>
      <c r="W20" s="11">
        <f t="shared" si="5"/>
        <v>180</v>
      </c>
    </row>
    <row r="21" spans="1:23" x14ac:dyDescent="0.3">
      <c r="A21" s="1">
        <v>41963</v>
      </c>
      <c r="B21" s="3">
        <v>3</v>
      </c>
      <c r="C21" s="3">
        <v>6</v>
      </c>
      <c r="D21" s="3">
        <v>35</v>
      </c>
      <c r="G21" s="3">
        <v>0</v>
      </c>
      <c r="H21" s="3">
        <v>112</v>
      </c>
      <c r="I21" s="3">
        <v>155</v>
      </c>
      <c r="L21" s="3">
        <v>10</v>
      </c>
      <c r="M21" s="3">
        <v>90</v>
      </c>
      <c r="P21" s="8">
        <f t="shared" si="0"/>
        <v>1120</v>
      </c>
      <c r="Q21" s="8">
        <f t="shared" si="0"/>
        <v>120095.18156367031</v>
      </c>
      <c r="R21" s="8">
        <f t="shared" si="0"/>
        <v>0</v>
      </c>
      <c r="S21" s="8">
        <f t="shared" si="0"/>
        <v>0</v>
      </c>
      <c r="T21" s="7">
        <f t="shared" si="2"/>
        <v>121.21518156367031</v>
      </c>
      <c r="U21" s="11">
        <f t="shared" si="3"/>
        <v>14.666666666666666</v>
      </c>
      <c r="V21" s="11">
        <f t="shared" si="4"/>
        <v>89</v>
      </c>
      <c r="W21" s="11">
        <f t="shared" si="5"/>
        <v>100</v>
      </c>
    </row>
    <row r="22" spans="1:23" x14ac:dyDescent="0.3">
      <c r="A22" s="1">
        <v>41971</v>
      </c>
      <c r="B22" s="3">
        <v>0</v>
      </c>
      <c r="C22" s="3">
        <v>6</v>
      </c>
      <c r="D22" s="3">
        <v>35</v>
      </c>
      <c r="G22" s="3">
        <v>0</v>
      </c>
      <c r="H22" s="3">
        <v>115</v>
      </c>
      <c r="I22" s="3">
        <v>155</v>
      </c>
      <c r="L22" s="3">
        <v>10</v>
      </c>
      <c r="M22" s="3">
        <v>90</v>
      </c>
      <c r="P22" s="8">
        <f t="shared" si="0"/>
        <v>1150</v>
      </c>
      <c r="Q22" s="8">
        <f t="shared" si="0"/>
        <v>120746.22068418212</v>
      </c>
      <c r="R22" s="8">
        <f t="shared" si="0"/>
        <v>0</v>
      </c>
      <c r="S22" s="8">
        <f t="shared" si="0"/>
        <v>0</v>
      </c>
      <c r="T22" s="7">
        <f t="shared" si="2"/>
        <v>121.89622068418211</v>
      </c>
      <c r="U22" s="11">
        <f t="shared" si="3"/>
        <v>13.666666666666666</v>
      </c>
      <c r="V22" s="11">
        <f t="shared" si="4"/>
        <v>90</v>
      </c>
      <c r="W22" s="11">
        <f t="shared" si="5"/>
        <v>100</v>
      </c>
    </row>
    <row r="23" spans="1:23" x14ac:dyDescent="0.3">
      <c r="A23" s="1">
        <v>41990</v>
      </c>
      <c r="B23" s="3">
        <v>0</v>
      </c>
      <c r="C23" s="3">
        <v>0</v>
      </c>
      <c r="D23" s="3">
        <v>33</v>
      </c>
      <c r="G23" s="3">
        <v>0</v>
      </c>
      <c r="H23" s="3">
        <v>60</v>
      </c>
      <c r="I23" s="3">
        <v>90</v>
      </c>
      <c r="L23" s="3">
        <v>0</v>
      </c>
      <c r="M23" s="3">
        <v>90</v>
      </c>
      <c r="P23" s="8">
        <f t="shared" si="0"/>
        <v>0</v>
      </c>
      <c r="Q23" s="8">
        <f t="shared" si="0"/>
        <v>44550</v>
      </c>
      <c r="R23" s="8">
        <f t="shared" si="0"/>
        <v>0</v>
      </c>
      <c r="S23" s="8">
        <f t="shared" si="0"/>
        <v>0</v>
      </c>
      <c r="T23" s="7">
        <f t="shared" si="2"/>
        <v>44.55</v>
      </c>
      <c r="U23" s="11">
        <f t="shared" si="3"/>
        <v>11</v>
      </c>
      <c r="V23" s="11">
        <f t="shared" si="4"/>
        <v>50</v>
      </c>
      <c r="W23" s="11">
        <f t="shared" si="5"/>
        <v>90</v>
      </c>
    </row>
    <row r="24" spans="1:23" x14ac:dyDescent="0.3">
      <c r="A24" s="1">
        <v>42013</v>
      </c>
      <c r="B24" s="3">
        <v>0</v>
      </c>
      <c r="C24" s="3">
        <v>0</v>
      </c>
      <c r="D24" s="3">
        <v>33</v>
      </c>
      <c r="G24" s="3">
        <v>0</v>
      </c>
      <c r="H24" s="3">
        <v>0</v>
      </c>
      <c r="I24" s="3">
        <v>90</v>
      </c>
      <c r="L24" s="3">
        <v>0</v>
      </c>
      <c r="M24" s="3"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7">
        <f t="shared" si="2"/>
        <v>0</v>
      </c>
      <c r="U24" s="11">
        <f t="shared" si="3"/>
        <v>11</v>
      </c>
      <c r="V24" s="11">
        <f t="shared" si="4"/>
        <v>30</v>
      </c>
      <c r="W24" s="11">
        <f t="shared" si="5"/>
        <v>0</v>
      </c>
    </row>
    <row r="25" spans="1:23" x14ac:dyDescent="0.3">
      <c r="A25" s="1">
        <v>42063</v>
      </c>
      <c r="B25" s="3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8">
        <f t="shared" ref="P25:P32" si="6">(1/3)*L25*(((1/2)*B25*G25)+((1/2)*C25*H25)+SQRT(((1/2)*B25*G25)*((1/2)*C25*H25)))</f>
        <v>0</v>
      </c>
      <c r="Q25" s="8">
        <f t="shared" ref="Q25:Q32" si="7">(1/3)*M25*(((1/2)*C25*H25)+((1/2)*D25*I25)+SQRT(((1/2)*C25*H25)*((1/2)*D25*I25)))</f>
        <v>0</v>
      </c>
      <c r="R25" s="8">
        <f t="shared" ref="R25:R32" si="8">(1/3)*N25*(((1/2)*D25*I25)+((1/2)*E25*J25)+SQRT(((1/2)*D25*I25)*((1/2)*E25*J25)))</f>
        <v>0</v>
      </c>
      <c r="S25" s="8">
        <f t="shared" ref="S25:S32" si="9">(1/3)*O25*(((1/2)*E25*J25)+((1/2)*F25*K25)+SQRT(((1/2)*E25*J25)*((1/2)*F25*K25)))</f>
        <v>0</v>
      </c>
      <c r="T25" s="7">
        <f t="shared" si="2"/>
        <v>0</v>
      </c>
      <c r="U25" s="11">
        <f t="shared" si="3"/>
        <v>0</v>
      </c>
      <c r="V25" s="11">
        <f t="shared" si="4"/>
        <v>0</v>
      </c>
      <c r="W25" s="11">
        <f t="shared" si="5"/>
        <v>0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8">
        <f t="shared" si="6"/>
        <v>0</v>
      </c>
      <c r="Q26" s="8">
        <f t="shared" si="7"/>
        <v>0</v>
      </c>
      <c r="R26" s="8">
        <f t="shared" si="8"/>
        <v>0</v>
      </c>
      <c r="S26" s="8">
        <f t="shared" si="9"/>
        <v>0</v>
      </c>
      <c r="T26" s="7">
        <f t="shared" si="2"/>
        <v>0</v>
      </c>
      <c r="U26" s="11">
        <f t="shared" si="3"/>
        <v>0</v>
      </c>
      <c r="V26" s="11">
        <f t="shared" si="4"/>
        <v>0</v>
      </c>
      <c r="W26" s="11">
        <f t="shared" si="5"/>
        <v>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6"/>
        <v>0</v>
      </c>
      <c r="Q27" s="8">
        <f t="shared" si="7"/>
        <v>0</v>
      </c>
      <c r="R27" s="8">
        <f t="shared" si="8"/>
        <v>0</v>
      </c>
      <c r="S27" s="8">
        <f t="shared" si="9"/>
        <v>0</v>
      </c>
      <c r="T27" s="7">
        <f t="shared" si="2"/>
        <v>0</v>
      </c>
      <c r="U27" s="11">
        <f t="shared" si="3"/>
        <v>0</v>
      </c>
      <c r="V27" s="11">
        <f t="shared" si="4"/>
        <v>0</v>
      </c>
      <c r="W27" s="11">
        <f t="shared" si="5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6"/>
        <v>0</v>
      </c>
      <c r="Q28" s="8">
        <f t="shared" si="7"/>
        <v>0</v>
      </c>
      <c r="R28" s="8">
        <f t="shared" si="8"/>
        <v>0</v>
      </c>
      <c r="S28" s="8">
        <f t="shared" si="9"/>
        <v>0</v>
      </c>
      <c r="T28" s="7">
        <f t="shared" si="2"/>
        <v>0</v>
      </c>
      <c r="U28" s="11">
        <f t="shared" si="3"/>
        <v>0</v>
      </c>
      <c r="V28" s="11">
        <f t="shared" si="4"/>
        <v>0</v>
      </c>
      <c r="W28" s="11">
        <f t="shared" si="5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6"/>
        <v>0</v>
      </c>
      <c r="Q29" s="8">
        <f t="shared" si="7"/>
        <v>0</v>
      </c>
      <c r="R29" s="8">
        <f t="shared" si="8"/>
        <v>0</v>
      </c>
      <c r="S29" s="8">
        <f t="shared" si="9"/>
        <v>0</v>
      </c>
      <c r="T29" s="7">
        <f t="shared" si="2"/>
        <v>0</v>
      </c>
      <c r="U29" s="11">
        <f t="shared" si="3"/>
        <v>0</v>
      </c>
      <c r="V29" s="11">
        <f t="shared" si="4"/>
        <v>0</v>
      </c>
      <c r="W29" s="11">
        <f t="shared" si="5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6"/>
        <v>0</v>
      </c>
      <c r="Q30" s="8">
        <f t="shared" si="7"/>
        <v>0</v>
      </c>
      <c r="R30" s="8">
        <f t="shared" si="8"/>
        <v>0</v>
      </c>
      <c r="S30" s="8">
        <f t="shared" si="9"/>
        <v>0</v>
      </c>
      <c r="T30" s="7">
        <f t="shared" si="2"/>
        <v>0</v>
      </c>
      <c r="U30" s="11">
        <f t="shared" si="3"/>
        <v>0</v>
      </c>
      <c r="V30" s="11">
        <f t="shared" si="4"/>
        <v>0</v>
      </c>
      <c r="W30" s="11">
        <f t="shared" si="5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6"/>
        <v>0</v>
      </c>
      <c r="Q31" s="8">
        <f t="shared" si="7"/>
        <v>0</v>
      </c>
      <c r="R31" s="8">
        <f t="shared" si="8"/>
        <v>0</v>
      </c>
      <c r="S31" s="8">
        <f t="shared" si="9"/>
        <v>0</v>
      </c>
      <c r="T31" s="7">
        <f t="shared" si="2"/>
        <v>0</v>
      </c>
      <c r="U31" s="11">
        <f t="shared" si="3"/>
        <v>0</v>
      </c>
      <c r="V31" s="11">
        <f t="shared" si="4"/>
        <v>0</v>
      </c>
      <c r="W31" s="11">
        <f t="shared" si="5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6"/>
        <v>0</v>
      </c>
      <c r="Q32" s="8">
        <f t="shared" si="7"/>
        <v>0</v>
      </c>
      <c r="R32" s="8">
        <f t="shared" si="8"/>
        <v>0</v>
      </c>
      <c r="S32" s="8">
        <f t="shared" si="9"/>
        <v>0</v>
      </c>
      <c r="T32" s="7">
        <f t="shared" si="2"/>
        <v>0</v>
      </c>
      <c r="U32" s="11">
        <f t="shared" si="3"/>
        <v>0</v>
      </c>
      <c r="V32" s="11">
        <f t="shared" si="4"/>
        <v>0</v>
      </c>
      <c r="W32" s="1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2"/>
  <sheetViews>
    <sheetView workbookViewId="0">
      <selection activeCell="F44" sqref="F44"/>
    </sheetView>
  </sheetViews>
  <sheetFormatPr defaultColWidth="8.6640625" defaultRowHeight="14.4" x14ac:dyDescent="0.3"/>
  <cols>
    <col min="1" max="1" width="17.44140625" style="3" customWidth="1"/>
    <col min="2" max="16384" width="8.6640625" style="3"/>
  </cols>
  <sheetData>
    <row r="1" spans="1:23" x14ac:dyDescent="0.3">
      <c r="A1" s="4"/>
    </row>
    <row r="3" spans="1:23" x14ac:dyDescent="0.3">
      <c r="B3" s="4"/>
      <c r="G3" s="4"/>
      <c r="L3" s="4"/>
      <c r="P3" s="4"/>
      <c r="T3" s="4"/>
    </row>
    <row r="4" spans="1:23" x14ac:dyDescent="0.3">
      <c r="A4" s="4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B5" s="3">
        <v>4</v>
      </c>
      <c r="C5" s="3">
        <v>25</v>
      </c>
      <c r="D5" s="3">
        <v>2</v>
      </c>
      <c r="E5" s="3">
        <v>5</v>
      </c>
      <c r="F5" s="3">
        <v>8</v>
      </c>
      <c r="G5" s="3">
        <v>70</v>
      </c>
      <c r="H5" s="3">
        <v>140</v>
      </c>
      <c r="I5" s="3">
        <v>50</v>
      </c>
      <c r="J5" s="3">
        <v>50</v>
      </c>
      <c r="K5" s="3">
        <v>120</v>
      </c>
      <c r="L5" s="3">
        <v>400</v>
      </c>
      <c r="M5" s="3">
        <v>399.99999999999994</v>
      </c>
      <c r="N5" s="3">
        <v>379.99999999999994</v>
      </c>
      <c r="O5" s="3">
        <v>400</v>
      </c>
      <c r="P5" s="8">
        <f>(1/3)*L5*(((1/2)*B5*G5)+((1/2)*C5*H5)+SQRT(((1/2)*B5*G5)*((1/2)*C5*H5)))</f>
        <v>317996.6329107444</v>
      </c>
      <c r="Q5" s="8">
        <f t="shared" ref="Q5:S20" si="0">(1/3)*M5*(((1/2)*C5*H5)+((1/2)*D5*I5)+SQRT(((1/2)*C5*H5)*((1/2)*D5*I5)))</f>
        <v>279440.5318873307</v>
      </c>
      <c r="R5" s="8">
        <f t="shared" si="0"/>
        <v>32180.545923866528</v>
      </c>
      <c r="S5" s="8">
        <f>(1/3)*O5*(((1/2)*E5*J5)+((1/2)*F5*K5)+SQRT(((1/2)*E5*J5)*((1/2)*F5*K5)))</f>
        <v>113326.52990377569</v>
      </c>
      <c r="T5" s="7">
        <f>SUM(P5:S5)/1000</f>
        <v>742.94424062571738</v>
      </c>
      <c r="U5" s="11">
        <f t="shared" ref="U5:U32" si="1">AVERAGE(B5:F5)</f>
        <v>8.8000000000000007</v>
      </c>
      <c r="V5" s="11">
        <f t="shared" ref="V5:V32" si="2">AVERAGE(G5:K5)</f>
        <v>86</v>
      </c>
      <c r="W5" s="11">
        <f t="shared" ref="W5:W32" si="3">SUM(L5:O5)</f>
        <v>1580</v>
      </c>
    </row>
    <row r="6" spans="1:23" x14ac:dyDescent="0.3">
      <c r="A6" s="1">
        <v>41801</v>
      </c>
      <c r="B6" s="3">
        <v>4</v>
      </c>
      <c r="C6" s="3">
        <v>25</v>
      </c>
      <c r="D6" s="3">
        <v>4</v>
      </c>
      <c r="E6" s="3">
        <v>5</v>
      </c>
      <c r="F6" s="3">
        <v>10</v>
      </c>
      <c r="G6" s="3">
        <v>70</v>
      </c>
      <c r="H6" s="3">
        <v>140</v>
      </c>
      <c r="I6" s="3">
        <v>70</v>
      </c>
      <c r="J6" s="3">
        <v>50</v>
      </c>
      <c r="K6" s="3">
        <v>150</v>
      </c>
      <c r="L6" s="3">
        <v>400</v>
      </c>
      <c r="M6" s="3">
        <v>400</v>
      </c>
      <c r="N6" s="3">
        <v>379.99999999999994</v>
      </c>
      <c r="O6" s="3">
        <v>399.99999999999994</v>
      </c>
      <c r="P6" s="8">
        <f t="shared" ref="P6:S24" si="4">(1/3)*L6*(((1/2)*B6*G6)+((1/2)*C6*H6)+SQRT(((1/2)*B6*G6)*((1/2)*C6*H6)))</f>
        <v>317996.6329107444</v>
      </c>
      <c r="Q6" s="8">
        <f t="shared" si="0"/>
        <v>317996.6329107444</v>
      </c>
      <c r="R6" s="8">
        <f t="shared" si="0"/>
        <v>50323.0916367424</v>
      </c>
      <c r="S6" s="8">
        <f t="shared" si="0"/>
        <v>157491.49571305295</v>
      </c>
      <c r="T6" s="7">
        <f t="shared" ref="T6:T32" si="5">SUM(P6:S6)/1000</f>
        <v>843.80785317128402</v>
      </c>
      <c r="U6" s="11">
        <f t="shared" si="1"/>
        <v>9.6</v>
      </c>
      <c r="V6" s="11">
        <f t="shared" si="2"/>
        <v>96</v>
      </c>
      <c r="W6" s="11">
        <f t="shared" si="3"/>
        <v>1580</v>
      </c>
    </row>
    <row r="7" spans="1:23" x14ac:dyDescent="0.3">
      <c r="A7" s="1">
        <v>41808</v>
      </c>
      <c r="B7" s="3">
        <v>4</v>
      </c>
      <c r="C7" s="3">
        <v>25</v>
      </c>
      <c r="D7" s="3">
        <v>5</v>
      </c>
      <c r="E7" s="3">
        <v>8</v>
      </c>
      <c r="F7" s="3">
        <v>10</v>
      </c>
      <c r="G7" s="3">
        <v>70</v>
      </c>
      <c r="H7" s="3">
        <v>140</v>
      </c>
      <c r="I7" s="3">
        <v>100</v>
      </c>
      <c r="J7" s="3">
        <v>60</v>
      </c>
      <c r="K7" s="3">
        <v>150</v>
      </c>
      <c r="L7" s="3">
        <v>419.99999999999994</v>
      </c>
      <c r="M7" s="3">
        <v>399.99999999999994</v>
      </c>
      <c r="N7" s="3">
        <v>379.99999999999994</v>
      </c>
      <c r="O7" s="3">
        <v>399.99999999999994</v>
      </c>
      <c r="P7" s="8">
        <f t="shared" si="4"/>
        <v>333896.46455628157</v>
      </c>
      <c r="Q7" s="8">
        <f t="shared" si="0"/>
        <v>354858.37703548628</v>
      </c>
      <c r="R7" s="8">
        <f t="shared" si="0"/>
        <v>93093.536741920238</v>
      </c>
      <c r="S7" s="8">
        <f t="shared" si="0"/>
        <v>188568.54249492378</v>
      </c>
      <c r="T7" s="7">
        <f t="shared" si="5"/>
        <v>970.41692082861198</v>
      </c>
      <c r="U7" s="11">
        <f t="shared" si="1"/>
        <v>10.4</v>
      </c>
      <c r="V7" s="11">
        <f t="shared" si="2"/>
        <v>104</v>
      </c>
      <c r="W7" s="11">
        <f t="shared" si="3"/>
        <v>1599.9999999999998</v>
      </c>
    </row>
    <row r="8" spans="1:23" x14ac:dyDescent="0.3">
      <c r="A8" s="1">
        <v>41815</v>
      </c>
      <c r="B8" s="3">
        <v>5</v>
      </c>
      <c r="C8" s="3">
        <v>25</v>
      </c>
      <c r="D8" s="3">
        <v>8</v>
      </c>
      <c r="E8" s="3">
        <v>10</v>
      </c>
      <c r="F8" s="3">
        <v>12</v>
      </c>
      <c r="G8" s="3">
        <v>100</v>
      </c>
      <c r="H8" s="3">
        <v>155</v>
      </c>
      <c r="I8" s="3">
        <v>120</v>
      </c>
      <c r="J8" s="3">
        <v>80</v>
      </c>
      <c r="K8" s="3">
        <v>170</v>
      </c>
      <c r="L8" s="3">
        <v>420</v>
      </c>
      <c r="M8" s="3">
        <v>399.99999999999994</v>
      </c>
      <c r="N8" s="3">
        <v>380</v>
      </c>
      <c r="O8" s="3">
        <v>400</v>
      </c>
      <c r="P8" s="8">
        <f t="shared" si="4"/>
        <v>403685.87634952535</v>
      </c>
      <c r="Q8" s="8">
        <f t="shared" si="0"/>
        <v>450915.34347990598</v>
      </c>
      <c r="R8" s="8">
        <f t="shared" si="0"/>
        <v>166969.2191605235</v>
      </c>
      <c r="S8" s="8">
        <f t="shared" si="0"/>
        <v>274499.83692091366</v>
      </c>
      <c r="T8" s="7">
        <f t="shared" si="5"/>
        <v>1296.0702759108683</v>
      </c>
      <c r="U8" s="11">
        <f t="shared" si="1"/>
        <v>12</v>
      </c>
      <c r="V8" s="11">
        <f t="shared" si="2"/>
        <v>125</v>
      </c>
      <c r="W8" s="11">
        <f t="shared" si="3"/>
        <v>1600</v>
      </c>
    </row>
    <row r="9" spans="1:23" x14ac:dyDescent="0.3">
      <c r="A9" s="1">
        <v>41822</v>
      </c>
      <c r="B9" s="3">
        <v>6</v>
      </c>
      <c r="C9" s="3">
        <v>28</v>
      </c>
      <c r="D9" s="3">
        <v>10</v>
      </c>
      <c r="E9" s="3">
        <v>14</v>
      </c>
      <c r="F9" s="3">
        <v>12</v>
      </c>
      <c r="G9" s="3">
        <v>150</v>
      </c>
      <c r="H9" s="3">
        <v>180</v>
      </c>
      <c r="I9" s="3">
        <v>160</v>
      </c>
      <c r="J9" s="3">
        <v>100</v>
      </c>
      <c r="K9" s="3">
        <v>170</v>
      </c>
      <c r="L9" s="3">
        <v>420</v>
      </c>
      <c r="M9" s="3">
        <v>399.99999999999994</v>
      </c>
      <c r="N9" s="3">
        <v>379.99999999999994</v>
      </c>
      <c r="O9" s="3">
        <v>399.99999999999994</v>
      </c>
      <c r="P9" s="8">
        <f t="shared" si="4"/>
        <v>564885.21053411032</v>
      </c>
      <c r="Q9" s="8">
        <f t="shared" si="0"/>
        <v>631981.21972585423</v>
      </c>
      <c r="R9" s="8">
        <f t="shared" si="0"/>
        <v>284788.65379827312</v>
      </c>
      <c r="S9" s="8">
        <f t="shared" si="0"/>
        <v>341998.02759614715</v>
      </c>
      <c r="T9" s="7">
        <f t="shared" si="5"/>
        <v>1823.6531116543845</v>
      </c>
      <c r="U9" s="11">
        <f t="shared" si="1"/>
        <v>14</v>
      </c>
      <c r="V9" s="11">
        <f t="shared" si="2"/>
        <v>152</v>
      </c>
      <c r="W9" s="11">
        <f t="shared" si="3"/>
        <v>1600</v>
      </c>
    </row>
    <row r="10" spans="1:23" x14ac:dyDescent="0.3">
      <c r="A10" s="1">
        <v>41828</v>
      </c>
      <c r="B10" s="3">
        <v>6</v>
      </c>
      <c r="C10" s="3">
        <v>30</v>
      </c>
      <c r="D10" s="3">
        <v>13</v>
      </c>
      <c r="E10" s="3">
        <v>16</v>
      </c>
      <c r="F10" s="3">
        <v>15</v>
      </c>
      <c r="G10" s="3">
        <v>170</v>
      </c>
      <c r="H10" s="3">
        <v>200</v>
      </c>
      <c r="I10" s="3">
        <v>190</v>
      </c>
      <c r="J10" s="3">
        <v>170</v>
      </c>
      <c r="K10" s="3">
        <v>200</v>
      </c>
      <c r="L10" s="3">
        <v>420.00000000000006</v>
      </c>
      <c r="M10" s="3">
        <v>399.99999999999994</v>
      </c>
      <c r="N10" s="3">
        <v>380</v>
      </c>
      <c r="O10" s="3">
        <v>399.99999999999994</v>
      </c>
      <c r="P10" s="8">
        <f t="shared" si="4"/>
        <v>664570.43627594179</v>
      </c>
      <c r="Q10" s="8">
        <f t="shared" si="0"/>
        <v>821311.68739893532</v>
      </c>
      <c r="R10" s="8">
        <f t="shared" si="0"/>
        <v>492859.21810513374</v>
      </c>
      <c r="S10" s="8">
        <f t="shared" si="0"/>
        <v>571771.42476114258</v>
      </c>
      <c r="T10" s="7">
        <f t="shared" si="5"/>
        <v>2550.5127665411533</v>
      </c>
      <c r="U10" s="11">
        <f t="shared" si="1"/>
        <v>16</v>
      </c>
      <c r="V10" s="11">
        <f t="shared" si="2"/>
        <v>186</v>
      </c>
      <c r="W10" s="11">
        <f t="shared" si="3"/>
        <v>1600</v>
      </c>
    </row>
    <row r="11" spans="1:23" x14ac:dyDescent="0.3">
      <c r="A11" s="1">
        <v>41885</v>
      </c>
      <c r="B11" s="3">
        <v>10</v>
      </c>
      <c r="C11" s="3">
        <v>40</v>
      </c>
      <c r="D11" s="3">
        <v>18</v>
      </c>
      <c r="E11" s="3">
        <v>22</v>
      </c>
      <c r="F11" s="3">
        <v>20</v>
      </c>
      <c r="G11" s="3">
        <v>200</v>
      </c>
      <c r="H11" s="3">
        <v>280</v>
      </c>
      <c r="I11" s="3">
        <v>260</v>
      </c>
      <c r="J11" s="3">
        <v>280</v>
      </c>
      <c r="K11" s="3">
        <v>300</v>
      </c>
      <c r="L11" s="3">
        <v>570</v>
      </c>
      <c r="M11" s="3">
        <v>399.99999999999994</v>
      </c>
      <c r="N11" s="3">
        <v>380</v>
      </c>
      <c r="O11" s="3">
        <v>549.99999999999989</v>
      </c>
      <c r="P11" s="8">
        <f t="shared" si="4"/>
        <v>1703622.0635155709</v>
      </c>
      <c r="Q11" s="8">
        <f t="shared" si="0"/>
        <v>1541325.9667946137</v>
      </c>
      <c r="R11" s="8">
        <f t="shared" si="0"/>
        <v>1026585.564615529</v>
      </c>
      <c r="S11" s="8">
        <f t="shared" si="0"/>
        <v>1671951.7522975907</v>
      </c>
      <c r="T11" s="7">
        <f t="shared" si="5"/>
        <v>5943.4853472233044</v>
      </c>
      <c r="U11" s="11">
        <f t="shared" si="1"/>
        <v>22</v>
      </c>
      <c r="V11" s="11">
        <f t="shared" si="2"/>
        <v>264</v>
      </c>
      <c r="W11" s="11">
        <f t="shared" si="3"/>
        <v>1900</v>
      </c>
    </row>
    <row r="12" spans="1:23" x14ac:dyDescent="0.3">
      <c r="A12" s="1">
        <v>41894</v>
      </c>
      <c r="B12" s="3">
        <v>10</v>
      </c>
      <c r="C12" s="3">
        <v>40</v>
      </c>
      <c r="D12" s="3">
        <v>18</v>
      </c>
      <c r="E12" s="3">
        <v>22</v>
      </c>
      <c r="F12" s="3">
        <v>20</v>
      </c>
      <c r="G12" s="3">
        <v>200</v>
      </c>
      <c r="H12" s="3">
        <v>280</v>
      </c>
      <c r="I12" s="3">
        <v>260</v>
      </c>
      <c r="J12" s="3">
        <v>280</v>
      </c>
      <c r="K12" s="3">
        <v>300</v>
      </c>
      <c r="L12" s="3">
        <v>570</v>
      </c>
      <c r="M12" s="3">
        <v>399.99999999999994</v>
      </c>
      <c r="N12" s="3">
        <v>380</v>
      </c>
      <c r="O12" s="3">
        <v>549.99999999999989</v>
      </c>
      <c r="P12" s="8">
        <f t="shared" si="4"/>
        <v>1703622.0635155709</v>
      </c>
      <c r="Q12" s="8">
        <f t="shared" si="0"/>
        <v>1541325.9667946137</v>
      </c>
      <c r="R12" s="8">
        <f t="shared" si="0"/>
        <v>1026585.564615529</v>
      </c>
      <c r="S12" s="8">
        <f t="shared" si="0"/>
        <v>1671951.7522975907</v>
      </c>
      <c r="T12" s="7">
        <f t="shared" si="5"/>
        <v>5943.4853472233044</v>
      </c>
      <c r="U12" s="11">
        <f t="shared" si="1"/>
        <v>22</v>
      </c>
      <c r="V12" s="11">
        <f t="shared" si="2"/>
        <v>264</v>
      </c>
      <c r="W12" s="11">
        <f t="shared" si="3"/>
        <v>1900</v>
      </c>
    </row>
    <row r="13" spans="1:23" x14ac:dyDescent="0.3">
      <c r="A13" s="1">
        <v>41901</v>
      </c>
      <c r="B13" s="3">
        <v>10</v>
      </c>
      <c r="C13" s="3">
        <v>40</v>
      </c>
      <c r="D13" s="3">
        <v>18</v>
      </c>
      <c r="E13" s="3">
        <v>22</v>
      </c>
      <c r="F13" s="3">
        <v>22</v>
      </c>
      <c r="G13" s="3">
        <v>240</v>
      </c>
      <c r="H13" s="3">
        <v>280</v>
      </c>
      <c r="I13" s="3">
        <v>260</v>
      </c>
      <c r="J13" s="3">
        <v>280</v>
      </c>
      <c r="K13" s="3">
        <v>300</v>
      </c>
      <c r="L13" s="3">
        <v>570</v>
      </c>
      <c r="M13" s="3">
        <v>399.99999999999994</v>
      </c>
      <c r="N13" s="3">
        <v>380</v>
      </c>
      <c r="O13" s="3">
        <v>549.99999999999989</v>
      </c>
      <c r="P13" s="8">
        <f t="shared" si="4"/>
        <v>1784536.2930789976</v>
      </c>
      <c r="Q13" s="8">
        <f t="shared" si="0"/>
        <v>1541325.9667946137</v>
      </c>
      <c r="R13" s="8">
        <f t="shared" si="0"/>
        <v>1026585.564615529</v>
      </c>
      <c r="S13" s="8">
        <f t="shared" si="0"/>
        <v>1754152.1954296404</v>
      </c>
      <c r="T13" s="7">
        <f t="shared" si="5"/>
        <v>6106.6000199187811</v>
      </c>
      <c r="U13" s="11">
        <f t="shared" si="1"/>
        <v>22.4</v>
      </c>
      <c r="V13" s="11">
        <f t="shared" si="2"/>
        <v>272</v>
      </c>
      <c r="W13" s="11">
        <f t="shared" si="3"/>
        <v>1900</v>
      </c>
    </row>
    <row r="14" spans="1:23" x14ac:dyDescent="0.3">
      <c r="A14" s="1">
        <v>41907</v>
      </c>
      <c r="B14" s="3">
        <v>10</v>
      </c>
      <c r="C14" s="3">
        <v>40</v>
      </c>
      <c r="D14" s="3">
        <v>18</v>
      </c>
      <c r="E14" s="3">
        <v>22</v>
      </c>
      <c r="F14" s="3">
        <v>22</v>
      </c>
      <c r="G14" s="3">
        <v>240</v>
      </c>
      <c r="H14" s="3">
        <v>280</v>
      </c>
      <c r="I14" s="3">
        <v>260</v>
      </c>
      <c r="J14" s="3">
        <v>310</v>
      </c>
      <c r="K14" s="3">
        <v>340</v>
      </c>
      <c r="L14" s="3">
        <v>570</v>
      </c>
      <c r="M14" s="3">
        <v>399.99999999999994</v>
      </c>
      <c r="N14" s="3">
        <v>379.99999999999994</v>
      </c>
      <c r="O14" s="3">
        <v>549.99999999999989</v>
      </c>
      <c r="P14" s="8">
        <f t="shared" si="4"/>
        <v>1784536.2930789976</v>
      </c>
      <c r="Q14" s="8">
        <f t="shared" si="0"/>
        <v>1541325.9667946137</v>
      </c>
      <c r="R14" s="8">
        <f t="shared" si="0"/>
        <v>1086139.2024858668</v>
      </c>
      <c r="S14" s="8">
        <f t="shared" si="0"/>
        <v>1965551.5509234993</v>
      </c>
      <c r="T14" s="7">
        <f t="shared" si="5"/>
        <v>6377.5530132829781</v>
      </c>
      <c r="U14" s="11">
        <f t="shared" si="1"/>
        <v>22.4</v>
      </c>
      <c r="V14" s="11">
        <f t="shared" si="2"/>
        <v>286</v>
      </c>
      <c r="W14" s="11">
        <f t="shared" si="3"/>
        <v>1900</v>
      </c>
    </row>
    <row r="15" spans="1:23" x14ac:dyDescent="0.3">
      <c r="A15" s="1">
        <v>41914</v>
      </c>
      <c r="B15" s="3">
        <v>10</v>
      </c>
      <c r="C15" s="3">
        <v>42</v>
      </c>
      <c r="D15" s="3">
        <v>18</v>
      </c>
      <c r="E15" s="3">
        <v>22</v>
      </c>
      <c r="F15" s="3">
        <v>22</v>
      </c>
      <c r="G15" s="3">
        <v>240</v>
      </c>
      <c r="H15" s="3">
        <v>280</v>
      </c>
      <c r="I15" s="3">
        <v>260</v>
      </c>
      <c r="J15" s="3">
        <v>310</v>
      </c>
      <c r="K15" s="3">
        <v>340</v>
      </c>
      <c r="L15" s="3">
        <v>570</v>
      </c>
      <c r="M15" s="3">
        <v>399.99999999999989</v>
      </c>
      <c r="N15" s="3">
        <v>379.99999999999994</v>
      </c>
      <c r="O15" s="3">
        <v>549.99999999999989</v>
      </c>
      <c r="P15" s="8">
        <f t="shared" si="4"/>
        <v>1849899.5145628732</v>
      </c>
      <c r="Q15" s="8">
        <f t="shared" si="0"/>
        <v>1590578.6085143588</v>
      </c>
      <c r="R15" s="8">
        <f t="shared" si="0"/>
        <v>1086139.2024858668</v>
      </c>
      <c r="S15" s="8">
        <f t="shared" si="0"/>
        <v>1965551.5509234993</v>
      </c>
      <c r="T15" s="7">
        <f t="shared" si="5"/>
        <v>6492.1688764865985</v>
      </c>
      <c r="U15" s="11">
        <f t="shared" si="1"/>
        <v>22.8</v>
      </c>
      <c r="V15" s="11">
        <f t="shared" si="2"/>
        <v>286</v>
      </c>
      <c r="W15" s="11">
        <f t="shared" si="3"/>
        <v>1899.9999999999995</v>
      </c>
    </row>
    <row r="16" spans="1:23" x14ac:dyDescent="0.3">
      <c r="A16" s="1">
        <v>41922</v>
      </c>
      <c r="B16" s="3">
        <v>10</v>
      </c>
      <c r="C16" s="3">
        <v>42</v>
      </c>
      <c r="D16" s="3">
        <v>18</v>
      </c>
      <c r="E16" s="3">
        <v>22</v>
      </c>
      <c r="F16" s="3">
        <v>22</v>
      </c>
      <c r="G16" s="3">
        <v>240</v>
      </c>
      <c r="H16" s="3">
        <v>280</v>
      </c>
      <c r="I16" s="3">
        <v>260</v>
      </c>
      <c r="J16" s="3">
        <v>310</v>
      </c>
      <c r="K16" s="3">
        <v>340</v>
      </c>
      <c r="L16" s="3">
        <v>570</v>
      </c>
      <c r="M16" s="3">
        <v>399.99999999999989</v>
      </c>
      <c r="N16" s="3">
        <v>379.99999999999994</v>
      </c>
      <c r="O16" s="3">
        <v>549.99999999999989</v>
      </c>
      <c r="P16" s="8">
        <f t="shared" si="4"/>
        <v>1849899.5145628732</v>
      </c>
      <c r="Q16" s="8">
        <f t="shared" si="0"/>
        <v>1590578.6085143588</v>
      </c>
      <c r="R16" s="8">
        <f t="shared" si="0"/>
        <v>1086139.2024858668</v>
      </c>
      <c r="S16" s="8">
        <f t="shared" si="0"/>
        <v>1965551.5509234993</v>
      </c>
      <c r="T16" s="7">
        <f t="shared" si="5"/>
        <v>6492.1688764865985</v>
      </c>
      <c r="U16" s="11">
        <f t="shared" si="1"/>
        <v>22.8</v>
      </c>
      <c r="V16" s="11">
        <f t="shared" si="2"/>
        <v>286</v>
      </c>
      <c r="W16" s="11">
        <f t="shared" si="3"/>
        <v>1899.9999999999995</v>
      </c>
    </row>
    <row r="17" spans="1:23" x14ac:dyDescent="0.3">
      <c r="A17" s="1">
        <v>41929</v>
      </c>
      <c r="B17" s="3">
        <v>10</v>
      </c>
      <c r="C17" s="3">
        <v>42</v>
      </c>
      <c r="D17" s="3">
        <v>18</v>
      </c>
      <c r="E17" s="3">
        <v>22</v>
      </c>
      <c r="F17" s="3">
        <v>20</v>
      </c>
      <c r="G17" s="3">
        <v>220</v>
      </c>
      <c r="H17" s="3">
        <v>265</v>
      </c>
      <c r="I17" s="3">
        <v>260</v>
      </c>
      <c r="J17" s="3">
        <v>310</v>
      </c>
      <c r="K17" s="3">
        <v>340</v>
      </c>
      <c r="L17" s="3">
        <v>570</v>
      </c>
      <c r="M17" s="3">
        <v>399.99999999999994</v>
      </c>
      <c r="N17" s="3">
        <v>379.99999999999994</v>
      </c>
      <c r="O17" s="3">
        <v>550</v>
      </c>
      <c r="P17" s="8">
        <f t="shared" si="4"/>
        <v>1736441.6400022449</v>
      </c>
      <c r="Q17" s="8">
        <f t="shared" si="0"/>
        <v>1535148.6256864918</v>
      </c>
      <c r="R17" s="8">
        <f t="shared" si="0"/>
        <v>1086139.2024858668</v>
      </c>
      <c r="S17" s="8">
        <f t="shared" si="0"/>
        <v>1872749.3269697791</v>
      </c>
      <c r="T17" s="7">
        <f t="shared" si="5"/>
        <v>6230.4787951443832</v>
      </c>
      <c r="U17" s="11">
        <f t="shared" si="1"/>
        <v>22.4</v>
      </c>
      <c r="V17" s="11">
        <f t="shared" si="2"/>
        <v>279</v>
      </c>
      <c r="W17" s="11">
        <f t="shared" si="3"/>
        <v>1900</v>
      </c>
    </row>
    <row r="18" spans="1:23" x14ac:dyDescent="0.3">
      <c r="A18" s="1">
        <v>41935</v>
      </c>
      <c r="B18" s="3">
        <v>10</v>
      </c>
      <c r="C18" s="3">
        <v>42</v>
      </c>
      <c r="D18" s="3">
        <v>16</v>
      </c>
      <c r="E18" s="3">
        <v>21</v>
      </c>
      <c r="F18" s="3">
        <v>20</v>
      </c>
      <c r="G18" s="3">
        <v>180</v>
      </c>
      <c r="H18" s="3">
        <v>265</v>
      </c>
      <c r="I18" s="3">
        <v>260</v>
      </c>
      <c r="J18" s="3">
        <v>280</v>
      </c>
      <c r="K18" s="3">
        <v>300</v>
      </c>
      <c r="L18" s="3">
        <v>570</v>
      </c>
      <c r="M18" s="3">
        <v>399.99999999999994</v>
      </c>
      <c r="N18" s="3">
        <v>379.99999999999994</v>
      </c>
      <c r="O18" s="3">
        <v>550</v>
      </c>
      <c r="P18" s="8">
        <f t="shared" si="4"/>
        <v>1653563.8873555283</v>
      </c>
      <c r="Q18" s="8">
        <f t="shared" si="0"/>
        <v>1472964.6079753416</v>
      </c>
      <c r="R18" s="8">
        <f t="shared" si="0"/>
        <v>949099.78539242747</v>
      </c>
      <c r="S18" s="8">
        <f t="shared" si="0"/>
        <v>1633472.2215136413</v>
      </c>
      <c r="T18" s="7">
        <f t="shared" si="5"/>
        <v>5709.1005022369391</v>
      </c>
      <c r="U18" s="11">
        <f t="shared" si="1"/>
        <v>21.8</v>
      </c>
      <c r="V18" s="11">
        <f t="shared" si="2"/>
        <v>257</v>
      </c>
      <c r="W18" s="11">
        <f t="shared" si="3"/>
        <v>1900</v>
      </c>
    </row>
    <row r="19" spans="1:23" x14ac:dyDescent="0.3">
      <c r="A19" s="1">
        <v>41943</v>
      </c>
      <c r="B19" s="3">
        <v>8</v>
      </c>
      <c r="C19" s="3">
        <v>42</v>
      </c>
      <c r="D19" s="3">
        <v>16</v>
      </c>
      <c r="E19" s="3">
        <v>21</v>
      </c>
      <c r="F19" s="3">
        <v>20</v>
      </c>
      <c r="G19" s="3">
        <v>160</v>
      </c>
      <c r="H19" s="3">
        <v>250</v>
      </c>
      <c r="I19" s="3">
        <v>260</v>
      </c>
      <c r="J19" s="3">
        <v>230</v>
      </c>
      <c r="K19" s="3">
        <v>270</v>
      </c>
      <c r="L19" s="3">
        <v>570</v>
      </c>
      <c r="M19" s="3">
        <v>399.99999999999994</v>
      </c>
      <c r="N19" s="3">
        <v>380</v>
      </c>
      <c r="O19" s="3">
        <v>550</v>
      </c>
      <c r="P19" s="8">
        <f t="shared" si="4"/>
        <v>1467375.7528166438</v>
      </c>
      <c r="Q19" s="8">
        <f t="shared" si="0"/>
        <v>1417938.9771162213</v>
      </c>
      <c r="R19" s="8">
        <f t="shared" si="0"/>
        <v>853258.28918014152</v>
      </c>
      <c r="S19" s="8">
        <f t="shared" si="0"/>
        <v>1405896.6116506665</v>
      </c>
      <c r="T19" s="7">
        <f t="shared" si="5"/>
        <v>5144.4696307636732</v>
      </c>
      <c r="U19" s="11">
        <f t="shared" si="1"/>
        <v>21.4</v>
      </c>
      <c r="V19" s="11">
        <f t="shared" si="2"/>
        <v>234</v>
      </c>
      <c r="W19" s="11">
        <f t="shared" si="3"/>
        <v>1900</v>
      </c>
    </row>
    <row r="20" spans="1:23" x14ac:dyDescent="0.3">
      <c r="A20" s="1">
        <v>41957</v>
      </c>
      <c r="B20" s="3">
        <v>8</v>
      </c>
      <c r="C20" s="3">
        <v>40</v>
      </c>
      <c r="D20" s="3">
        <v>12</v>
      </c>
      <c r="E20" s="3">
        <v>21</v>
      </c>
      <c r="F20" s="3">
        <v>20</v>
      </c>
      <c r="G20" s="3">
        <v>160</v>
      </c>
      <c r="H20" s="3">
        <v>250</v>
      </c>
      <c r="I20" s="3">
        <v>210</v>
      </c>
      <c r="J20" s="3">
        <v>190</v>
      </c>
      <c r="K20" s="3">
        <v>270</v>
      </c>
      <c r="L20" s="3">
        <v>390</v>
      </c>
      <c r="M20" s="3">
        <v>399.99999999999989</v>
      </c>
      <c r="N20" s="3">
        <v>379.99999999999994</v>
      </c>
      <c r="O20" s="3">
        <v>429.99999999999994</v>
      </c>
      <c r="P20" s="8">
        <f t="shared" si="4"/>
        <v>965751.06965997815</v>
      </c>
      <c r="Q20" s="8">
        <f t="shared" si="0"/>
        <v>1169330.6772802963</v>
      </c>
      <c r="R20" s="8">
        <f t="shared" si="0"/>
        <v>613125.59597820183</v>
      </c>
      <c r="S20" s="8">
        <f t="shared" si="0"/>
        <v>1005609.9615222727</v>
      </c>
      <c r="T20" s="7">
        <f t="shared" si="5"/>
        <v>3753.8173044407495</v>
      </c>
      <c r="U20" s="11">
        <f t="shared" si="1"/>
        <v>20.2</v>
      </c>
      <c r="V20" s="11">
        <f t="shared" si="2"/>
        <v>216</v>
      </c>
      <c r="W20" s="11">
        <f t="shared" si="3"/>
        <v>1599.9999999999998</v>
      </c>
    </row>
    <row r="21" spans="1:23" x14ac:dyDescent="0.3">
      <c r="A21" s="1">
        <v>41963</v>
      </c>
      <c r="B21" s="3">
        <v>7</v>
      </c>
      <c r="C21" s="3">
        <v>40</v>
      </c>
      <c r="D21" s="3">
        <v>12</v>
      </c>
      <c r="E21" s="3">
        <v>21</v>
      </c>
      <c r="F21" s="3">
        <v>20</v>
      </c>
      <c r="G21" s="3">
        <v>130</v>
      </c>
      <c r="H21" s="3">
        <v>240</v>
      </c>
      <c r="I21" s="3">
        <v>200</v>
      </c>
      <c r="J21" s="3">
        <v>190</v>
      </c>
      <c r="K21" s="3">
        <v>250</v>
      </c>
      <c r="L21" s="3">
        <v>390</v>
      </c>
      <c r="M21" s="3">
        <v>399.99999999999989</v>
      </c>
      <c r="N21" s="3">
        <v>379.99999999999994</v>
      </c>
      <c r="O21" s="3">
        <v>429.99999999999994</v>
      </c>
      <c r="P21" s="8">
        <f t="shared" si="4"/>
        <v>875268.7132998762</v>
      </c>
      <c r="Q21" s="8">
        <f t="shared" si="4"/>
        <v>1119999.9999999995</v>
      </c>
      <c r="R21" s="8">
        <f t="shared" si="4"/>
        <v>600685.71376505983</v>
      </c>
      <c r="S21" s="8">
        <f t="shared" si="4"/>
        <v>964385.5305558244</v>
      </c>
      <c r="T21" s="7">
        <f t="shared" si="5"/>
        <v>3560.3399576207598</v>
      </c>
      <c r="U21" s="11">
        <f t="shared" si="1"/>
        <v>20</v>
      </c>
      <c r="V21" s="11">
        <f t="shared" si="2"/>
        <v>202</v>
      </c>
      <c r="W21" s="11">
        <f t="shared" si="3"/>
        <v>1599.9999999999998</v>
      </c>
    </row>
    <row r="22" spans="1:23" x14ac:dyDescent="0.3">
      <c r="A22" s="1">
        <v>41971</v>
      </c>
      <c r="B22" s="3">
        <v>7</v>
      </c>
      <c r="C22" s="3">
        <v>40</v>
      </c>
      <c r="D22" s="3">
        <v>12</v>
      </c>
      <c r="E22" s="3">
        <v>21</v>
      </c>
      <c r="F22" s="3">
        <v>20</v>
      </c>
      <c r="G22" s="3">
        <v>130</v>
      </c>
      <c r="H22" s="3">
        <v>210</v>
      </c>
      <c r="I22" s="3">
        <v>170</v>
      </c>
      <c r="J22" s="3">
        <v>190</v>
      </c>
      <c r="K22" s="3">
        <v>220</v>
      </c>
      <c r="L22" s="3">
        <v>390</v>
      </c>
      <c r="M22" s="3">
        <v>399.99999999999989</v>
      </c>
      <c r="N22" s="3">
        <v>380</v>
      </c>
      <c r="O22" s="3">
        <v>429.99999999999989</v>
      </c>
      <c r="P22" s="8">
        <f t="shared" si="4"/>
        <v>784860.60068899672</v>
      </c>
      <c r="Q22" s="8">
        <f t="shared" si="4"/>
        <v>971971.01297056512</v>
      </c>
      <c r="R22" s="8">
        <f t="shared" si="4"/>
        <v>562589.90010512492</v>
      </c>
      <c r="S22" s="8">
        <f t="shared" si="4"/>
        <v>901565.81145462918</v>
      </c>
      <c r="T22" s="7">
        <f t="shared" si="5"/>
        <v>3220.9873252193161</v>
      </c>
      <c r="U22" s="11">
        <f t="shared" si="1"/>
        <v>20</v>
      </c>
      <c r="V22" s="11">
        <f t="shared" si="2"/>
        <v>184</v>
      </c>
      <c r="W22" s="11">
        <f t="shared" si="3"/>
        <v>1600</v>
      </c>
    </row>
    <row r="23" spans="1:23" x14ac:dyDescent="0.3">
      <c r="A23" s="1">
        <v>41990</v>
      </c>
      <c r="B23" s="3">
        <v>5</v>
      </c>
      <c r="C23" s="3">
        <v>37</v>
      </c>
      <c r="D23" s="3">
        <v>8</v>
      </c>
      <c r="E23" s="3">
        <v>18</v>
      </c>
      <c r="F23" s="3">
        <v>17</v>
      </c>
      <c r="G23" s="3">
        <v>80</v>
      </c>
      <c r="H23" s="3">
        <v>180</v>
      </c>
      <c r="I23" s="3">
        <v>140</v>
      </c>
      <c r="J23" s="3">
        <v>150</v>
      </c>
      <c r="K23" s="3">
        <v>170</v>
      </c>
      <c r="L23" s="3">
        <v>200</v>
      </c>
      <c r="M23" s="3">
        <v>400</v>
      </c>
      <c r="N23" s="3">
        <v>319.99999999999994</v>
      </c>
      <c r="O23" s="3">
        <v>399.99999999999989</v>
      </c>
      <c r="P23" s="8">
        <f t="shared" si="4"/>
        <v>289739.21536827506</v>
      </c>
      <c r="Q23" s="8">
        <f t="shared" si="4"/>
        <v>700743.57349452318</v>
      </c>
      <c r="R23" s="8">
        <f t="shared" si="4"/>
        <v>296478.1445089457</v>
      </c>
      <c r="S23" s="8">
        <f t="shared" si="4"/>
        <v>558892.33621842286</v>
      </c>
      <c r="T23" s="7">
        <f t="shared" si="5"/>
        <v>1845.853269590167</v>
      </c>
      <c r="U23" s="11">
        <f t="shared" si="1"/>
        <v>17</v>
      </c>
      <c r="V23" s="11">
        <f t="shared" si="2"/>
        <v>144</v>
      </c>
      <c r="W23" s="11">
        <f t="shared" si="3"/>
        <v>1320</v>
      </c>
    </row>
    <row r="24" spans="1:23" x14ac:dyDescent="0.3">
      <c r="A24" s="1">
        <v>42013</v>
      </c>
      <c r="B24" s="3">
        <v>0</v>
      </c>
      <c r="C24" s="3">
        <v>0</v>
      </c>
      <c r="D24" s="3">
        <v>5</v>
      </c>
      <c r="E24" s="3">
        <v>15</v>
      </c>
      <c r="F24" s="3">
        <v>14</v>
      </c>
      <c r="G24" s="3">
        <v>0</v>
      </c>
      <c r="H24" s="3">
        <v>180</v>
      </c>
      <c r="I24" s="3">
        <v>120</v>
      </c>
      <c r="J24" s="3">
        <v>120</v>
      </c>
      <c r="K24" s="3">
        <v>140</v>
      </c>
      <c r="L24" s="3">
        <v>0</v>
      </c>
      <c r="M24" s="3">
        <v>300</v>
      </c>
      <c r="N24" s="3">
        <v>120</v>
      </c>
      <c r="O24" s="3">
        <v>399.99999999999994</v>
      </c>
      <c r="P24" s="8">
        <f t="shared" si="4"/>
        <v>0</v>
      </c>
      <c r="Q24" s="8">
        <f t="shared" si="4"/>
        <v>30000</v>
      </c>
      <c r="R24" s="8">
        <f t="shared" si="4"/>
        <v>68784.609690826532</v>
      </c>
      <c r="S24" s="8">
        <f t="shared" si="4"/>
        <v>375886.47340665484</v>
      </c>
      <c r="T24" s="7">
        <f t="shared" si="5"/>
        <v>474.67108309748141</v>
      </c>
      <c r="U24" s="11">
        <f t="shared" si="1"/>
        <v>6.8</v>
      </c>
      <c r="V24" s="11">
        <f t="shared" si="2"/>
        <v>112</v>
      </c>
      <c r="W24" s="11">
        <f t="shared" si="3"/>
        <v>820</v>
      </c>
    </row>
    <row r="25" spans="1:23" x14ac:dyDescent="0.3">
      <c r="A25" s="1">
        <v>42063</v>
      </c>
      <c r="B25" s="3">
        <v>0</v>
      </c>
      <c r="C25" s="5">
        <v>0</v>
      </c>
      <c r="D25" s="5">
        <v>0</v>
      </c>
      <c r="E25" s="3">
        <v>10</v>
      </c>
      <c r="F25" s="3">
        <v>10</v>
      </c>
      <c r="G25" s="3">
        <v>0</v>
      </c>
      <c r="H25" s="3">
        <v>0</v>
      </c>
      <c r="I25" s="5">
        <v>0</v>
      </c>
      <c r="J25" s="3">
        <v>120</v>
      </c>
      <c r="K25" s="3">
        <v>80</v>
      </c>
      <c r="L25" s="5">
        <v>0</v>
      </c>
      <c r="M25" s="5">
        <v>0</v>
      </c>
      <c r="N25" s="5">
        <v>0</v>
      </c>
      <c r="O25" s="3">
        <v>370</v>
      </c>
      <c r="P25" s="8">
        <f t="shared" ref="P25:S32" si="6">(1/3)*L25*(((1/2)*B25*G25)+((1/2)*C25*H25)+SQRT(((1/2)*B25*G25)*((1/2)*C25*H25)))</f>
        <v>0</v>
      </c>
      <c r="Q25" s="8">
        <f t="shared" si="6"/>
        <v>0</v>
      </c>
      <c r="R25" s="8">
        <f t="shared" si="6"/>
        <v>0</v>
      </c>
      <c r="S25" s="8">
        <f t="shared" si="6"/>
        <v>183754.08032198503</v>
      </c>
      <c r="T25" s="7">
        <f t="shared" si="5"/>
        <v>183.75408032198504</v>
      </c>
      <c r="U25" s="11">
        <f t="shared" si="1"/>
        <v>4</v>
      </c>
      <c r="V25" s="11">
        <f t="shared" si="2"/>
        <v>40</v>
      </c>
      <c r="W25" s="11">
        <f t="shared" si="3"/>
        <v>370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3">
        <v>10</v>
      </c>
      <c r="F26" s="3">
        <v>10</v>
      </c>
      <c r="G26" s="5">
        <v>0</v>
      </c>
      <c r="H26" s="5">
        <v>0</v>
      </c>
      <c r="I26" s="5">
        <v>0</v>
      </c>
      <c r="J26" s="3">
        <v>120</v>
      </c>
      <c r="K26" s="3">
        <v>80</v>
      </c>
      <c r="L26" s="5">
        <v>0</v>
      </c>
      <c r="M26" s="5">
        <v>0</v>
      </c>
      <c r="N26" s="5">
        <v>0</v>
      </c>
      <c r="O26" s="3">
        <v>370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183754.08032198503</v>
      </c>
      <c r="T26" s="7">
        <f t="shared" si="5"/>
        <v>183.75408032198504</v>
      </c>
      <c r="U26" s="11">
        <f t="shared" si="1"/>
        <v>4</v>
      </c>
      <c r="V26" s="11">
        <f t="shared" si="2"/>
        <v>40</v>
      </c>
      <c r="W26" s="11">
        <f t="shared" si="3"/>
        <v>370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3">
        <v>10</v>
      </c>
      <c r="F27" s="3">
        <v>10</v>
      </c>
      <c r="G27" s="5">
        <v>0</v>
      </c>
      <c r="H27" s="5">
        <v>0</v>
      </c>
      <c r="I27" s="5">
        <v>0</v>
      </c>
      <c r="J27" s="3">
        <v>100</v>
      </c>
      <c r="K27" s="3">
        <v>80</v>
      </c>
      <c r="L27" s="5">
        <v>0</v>
      </c>
      <c r="M27" s="5">
        <v>0</v>
      </c>
      <c r="N27" s="5">
        <v>0</v>
      </c>
      <c r="O27" s="3">
        <v>370</v>
      </c>
      <c r="P27" s="8">
        <f t="shared" si="6"/>
        <v>0</v>
      </c>
      <c r="Q27" s="8">
        <f t="shared" si="6"/>
        <v>0</v>
      </c>
      <c r="R27" s="8">
        <f t="shared" si="6"/>
        <v>0</v>
      </c>
      <c r="S27" s="8">
        <f t="shared" si="6"/>
        <v>166156.34344499483</v>
      </c>
      <c r="T27" s="7">
        <f t="shared" si="5"/>
        <v>166.15634344499483</v>
      </c>
      <c r="U27" s="11">
        <f t="shared" si="1"/>
        <v>4</v>
      </c>
      <c r="V27" s="11">
        <f t="shared" si="2"/>
        <v>36</v>
      </c>
      <c r="W27" s="11">
        <f t="shared" si="3"/>
        <v>370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3">
        <v>10</v>
      </c>
      <c r="F28" s="3">
        <v>10</v>
      </c>
      <c r="G28" s="5">
        <v>0</v>
      </c>
      <c r="H28" s="5">
        <v>0</v>
      </c>
      <c r="I28" s="5">
        <v>0</v>
      </c>
      <c r="J28" s="3">
        <v>100</v>
      </c>
      <c r="K28" s="3">
        <v>80</v>
      </c>
      <c r="L28" s="5">
        <v>0</v>
      </c>
      <c r="M28" s="5">
        <v>0</v>
      </c>
      <c r="N28" s="5">
        <v>0</v>
      </c>
      <c r="O28" s="3">
        <v>370</v>
      </c>
      <c r="P28" s="8">
        <f t="shared" si="6"/>
        <v>0</v>
      </c>
      <c r="Q28" s="8">
        <f t="shared" si="6"/>
        <v>0</v>
      </c>
      <c r="R28" s="8">
        <f t="shared" si="6"/>
        <v>0</v>
      </c>
      <c r="S28" s="8">
        <f t="shared" si="6"/>
        <v>166156.34344499483</v>
      </c>
      <c r="T28" s="7">
        <f t="shared" si="5"/>
        <v>166.15634344499483</v>
      </c>
      <c r="U28" s="11">
        <f t="shared" si="1"/>
        <v>4</v>
      </c>
      <c r="V28" s="11">
        <f t="shared" si="2"/>
        <v>36</v>
      </c>
      <c r="W28" s="11">
        <f t="shared" si="3"/>
        <v>370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3">
        <v>10</v>
      </c>
      <c r="F29" s="3">
        <v>10</v>
      </c>
      <c r="G29" s="5">
        <v>0</v>
      </c>
      <c r="H29" s="5">
        <v>0</v>
      </c>
      <c r="I29" s="5">
        <v>0</v>
      </c>
      <c r="J29" s="3">
        <v>70</v>
      </c>
      <c r="K29" s="3">
        <v>80</v>
      </c>
      <c r="L29" s="5">
        <v>0</v>
      </c>
      <c r="M29" s="5">
        <v>0</v>
      </c>
      <c r="N29" s="5">
        <v>0</v>
      </c>
      <c r="O29" s="3">
        <v>370</v>
      </c>
      <c r="P29" s="8">
        <f t="shared" si="6"/>
        <v>0</v>
      </c>
      <c r="Q29" s="8">
        <f t="shared" si="6"/>
        <v>0</v>
      </c>
      <c r="R29" s="8">
        <f t="shared" si="6"/>
        <v>0</v>
      </c>
      <c r="S29" s="8">
        <f t="shared" si="6"/>
        <v>138647.10777021194</v>
      </c>
      <c r="T29" s="7">
        <f t="shared" si="5"/>
        <v>138.64710777021193</v>
      </c>
      <c r="U29" s="11">
        <f t="shared" si="1"/>
        <v>4</v>
      </c>
      <c r="V29" s="11">
        <f t="shared" si="2"/>
        <v>30</v>
      </c>
      <c r="W29" s="11">
        <f t="shared" si="3"/>
        <v>370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6"/>
        <v>0</v>
      </c>
      <c r="Q30" s="8">
        <f t="shared" si="6"/>
        <v>0</v>
      </c>
      <c r="R30" s="8">
        <f t="shared" si="6"/>
        <v>0</v>
      </c>
      <c r="S30" s="8">
        <f t="shared" si="6"/>
        <v>0</v>
      </c>
      <c r="T30" s="7">
        <f t="shared" si="5"/>
        <v>0</v>
      </c>
      <c r="U30" s="11">
        <f t="shared" si="1"/>
        <v>0</v>
      </c>
      <c r="V30" s="11">
        <f t="shared" si="2"/>
        <v>0</v>
      </c>
      <c r="W30" s="11">
        <f t="shared" si="3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6"/>
        <v>0</v>
      </c>
      <c r="Q31" s="8">
        <f t="shared" si="6"/>
        <v>0</v>
      </c>
      <c r="R31" s="8">
        <f t="shared" si="6"/>
        <v>0</v>
      </c>
      <c r="S31" s="8">
        <f t="shared" si="6"/>
        <v>0</v>
      </c>
      <c r="T31" s="7">
        <f t="shared" si="5"/>
        <v>0</v>
      </c>
      <c r="U31" s="11">
        <f t="shared" si="1"/>
        <v>0</v>
      </c>
      <c r="V31" s="11">
        <f t="shared" si="2"/>
        <v>0</v>
      </c>
      <c r="W31" s="11">
        <f t="shared" si="3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6"/>
        <v>0</v>
      </c>
      <c r="Q32" s="8">
        <f t="shared" si="6"/>
        <v>0</v>
      </c>
      <c r="R32" s="8">
        <f t="shared" si="6"/>
        <v>0</v>
      </c>
      <c r="S32" s="8">
        <f t="shared" si="6"/>
        <v>0</v>
      </c>
      <c r="T32" s="7">
        <f t="shared" si="5"/>
        <v>0</v>
      </c>
      <c r="U32" s="11">
        <f t="shared" si="1"/>
        <v>0</v>
      </c>
      <c r="V32" s="11">
        <f t="shared" si="2"/>
        <v>0</v>
      </c>
      <c r="W32" s="11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zoomScale="85" zoomScaleNormal="85" workbookViewId="0">
      <selection activeCell="U7" sqref="U7"/>
    </sheetView>
  </sheetViews>
  <sheetFormatPr defaultColWidth="8.6640625" defaultRowHeight="14.4" x14ac:dyDescent="0.3"/>
  <cols>
    <col min="1" max="1" width="17.44140625" style="3" customWidth="1"/>
    <col min="2" max="16384" width="8.6640625" style="3"/>
  </cols>
  <sheetData>
    <row r="1" spans="1:23" x14ac:dyDescent="0.3">
      <c r="A1" s="4"/>
    </row>
    <row r="3" spans="1:23" x14ac:dyDescent="0.3">
      <c r="B3" s="4"/>
      <c r="G3" s="4"/>
      <c r="L3" s="4"/>
      <c r="P3" s="4"/>
      <c r="T3" s="4"/>
    </row>
    <row r="4" spans="1:23" x14ac:dyDescent="0.3">
      <c r="A4" s="4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B7" s="3">
        <v>5</v>
      </c>
      <c r="C7" s="3">
        <v>40</v>
      </c>
      <c r="D7" s="3">
        <v>35</v>
      </c>
      <c r="G7" s="3">
        <v>30</v>
      </c>
      <c r="H7" s="3">
        <v>50</v>
      </c>
      <c r="I7" s="3">
        <v>50</v>
      </c>
      <c r="L7" s="3">
        <v>200</v>
      </c>
      <c r="M7" s="3">
        <v>280</v>
      </c>
      <c r="P7" s="8">
        <f t="shared" ref="P7:P32" si="0">(1/3)*L7*(((1/2)*B7*G7)+((1/2)*C7*H7)+SQRT(((1/2)*B7*G7)*((1/2)*C7*H7)))</f>
        <v>89924.085250172197</v>
      </c>
      <c r="Q7" s="8">
        <f t="shared" ref="Q7:Q32" si="1">(1/3)*M7*(((1/2)*C7*H7)+((1/2)*D7*I7)+SQRT(((1/2)*C7*H7)*((1/2)*D7*I7)))</f>
        <v>262305.33902472525</v>
      </c>
      <c r="R7" s="8">
        <f t="shared" ref="R7:R30" si="2">(1/3)*N7*(((1/2)*D7*H7)+((1/2)*E7*J7)+SQRT(((1/2)*D7*H7)*((1/2)*E7*J7)))</f>
        <v>0</v>
      </c>
      <c r="S7" s="8">
        <f t="shared" ref="S7:S30" si="3">(1/3)*O7*(((1/2)*E7*J7)+((1/2)*F7*I7)+SQRT(((1/2)*E7*J7)*((1/2)*F7*I7)))</f>
        <v>0</v>
      </c>
      <c r="T7" s="7">
        <f t="shared" ref="T7:T32" si="4">SUM(P7:S7)/1000</f>
        <v>352.22942427489744</v>
      </c>
      <c r="U7" s="11">
        <f t="shared" ref="U7:U32" si="5">AVERAGE(B7:F7)</f>
        <v>26.666666666666668</v>
      </c>
      <c r="V7" s="11">
        <f t="shared" ref="V7:V32" si="6">AVERAGE(G7:K7)</f>
        <v>43.333333333333336</v>
      </c>
      <c r="W7" s="11">
        <f t="shared" ref="W7:W32" si="7">SUM(L7:O7)</f>
        <v>480</v>
      </c>
    </row>
    <row r="8" spans="1:23" x14ac:dyDescent="0.3">
      <c r="A8" s="1">
        <v>41815</v>
      </c>
      <c r="B8" s="3">
        <v>5</v>
      </c>
      <c r="C8" s="3">
        <v>40</v>
      </c>
      <c r="D8" s="3">
        <v>35</v>
      </c>
      <c r="G8" s="3">
        <v>100</v>
      </c>
      <c r="H8" s="3">
        <v>220</v>
      </c>
      <c r="I8" s="3">
        <v>145</v>
      </c>
      <c r="L8" s="3">
        <v>200</v>
      </c>
      <c r="M8" s="3">
        <v>280</v>
      </c>
      <c r="P8" s="8">
        <f t="shared" si="0"/>
        <v>379920.58987801004</v>
      </c>
      <c r="Q8" s="8">
        <f t="shared" si="1"/>
        <v>959364.64300326759</v>
      </c>
      <c r="R8" s="8">
        <f t="shared" si="2"/>
        <v>0</v>
      </c>
      <c r="S8" s="8">
        <f t="shared" si="3"/>
        <v>0</v>
      </c>
      <c r="T8" s="7">
        <f t="shared" si="4"/>
        <v>1339.2852328812776</v>
      </c>
      <c r="U8" s="11">
        <f t="shared" si="5"/>
        <v>26.666666666666668</v>
      </c>
      <c r="V8" s="11">
        <f t="shared" si="6"/>
        <v>155</v>
      </c>
      <c r="W8" s="11">
        <f t="shared" si="7"/>
        <v>480</v>
      </c>
    </row>
    <row r="9" spans="1:23" x14ac:dyDescent="0.3">
      <c r="A9" s="1">
        <v>41822</v>
      </c>
      <c r="B9" s="3">
        <v>8</v>
      </c>
      <c r="C9" s="3">
        <v>42</v>
      </c>
      <c r="D9" s="3">
        <v>37</v>
      </c>
      <c r="G9" s="3">
        <v>110</v>
      </c>
      <c r="H9" s="3">
        <v>240</v>
      </c>
      <c r="I9" s="3">
        <v>150</v>
      </c>
      <c r="L9" s="3">
        <v>200</v>
      </c>
      <c r="M9" s="3">
        <v>280</v>
      </c>
      <c r="P9" s="8">
        <f t="shared" si="0"/>
        <v>464610.72250126011</v>
      </c>
      <c r="Q9" s="8">
        <f t="shared" si="1"/>
        <v>1078446.7017463422</v>
      </c>
      <c r="R9" s="8">
        <f t="shared" si="2"/>
        <v>0</v>
      </c>
      <c r="S9" s="8">
        <f t="shared" si="3"/>
        <v>0</v>
      </c>
      <c r="T9" s="7">
        <f t="shared" si="4"/>
        <v>1543.0574242476025</v>
      </c>
      <c r="U9" s="11">
        <f t="shared" si="5"/>
        <v>29</v>
      </c>
      <c r="V9" s="11">
        <f t="shared" si="6"/>
        <v>166.66666666666666</v>
      </c>
      <c r="W9" s="11">
        <f t="shared" si="7"/>
        <v>480</v>
      </c>
    </row>
    <row r="10" spans="1:23" x14ac:dyDescent="0.3">
      <c r="A10" s="1">
        <v>41828</v>
      </c>
      <c r="B10" s="3">
        <v>12</v>
      </c>
      <c r="C10" s="3">
        <v>42</v>
      </c>
      <c r="D10" s="3">
        <v>37</v>
      </c>
      <c r="G10" s="3">
        <v>120</v>
      </c>
      <c r="H10" s="3">
        <v>245</v>
      </c>
      <c r="I10" s="3">
        <v>150</v>
      </c>
      <c r="L10" s="3">
        <v>200</v>
      </c>
      <c r="M10" s="3">
        <v>280</v>
      </c>
      <c r="P10" s="8">
        <f t="shared" si="0"/>
        <v>519312.11945876345</v>
      </c>
      <c r="Q10" s="8">
        <f t="shared" si="1"/>
        <v>1091863.8626227528</v>
      </c>
      <c r="R10" s="8">
        <f t="shared" si="2"/>
        <v>0</v>
      </c>
      <c r="S10" s="8">
        <f t="shared" si="3"/>
        <v>0</v>
      </c>
      <c r="T10" s="7">
        <f t="shared" si="4"/>
        <v>1611.1759820815162</v>
      </c>
      <c r="U10" s="11">
        <f t="shared" si="5"/>
        <v>30.333333333333332</v>
      </c>
      <c r="V10" s="11">
        <f t="shared" si="6"/>
        <v>171.66666666666666</v>
      </c>
      <c r="W10" s="11">
        <f t="shared" si="7"/>
        <v>480</v>
      </c>
    </row>
    <row r="11" spans="1:23" x14ac:dyDescent="0.3">
      <c r="A11" s="1">
        <v>41885</v>
      </c>
      <c r="B11" s="3">
        <v>20</v>
      </c>
      <c r="C11" s="3">
        <v>70</v>
      </c>
      <c r="D11" s="3">
        <v>65</v>
      </c>
      <c r="G11" s="3">
        <v>150</v>
      </c>
      <c r="H11" s="3">
        <v>350</v>
      </c>
      <c r="I11" s="3">
        <v>250</v>
      </c>
      <c r="L11" s="3">
        <v>200</v>
      </c>
      <c r="M11" s="3">
        <v>340</v>
      </c>
      <c r="P11" s="8">
        <f t="shared" si="0"/>
        <v>1202440.4699913706</v>
      </c>
      <c r="Q11" s="8">
        <f t="shared" si="1"/>
        <v>3439840.6298899786</v>
      </c>
      <c r="R11" s="8">
        <f t="shared" si="2"/>
        <v>0</v>
      </c>
      <c r="S11" s="8">
        <f t="shared" si="3"/>
        <v>0</v>
      </c>
      <c r="T11" s="7">
        <f t="shared" si="4"/>
        <v>4642.2810998813493</v>
      </c>
      <c r="U11" s="11">
        <f t="shared" si="5"/>
        <v>51.666666666666664</v>
      </c>
      <c r="V11" s="11">
        <f t="shared" si="6"/>
        <v>250</v>
      </c>
      <c r="W11" s="11">
        <f t="shared" si="7"/>
        <v>540</v>
      </c>
    </row>
    <row r="12" spans="1:23" x14ac:dyDescent="0.3">
      <c r="A12" s="1">
        <v>41894</v>
      </c>
      <c r="B12" s="3">
        <v>20</v>
      </c>
      <c r="C12" s="3">
        <v>70</v>
      </c>
      <c r="D12" s="3">
        <v>65</v>
      </c>
      <c r="G12" s="3">
        <v>150</v>
      </c>
      <c r="H12" s="3">
        <v>350</v>
      </c>
      <c r="I12" s="3">
        <v>260</v>
      </c>
      <c r="L12" s="3">
        <v>200</v>
      </c>
      <c r="M12" s="3">
        <v>340</v>
      </c>
      <c r="P12" s="8">
        <f t="shared" si="0"/>
        <v>1202440.4699913706</v>
      </c>
      <c r="Q12" s="8">
        <f t="shared" si="1"/>
        <v>3499065.7203973914</v>
      </c>
      <c r="R12" s="8">
        <f t="shared" si="2"/>
        <v>0</v>
      </c>
      <c r="S12" s="8">
        <f t="shared" si="3"/>
        <v>0</v>
      </c>
      <c r="T12" s="7">
        <f t="shared" si="4"/>
        <v>4701.5061903887618</v>
      </c>
      <c r="U12" s="11">
        <f t="shared" si="5"/>
        <v>51.666666666666664</v>
      </c>
      <c r="V12" s="11">
        <f t="shared" si="6"/>
        <v>253.33333333333334</v>
      </c>
      <c r="W12" s="11">
        <f t="shared" si="7"/>
        <v>540</v>
      </c>
    </row>
    <row r="13" spans="1:23" x14ac:dyDescent="0.3">
      <c r="A13" s="1">
        <v>41901</v>
      </c>
      <c r="B13" s="3">
        <v>20</v>
      </c>
      <c r="C13" s="3">
        <v>70</v>
      </c>
      <c r="D13" s="3">
        <v>65</v>
      </c>
      <c r="G13" s="3">
        <v>160</v>
      </c>
      <c r="H13" s="3">
        <v>350</v>
      </c>
      <c r="I13" s="3">
        <v>270</v>
      </c>
      <c r="L13" s="3">
        <v>280</v>
      </c>
      <c r="M13" s="3">
        <v>260</v>
      </c>
      <c r="P13" s="8">
        <f t="shared" si="0"/>
        <v>1705870.9475953346</v>
      </c>
      <c r="Q13" s="8">
        <f t="shared" si="1"/>
        <v>2720719.6701116497</v>
      </c>
      <c r="R13" s="8">
        <f t="shared" si="2"/>
        <v>0</v>
      </c>
      <c r="S13" s="8">
        <f t="shared" si="3"/>
        <v>0</v>
      </c>
      <c r="T13" s="7">
        <f t="shared" si="4"/>
        <v>4426.5906177069846</v>
      </c>
      <c r="U13" s="11">
        <f t="shared" si="5"/>
        <v>51.666666666666664</v>
      </c>
      <c r="V13" s="11">
        <f t="shared" si="6"/>
        <v>260</v>
      </c>
      <c r="W13" s="11">
        <f t="shared" si="7"/>
        <v>540</v>
      </c>
    </row>
    <row r="14" spans="1:23" x14ac:dyDescent="0.3">
      <c r="A14" s="1">
        <v>41907</v>
      </c>
      <c r="B14" s="3">
        <v>20</v>
      </c>
      <c r="C14" s="3">
        <v>70</v>
      </c>
      <c r="D14" s="3">
        <v>65</v>
      </c>
      <c r="G14" s="3">
        <v>160</v>
      </c>
      <c r="H14" s="3">
        <v>350</v>
      </c>
      <c r="I14" s="3">
        <v>270</v>
      </c>
      <c r="L14" s="3">
        <v>280</v>
      </c>
      <c r="M14" s="3">
        <v>260</v>
      </c>
      <c r="P14" s="8">
        <f t="shared" si="0"/>
        <v>1705870.9475953346</v>
      </c>
      <c r="Q14" s="8">
        <f t="shared" si="1"/>
        <v>2720719.6701116497</v>
      </c>
      <c r="R14" s="8">
        <f t="shared" si="2"/>
        <v>0</v>
      </c>
      <c r="S14" s="8">
        <f t="shared" si="3"/>
        <v>0</v>
      </c>
      <c r="T14" s="7">
        <f t="shared" si="4"/>
        <v>4426.5906177069846</v>
      </c>
      <c r="U14" s="11">
        <f t="shared" si="5"/>
        <v>51.666666666666664</v>
      </c>
      <c r="V14" s="11">
        <f t="shared" si="6"/>
        <v>260</v>
      </c>
      <c r="W14" s="11">
        <f t="shared" si="7"/>
        <v>540</v>
      </c>
    </row>
    <row r="15" spans="1:23" x14ac:dyDescent="0.3">
      <c r="A15" s="1">
        <v>41914</v>
      </c>
      <c r="B15" s="3">
        <v>20</v>
      </c>
      <c r="C15" s="3">
        <v>70</v>
      </c>
      <c r="D15" s="3">
        <v>65</v>
      </c>
      <c r="G15" s="3">
        <v>200</v>
      </c>
      <c r="H15" s="3">
        <v>300</v>
      </c>
      <c r="I15" s="3">
        <v>270</v>
      </c>
      <c r="L15" s="3">
        <v>280</v>
      </c>
      <c r="M15" s="3">
        <v>260</v>
      </c>
      <c r="P15" s="8">
        <f t="shared" si="0"/>
        <v>1594373.7315292119</v>
      </c>
      <c r="Q15" s="8">
        <f t="shared" si="1"/>
        <v>2502398.4313003598</v>
      </c>
      <c r="R15" s="8">
        <f t="shared" si="2"/>
        <v>0</v>
      </c>
      <c r="S15" s="8">
        <f t="shared" si="3"/>
        <v>0</v>
      </c>
      <c r="T15" s="7">
        <f t="shared" si="4"/>
        <v>4096.7721628295712</v>
      </c>
      <c r="U15" s="11">
        <f t="shared" si="5"/>
        <v>51.666666666666664</v>
      </c>
      <c r="V15" s="11">
        <f t="shared" si="6"/>
        <v>256.66666666666669</v>
      </c>
      <c r="W15" s="11">
        <f t="shared" si="7"/>
        <v>540</v>
      </c>
    </row>
    <row r="16" spans="1:23" x14ac:dyDescent="0.3">
      <c r="A16" s="1">
        <v>41922</v>
      </c>
      <c r="B16" s="3">
        <v>20</v>
      </c>
      <c r="C16" s="3">
        <v>70</v>
      </c>
      <c r="D16" s="3">
        <v>65</v>
      </c>
      <c r="G16" s="3">
        <v>200</v>
      </c>
      <c r="H16" s="3">
        <v>300</v>
      </c>
      <c r="I16" s="3">
        <v>270</v>
      </c>
      <c r="L16" s="3">
        <v>280</v>
      </c>
      <c r="M16" s="3">
        <v>260</v>
      </c>
      <c r="P16" s="8">
        <f t="shared" si="0"/>
        <v>1594373.7315292119</v>
      </c>
      <c r="Q16" s="8">
        <f t="shared" si="1"/>
        <v>2502398.4313003598</v>
      </c>
      <c r="R16" s="8">
        <f t="shared" si="2"/>
        <v>0</v>
      </c>
      <c r="S16" s="8">
        <f t="shared" si="3"/>
        <v>0</v>
      </c>
      <c r="T16" s="7">
        <f t="shared" si="4"/>
        <v>4096.7721628295712</v>
      </c>
      <c r="U16" s="11">
        <f t="shared" si="5"/>
        <v>51.666666666666664</v>
      </c>
      <c r="V16" s="11">
        <f t="shared" si="6"/>
        <v>256.66666666666669</v>
      </c>
      <c r="W16" s="11">
        <f t="shared" si="7"/>
        <v>540</v>
      </c>
    </row>
    <row r="17" spans="1:23" x14ac:dyDescent="0.3">
      <c r="A17" s="1">
        <v>41929</v>
      </c>
      <c r="B17" s="3">
        <v>20</v>
      </c>
      <c r="C17" s="3">
        <v>70</v>
      </c>
      <c r="D17" s="3">
        <v>65</v>
      </c>
      <c r="G17" s="3">
        <v>160</v>
      </c>
      <c r="H17" s="3">
        <v>290</v>
      </c>
      <c r="I17" s="3">
        <v>250</v>
      </c>
      <c r="L17" s="3">
        <v>280</v>
      </c>
      <c r="M17" s="3">
        <v>250</v>
      </c>
      <c r="P17" s="8">
        <f t="shared" si="0"/>
        <v>1472789.5780193843</v>
      </c>
      <c r="Q17" s="8">
        <f t="shared" si="1"/>
        <v>2279685.8869562987</v>
      </c>
      <c r="R17" s="8">
        <f t="shared" si="2"/>
        <v>0</v>
      </c>
      <c r="S17" s="8">
        <f t="shared" si="3"/>
        <v>0</v>
      </c>
      <c r="T17" s="7">
        <f t="shared" si="4"/>
        <v>3752.4754649756828</v>
      </c>
      <c r="U17" s="11">
        <f t="shared" si="5"/>
        <v>51.666666666666664</v>
      </c>
      <c r="V17" s="11">
        <f t="shared" si="6"/>
        <v>233.33333333333334</v>
      </c>
      <c r="W17" s="11">
        <f t="shared" si="7"/>
        <v>530</v>
      </c>
    </row>
    <row r="18" spans="1:23" x14ac:dyDescent="0.3">
      <c r="A18" s="1">
        <v>41935</v>
      </c>
      <c r="B18" s="3">
        <v>18</v>
      </c>
      <c r="C18" s="3">
        <v>70</v>
      </c>
      <c r="D18" s="3">
        <v>65</v>
      </c>
      <c r="G18" s="3">
        <v>160</v>
      </c>
      <c r="H18" s="3">
        <v>270</v>
      </c>
      <c r="I18" s="3">
        <v>240</v>
      </c>
      <c r="L18" s="3">
        <v>280</v>
      </c>
      <c r="M18" s="3">
        <v>250</v>
      </c>
      <c r="P18" s="8">
        <f t="shared" si="0"/>
        <v>1360697.5457362423</v>
      </c>
      <c r="Q18" s="8">
        <f t="shared" si="1"/>
        <v>2152954.4010627093</v>
      </c>
      <c r="R18" s="8">
        <f t="shared" si="2"/>
        <v>0</v>
      </c>
      <c r="S18" s="8">
        <f t="shared" si="3"/>
        <v>0</v>
      </c>
      <c r="T18" s="7">
        <f t="shared" si="4"/>
        <v>3513.6519467989515</v>
      </c>
      <c r="U18" s="11">
        <f t="shared" si="5"/>
        <v>51</v>
      </c>
      <c r="V18" s="11">
        <f t="shared" si="6"/>
        <v>223.33333333333334</v>
      </c>
      <c r="W18" s="11">
        <f t="shared" si="7"/>
        <v>530</v>
      </c>
    </row>
    <row r="19" spans="1:23" x14ac:dyDescent="0.3">
      <c r="A19" s="1">
        <v>41943</v>
      </c>
      <c r="B19" s="3">
        <v>18</v>
      </c>
      <c r="C19" s="3">
        <v>70</v>
      </c>
      <c r="D19" s="3">
        <v>65</v>
      </c>
      <c r="G19" s="3">
        <v>150</v>
      </c>
      <c r="H19" s="3">
        <v>245</v>
      </c>
      <c r="I19" s="3">
        <v>220</v>
      </c>
      <c r="L19" s="3">
        <v>280</v>
      </c>
      <c r="M19" s="3">
        <v>250</v>
      </c>
      <c r="P19" s="8">
        <f t="shared" si="0"/>
        <v>1243889.6275553184</v>
      </c>
      <c r="Q19" s="8">
        <f t="shared" si="1"/>
        <v>1962929.1718682484</v>
      </c>
      <c r="R19" s="8">
        <f t="shared" si="2"/>
        <v>0</v>
      </c>
      <c r="S19" s="8">
        <f t="shared" si="3"/>
        <v>0</v>
      </c>
      <c r="T19" s="7">
        <f t="shared" si="4"/>
        <v>3206.8187994235668</v>
      </c>
      <c r="U19" s="11">
        <f t="shared" si="5"/>
        <v>51</v>
      </c>
      <c r="V19" s="11">
        <f t="shared" si="6"/>
        <v>205</v>
      </c>
      <c r="W19" s="11">
        <f t="shared" si="7"/>
        <v>530</v>
      </c>
    </row>
    <row r="20" spans="1:23" x14ac:dyDescent="0.3">
      <c r="A20" s="1">
        <v>41957</v>
      </c>
      <c r="B20" s="3">
        <v>16</v>
      </c>
      <c r="C20" s="3">
        <v>70</v>
      </c>
      <c r="D20" s="3">
        <v>65</v>
      </c>
      <c r="G20" s="3">
        <v>145</v>
      </c>
      <c r="H20" s="3">
        <v>230</v>
      </c>
      <c r="I20" s="3">
        <v>180</v>
      </c>
      <c r="L20" s="3">
        <v>280</v>
      </c>
      <c r="M20" s="3">
        <v>250</v>
      </c>
      <c r="P20" s="8">
        <f t="shared" si="0"/>
        <v>1144809.3188441701</v>
      </c>
      <c r="Q20" s="8">
        <f t="shared" si="1"/>
        <v>1730199.7950182268</v>
      </c>
      <c r="R20" s="8">
        <f t="shared" si="2"/>
        <v>0</v>
      </c>
      <c r="S20" s="8">
        <f t="shared" si="3"/>
        <v>0</v>
      </c>
      <c r="T20" s="7">
        <f t="shared" si="4"/>
        <v>2875.009113862397</v>
      </c>
      <c r="U20" s="11">
        <f t="shared" si="5"/>
        <v>50.333333333333336</v>
      </c>
      <c r="V20" s="11">
        <f t="shared" si="6"/>
        <v>185</v>
      </c>
      <c r="W20" s="11">
        <f t="shared" si="7"/>
        <v>530</v>
      </c>
    </row>
    <row r="21" spans="1:23" x14ac:dyDescent="0.3">
      <c r="A21" s="1">
        <v>41963</v>
      </c>
      <c r="B21" s="3">
        <v>16</v>
      </c>
      <c r="C21" s="3">
        <v>70</v>
      </c>
      <c r="D21" s="3">
        <v>65</v>
      </c>
      <c r="G21" s="3">
        <v>145</v>
      </c>
      <c r="H21" s="3">
        <v>195</v>
      </c>
      <c r="I21" s="3">
        <v>170</v>
      </c>
      <c r="L21" s="3">
        <v>280</v>
      </c>
      <c r="M21" s="3">
        <v>250</v>
      </c>
      <c r="P21" s="8">
        <f t="shared" si="0"/>
        <v>1007880.1976711955</v>
      </c>
      <c r="Q21" s="8">
        <f t="shared" si="1"/>
        <v>1540891.1815833028</v>
      </c>
      <c r="R21" s="8">
        <f t="shared" si="2"/>
        <v>0</v>
      </c>
      <c r="S21" s="8">
        <f t="shared" si="3"/>
        <v>0</v>
      </c>
      <c r="T21" s="7">
        <f t="shared" si="4"/>
        <v>2548.7713792544987</v>
      </c>
      <c r="U21" s="11">
        <f t="shared" si="5"/>
        <v>50.333333333333336</v>
      </c>
      <c r="V21" s="11">
        <f t="shared" si="6"/>
        <v>170</v>
      </c>
      <c r="W21" s="11">
        <f t="shared" si="7"/>
        <v>530</v>
      </c>
    </row>
    <row r="22" spans="1:23" x14ac:dyDescent="0.3">
      <c r="A22" s="1">
        <v>41971</v>
      </c>
      <c r="B22" s="3">
        <v>16</v>
      </c>
      <c r="C22" s="3">
        <v>70</v>
      </c>
      <c r="D22" s="3">
        <v>65</v>
      </c>
      <c r="G22" s="3">
        <v>140</v>
      </c>
      <c r="H22" s="3">
        <v>195</v>
      </c>
      <c r="I22" s="3">
        <v>170</v>
      </c>
      <c r="L22" s="3">
        <v>280</v>
      </c>
      <c r="M22" s="3">
        <v>250</v>
      </c>
      <c r="P22" s="8">
        <f t="shared" si="0"/>
        <v>999579.32406625163</v>
      </c>
      <c r="Q22" s="8">
        <f t="shared" si="1"/>
        <v>1540891.1815833028</v>
      </c>
      <c r="R22" s="8">
        <f t="shared" si="2"/>
        <v>0</v>
      </c>
      <c r="S22" s="8">
        <f t="shared" si="3"/>
        <v>0</v>
      </c>
      <c r="T22" s="7">
        <f t="shared" si="4"/>
        <v>2540.4705056495545</v>
      </c>
      <c r="U22" s="11">
        <f t="shared" si="5"/>
        <v>50.333333333333336</v>
      </c>
      <c r="V22" s="11">
        <f t="shared" si="6"/>
        <v>168.33333333333334</v>
      </c>
      <c r="W22" s="11">
        <f t="shared" si="7"/>
        <v>530</v>
      </c>
    </row>
    <row r="23" spans="1:23" x14ac:dyDescent="0.3">
      <c r="A23" s="1">
        <v>41990</v>
      </c>
      <c r="B23" s="3">
        <v>10</v>
      </c>
      <c r="C23" s="3">
        <v>70</v>
      </c>
      <c r="D23" s="3">
        <v>65</v>
      </c>
      <c r="G23" s="3">
        <v>125</v>
      </c>
      <c r="H23" s="3">
        <v>180</v>
      </c>
      <c r="I23" s="3">
        <v>160</v>
      </c>
      <c r="L23" s="3">
        <v>280</v>
      </c>
      <c r="M23" s="3">
        <v>250</v>
      </c>
      <c r="P23" s="8">
        <f t="shared" si="0"/>
        <v>831535.92510785465</v>
      </c>
      <c r="Q23" s="8">
        <f t="shared" si="1"/>
        <v>1435302.934041806</v>
      </c>
      <c r="R23" s="8">
        <f t="shared" si="2"/>
        <v>0</v>
      </c>
      <c r="S23" s="8">
        <f t="shared" si="3"/>
        <v>0</v>
      </c>
      <c r="T23" s="7">
        <f t="shared" si="4"/>
        <v>2266.8388591496609</v>
      </c>
      <c r="U23" s="11">
        <f t="shared" si="5"/>
        <v>48.333333333333336</v>
      </c>
      <c r="V23" s="11">
        <f t="shared" si="6"/>
        <v>155</v>
      </c>
      <c r="W23" s="11">
        <f t="shared" si="7"/>
        <v>530</v>
      </c>
    </row>
    <row r="24" spans="1:23" x14ac:dyDescent="0.3">
      <c r="A24" s="1">
        <v>42013</v>
      </c>
      <c r="B24" s="3">
        <v>5</v>
      </c>
      <c r="C24" s="3">
        <v>70</v>
      </c>
      <c r="D24" s="3">
        <v>65</v>
      </c>
      <c r="G24" s="3">
        <v>60</v>
      </c>
      <c r="H24" s="3">
        <v>110</v>
      </c>
      <c r="I24" s="3">
        <v>100</v>
      </c>
      <c r="L24" s="3">
        <v>280</v>
      </c>
      <c r="M24" s="3">
        <v>250</v>
      </c>
      <c r="P24" s="8">
        <f t="shared" si="0"/>
        <v>444260.52604999644</v>
      </c>
      <c r="Q24" s="8">
        <f t="shared" si="1"/>
        <v>886441.76926373318</v>
      </c>
      <c r="R24" s="8">
        <f t="shared" si="2"/>
        <v>0</v>
      </c>
      <c r="S24" s="8">
        <f t="shared" si="3"/>
        <v>0</v>
      </c>
      <c r="T24" s="7">
        <f t="shared" si="4"/>
        <v>1330.7022953137296</v>
      </c>
      <c r="U24" s="11">
        <f t="shared" si="5"/>
        <v>46.666666666666664</v>
      </c>
      <c r="V24" s="11">
        <f t="shared" si="6"/>
        <v>90</v>
      </c>
      <c r="W24" s="11">
        <f t="shared" si="7"/>
        <v>530</v>
      </c>
    </row>
    <row r="25" spans="1:23" x14ac:dyDescent="0.3">
      <c r="A25" s="1">
        <v>42063</v>
      </c>
      <c r="B25" s="3">
        <v>5</v>
      </c>
      <c r="C25" s="3">
        <v>70</v>
      </c>
      <c r="D25" s="3">
        <v>65</v>
      </c>
      <c r="G25" s="3">
        <v>30</v>
      </c>
      <c r="H25" s="3">
        <v>60</v>
      </c>
      <c r="I25" s="3">
        <v>70</v>
      </c>
      <c r="L25" s="3">
        <v>270</v>
      </c>
      <c r="M25" s="3">
        <v>260</v>
      </c>
      <c r="P25" s="8">
        <f t="shared" si="0"/>
        <v>231467.64269937197</v>
      </c>
      <c r="Q25" s="8">
        <f t="shared" si="1"/>
        <v>568598.27261808468</v>
      </c>
      <c r="R25" s="8">
        <f t="shared" si="2"/>
        <v>0</v>
      </c>
      <c r="S25" s="8">
        <f t="shared" si="3"/>
        <v>0</v>
      </c>
      <c r="T25" s="7">
        <f t="shared" si="4"/>
        <v>800.06591531745676</v>
      </c>
      <c r="U25" s="11">
        <f t="shared" si="5"/>
        <v>46.666666666666664</v>
      </c>
      <c r="V25" s="11">
        <f t="shared" si="6"/>
        <v>53.333333333333336</v>
      </c>
      <c r="W25" s="11">
        <f t="shared" si="7"/>
        <v>530</v>
      </c>
    </row>
    <row r="26" spans="1:23" x14ac:dyDescent="0.3">
      <c r="A26" s="1">
        <v>42069</v>
      </c>
      <c r="B26" s="3">
        <v>5</v>
      </c>
      <c r="C26" s="3">
        <v>70</v>
      </c>
      <c r="D26" s="3">
        <v>65</v>
      </c>
      <c r="G26" s="3">
        <v>30</v>
      </c>
      <c r="H26" s="3">
        <v>50</v>
      </c>
      <c r="I26" s="3">
        <v>70</v>
      </c>
      <c r="L26" s="3">
        <v>430</v>
      </c>
      <c r="M26" s="3">
        <v>100</v>
      </c>
      <c r="P26" s="8">
        <f t="shared" si="0"/>
        <v>313510.76667384541</v>
      </c>
      <c r="Q26" s="8">
        <f t="shared" si="1"/>
        <v>200676.8997974497</v>
      </c>
      <c r="R26" s="8">
        <f t="shared" si="2"/>
        <v>0</v>
      </c>
      <c r="S26" s="8">
        <f t="shared" si="3"/>
        <v>0</v>
      </c>
      <c r="T26" s="7">
        <f t="shared" si="4"/>
        <v>514.18766647129507</v>
      </c>
      <c r="U26" s="11">
        <f t="shared" si="5"/>
        <v>46.666666666666664</v>
      </c>
      <c r="V26" s="11">
        <f t="shared" si="6"/>
        <v>50</v>
      </c>
      <c r="W26" s="11">
        <f t="shared" si="7"/>
        <v>530</v>
      </c>
    </row>
    <row r="27" spans="1:23" x14ac:dyDescent="0.3">
      <c r="A27" s="1">
        <v>42081</v>
      </c>
      <c r="B27" s="3">
        <v>5</v>
      </c>
      <c r="C27" s="3">
        <v>70</v>
      </c>
      <c r="D27" s="3">
        <v>65</v>
      </c>
      <c r="G27" s="3">
        <v>30</v>
      </c>
      <c r="H27" s="3">
        <v>50</v>
      </c>
      <c r="I27" s="3">
        <v>60</v>
      </c>
      <c r="L27" s="3">
        <v>400</v>
      </c>
      <c r="M27" s="3">
        <v>130</v>
      </c>
      <c r="P27" s="8">
        <f t="shared" si="0"/>
        <v>291637.92248729808</v>
      </c>
      <c r="Q27" s="8">
        <f t="shared" si="1"/>
        <v>240382.7972082817</v>
      </c>
      <c r="R27" s="8">
        <f t="shared" si="2"/>
        <v>0</v>
      </c>
      <c r="S27" s="8">
        <f t="shared" si="3"/>
        <v>0</v>
      </c>
      <c r="T27" s="7">
        <f t="shared" si="4"/>
        <v>532.02071969557971</v>
      </c>
      <c r="U27" s="11">
        <f t="shared" si="5"/>
        <v>46.666666666666664</v>
      </c>
      <c r="V27" s="11">
        <f t="shared" si="6"/>
        <v>46.666666666666664</v>
      </c>
      <c r="W27" s="11">
        <f t="shared" si="7"/>
        <v>530</v>
      </c>
    </row>
    <row r="28" spans="1:23" x14ac:dyDescent="0.3">
      <c r="A28" s="1">
        <v>42095</v>
      </c>
      <c r="B28" s="3">
        <v>5</v>
      </c>
      <c r="C28" s="3">
        <v>70</v>
      </c>
      <c r="D28" s="3">
        <v>65</v>
      </c>
      <c r="G28" s="3">
        <v>30</v>
      </c>
      <c r="H28" s="3">
        <v>50</v>
      </c>
      <c r="I28" s="3">
        <v>60</v>
      </c>
      <c r="L28" s="3">
        <v>400</v>
      </c>
      <c r="M28" s="3">
        <v>130</v>
      </c>
      <c r="P28" s="8">
        <f t="shared" si="0"/>
        <v>291637.92248729808</v>
      </c>
      <c r="Q28" s="8">
        <f t="shared" si="1"/>
        <v>240382.7972082817</v>
      </c>
      <c r="R28" s="8">
        <f t="shared" si="2"/>
        <v>0</v>
      </c>
      <c r="S28" s="8">
        <f t="shared" si="3"/>
        <v>0</v>
      </c>
      <c r="T28" s="7">
        <f t="shared" si="4"/>
        <v>532.02071969557971</v>
      </c>
      <c r="U28" s="11">
        <f t="shared" si="5"/>
        <v>46.666666666666664</v>
      </c>
      <c r="V28" s="11">
        <f t="shared" si="6"/>
        <v>46.666666666666664</v>
      </c>
      <c r="W28" s="11">
        <f t="shared" si="7"/>
        <v>530</v>
      </c>
    </row>
    <row r="29" spans="1:23" x14ac:dyDescent="0.3">
      <c r="A29" s="1">
        <v>42103</v>
      </c>
      <c r="B29" s="3">
        <v>5</v>
      </c>
      <c r="C29" s="3">
        <v>70</v>
      </c>
      <c r="D29" s="3">
        <v>65</v>
      </c>
      <c r="G29" s="3">
        <v>30</v>
      </c>
      <c r="H29" s="3">
        <v>40</v>
      </c>
      <c r="I29" s="3">
        <v>60</v>
      </c>
      <c r="L29" s="3">
        <v>400</v>
      </c>
      <c r="M29" s="3">
        <v>130</v>
      </c>
      <c r="P29" s="8">
        <f t="shared" si="0"/>
        <v>239871.60465605237</v>
      </c>
      <c r="Q29" s="8">
        <f t="shared" si="1"/>
        <v>216765.08378138597</v>
      </c>
      <c r="R29" s="8">
        <f t="shared" si="2"/>
        <v>0</v>
      </c>
      <c r="S29" s="8">
        <f t="shared" si="3"/>
        <v>0</v>
      </c>
      <c r="T29" s="7">
        <f t="shared" si="4"/>
        <v>456.63668843743835</v>
      </c>
      <c r="U29" s="11">
        <f t="shared" si="5"/>
        <v>46.666666666666664</v>
      </c>
      <c r="V29" s="11">
        <f t="shared" si="6"/>
        <v>43.333333333333336</v>
      </c>
      <c r="W29" s="11">
        <f t="shared" si="7"/>
        <v>530</v>
      </c>
    </row>
    <row r="30" spans="1:23" x14ac:dyDescent="0.3">
      <c r="A30" s="1">
        <v>42111</v>
      </c>
      <c r="B30" s="3">
        <v>5</v>
      </c>
      <c r="C30" s="3">
        <v>70</v>
      </c>
      <c r="D30" s="3">
        <v>65</v>
      </c>
      <c r="G30" s="3">
        <v>30</v>
      </c>
      <c r="H30" s="3">
        <v>35</v>
      </c>
      <c r="I30" s="3">
        <v>60</v>
      </c>
      <c r="L30" s="3">
        <v>370</v>
      </c>
      <c r="M30" s="3">
        <v>160</v>
      </c>
      <c r="P30" s="8">
        <f t="shared" si="0"/>
        <v>197716.76326336159</v>
      </c>
      <c r="Q30" s="8">
        <f t="shared" si="1"/>
        <v>251763.10141905991</v>
      </c>
      <c r="R30" s="8">
        <f t="shared" si="2"/>
        <v>0</v>
      </c>
      <c r="S30" s="8">
        <f t="shared" si="3"/>
        <v>0</v>
      </c>
      <c r="T30" s="7">
        <f t="shared" si="4"/>
        <v>449.47986468242152</v>
      </c>
      <c r="U30" s="11">
        <f t="shared" si="5"/>
        <v>46.666666666666664</v>
      </c>
      <c r="V30" s="11">
        <f t="shared" si="6"/>
        <v>41.666666666666664</v>
      </c>
      <c r="W30" s="11">
        <f t="shared" si="7"/>
        <v>530</v>
      </c>
    </row>
    <row r="31" spans="1:23" x14ac:dyDescent="0.3">
      <c r="A31" s="1">
        <v>42118</v>
      </c>
      <c r="B31" s="3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0"/>
        <v>0</v>
      </c>
      <c r="Q31" s="8">
        <f t="shared" si="1"/>
        <v>0</v>
      </c>
      <c r="R31" s="8">
        <f t="shared" ref="R31:S32" si="8">(1/3)*N31*(((1/2)*D31*I31)+((1/2)*E31*J31)+SQRT(((1/2)*D31*I31)*((1/2)*E31*J31)))</f>
        <v>0</v>
      </c>
      <c r="S31" s="8">
        <f t="shared" si="8"/>
        <v>0</v>
      </c>
      <c r="T31" s="7">
        <f t="shared" si="4"/>
        <v>0</v>
      </c>
      <c r="U31" s="11">
        <f t="shared" si="5"/>
        <v>0</v>
      </c>
      <c r="V31" s="11">
        <f t="shared" si="6"/>
        <v>0</v>
      </c>
      <c r="W31" s="11">
        <f t="shared" si="7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0"/>
        <v>0</v>
      </c>
      <c r="Q32" s="8">
        <f t="shared" si="1"/>
        <v>0</v>
      </c>
      <c r="R32" s="8">
        <f t="shared" si="8"/>
        <v>0</v>
      </c>
      <c r="S32" s="8">
        <f t="shared" si="8"/>
        <v>0</v>
      </c>
      <c r="T32" s="7">
        <f t="shared" si="4"/>
        <v>0</v>
      </c>
      <c r="U32" s="11">
        <f t="shared" si="5"/>
        <v>0</v>
      </c>
      <c r="V32" s="11">
        <f t="shared" si="6"/>
        <v>0</v>
      </c>
      <c r="W32" s="11">
        <f t="shared" si="7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topLeftCell="A4" workbookViewId="0">
      <selection activeCell="I47" sqref="I47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P8" s="8"/>
      <c r="Q8" s="8"/>
      <c r="R8" s="8"/>
      <c r="S8" s="8"/>
      <c r="T8" s="7"/>
      <c r="U8" s="11"/>
      <c r="V8" s="11"/>
      <c r="W8" s="11"/>
    </row>
    <row r="9" spans="1:23" x14ac:dyDescent="0.3">
      <c r="A9" s="1">
        <v>41822</v>
      </c>
      <c r="P9" s="8"/>
      <c r="Q9" s="8"/>
      <c r="R9" s="8"/>
      <c r="S9" s="8"/>
      <c r="T9" s="7"/>
      <c r="U9" s="11"/>
      <c r="V9" s="11"/>
      <c r="W9" s="11"/>
    </row>
    <row r="10" spans="1:23" x14ac:dyDescent="0.3">
      <c r="A10" s="1">
        <v>41828</v>
      </c>
      <c r="P10" s="8"/>
      <c r="Q10" s="8"/>
      <c r="R10" s="8"/>
      <c r="S10" s="8"/>
      <c r="T10" s="7"/>
      <c r="U10" s="11"/>
      <c r="V10" s="11"/>
      <c r="W10" s="11"/>
    </row>
    <row r="11" spans="1:23" x14ac:dyDescent="0.3">
      <c r="A11" s="1">
        <v>41885</v>
      </c>
      <c r="P11" s="8"/>
      <c r="Q11" s="8"/>
      <c r="R11" s="8"/>
      <c r="S11" s="8"/>
      <c r="T11" s="7"/>
      <c r="U11" s="11"/>
      <c r="V11" s="11"/>
      <c r="W11" s="11"/>
    </row>
    <row r="12" spans="1:23" x14ac:dyDescent="0.3">
      <c r="A12" s="1">
        <v>41894</v>
      </c>
      <c r="P12" s="8"/>
      <c r="Q12" s="8"/>
      <c r="R12" s="8"/>
      <c r="S12" s="8"/>
      <c r="T12" s="7"/>
      <c r="U12" s="11"/>
      <c r="V12" s="11"/>
      <c r="W12" s="11"/>
    </row>
    <row r="13" spans="1:23" x14ac:dyDescent="0.3">
      <c r="A13" s="1">
        <v>41901</v>
      </c>
      <c r="P13" s="8"/>
      <c r="Q13" s="8"/>
      <c r="R13" s="8"/>
      <c r="S13" s="8"/>
      <c r="T13" s="7"/>
      <c r="U13" s="11"/>
      <c r="V13" s="11"/>
      <c r="W13" s="11"/>
    </row>
    <row r="14" spans="1:23" x14ac:dyDescent="0.3">
      <c r="A14" s="1">
        <v>41907</v>
      </c>
      <c r="P14" s="8"/>
      <c r="Q14" s="8"/>
      <c r="R14" s="8"/>
      <c r="S14" s="8"/>
      <c r="T14" s="7"/>
      <c r="U14" s="11"/>
      <c r="V14" s="11"/>
      <c r="W14" s="11"/>
    </row>
    <row r="15" spans="1:23" x14ac:dyDescent="0.3">
      <c r="A15" s="1">
        <v>41914</v>
      </c>
      <c r="P15" s="8"/>
      <c r="Q15" s="8"/>
      <c r="R15" s="8"/>
      <c r="S15" s="8"/>
      <c r="T15" s="7"/>
      <c r="U15" s="11"/>
      <c r="V15" s="11"/>
      <c r="W15" s="11"/>
    </row>
    <row r="16" spans="1:23" x14ac:dyDescent="0.3">
      <c r="A16" s="1">
        <v>41922</v>
      </c>
      <c r="P16" s="8"/>
      <c r="Q16" s="8"/>
      <c r="R16" s="8"/>
      <c r="S16" s="8"/>
      <c r="T16" s="7"/>
      <c r="U16" s="11"/>
      <c r="V16" s="11"/>
      <c r="W16" s="11"/>
    </row>
    <row r="17" spans="1:23" x14ac:dyDescent="0.3">
      <c r="A17" s="1">
        <v>41929</v>
      </c>
      <c r="P17" s="8"/>
      <c r="Q17" s="8"/>
      <c r="R17" s="8"/>
      <c r="S17" s="8"/>
      <c r="T17" s="7"/>
      <c r="U17" s="11"/>
      <c r="V17" s="11"/>
      <c r="W17" s="11"/>
    </row>
    <row r="18" spans="1:23" x14ac:dyDescent="0.3">
      <c r="A18" s="1">
        <v>41935</v>
      </c>
      <c r="P18" s="8"/>
      <c r="Q18" s="8"/>
      <c r="R18" s="8"/>
      <c r="S18" s="8"/>
      <c r="T18" s="7"/>
      <c r="U18" s="11"/>
      <c r="V18" s="11"/>
      <c r="W18" s="11"/>
    </row>
    <row r="19" spans="1:23" x14ac:dyDescent="0.3">
      <c r="A19" s="1">
        <v>41943</v>
      </c>
      <c r="B19" s="5">
        <v>8</v>
      </c>
      <c r="C19" s="5">
        <v>11</v>
      </c>
      <c r="D19" s="5">
        <v>10</v>
      </c>
      <c r="E19" s="5">
        <v>9</v>
      </c>
      <c r="G19" s="5">
        <v>120</v>
      </c>
      <c r="H19" s="5">
        <v>145</v>
      </c>
      <c r="I19" s="5">
        <v>170</v>
      </c>
      <c r="J19" s="5">
        <v>120</v>
      </c>
      <c r="L19" s="5">
        <v>169.99999999999997</v>
      </c>
      <c r="M19" s="5">
        <v>130.00000000000003</v>
      </c>
      <c r="P19" s="8">
        <f t="shared" ref="P19:S32" si="0">(1/3)*L19*(((1/2)*B19*G19)+((1/2)*C19*H19)+SQRT(((1/2)*B19*G19)*((1/2)*C19*H19)))</f>
        <v>107451.80547605149</v>
      </c>
      <c r="Q19" s="8">
        <f t="shared" ref="Q19:Q20" si="1">(1/3)*M19*(((1/2)*C19*H19)+((1/2)*D19*I19)+SQRT(((1/2)*C19*H19)*((1/2)*D19*I19)))</f>
        <v>107069.37134495437</v>
      </c>
      <c r="R19" s="8">
        <f t="shared" ref="R19:R30" si="2">(1/3)*N19*(((1/2)*D19*H19)+((1/2)*E19*J19)+SQRT(((1/2)*D19*H19)*((1/2)*E19*J19)))</f>
        <v>0</v>
      </c>
      <c r="S19" s="8">
        <f t="shared" ref="S19:S30" si="3">(1/3)*O19*(((1/2)*E19*J19)+((1/2)*F19*I19)+SQRT(((1/2)*E19*J19)*((1/2)*F19*I19)))</f>
        <v>0</v>
      </c>
      <c r="T19" s="7">
        <f t="shared" ref="T19:T32" si="4">SUM(P19:S19)/1000</f>
        <v>214.52117682100587</v>
      </c>
      <c r="U19" s="11">
        <f t="shared" ref="U19:U32" si="5">AVERAGE(B19:F19)</f>
        <v>9.5</v>
      </c>
      <c r="V19" s="11">
        <f>AVERAGE(G19:J19)</f>
        <v>138.75</v>
      </c>
      <c r="W19" s="11">
        <f t="shared" ref="W19:W32" si="6">SUM(L19:O19)</f>
        <v>300</v>
      </c>
    </row>
    <row r="20" spans="1:23" x14ac:dyDescent="0.3">
      <c r="A20" s="1">
        <v>41957</v>
      </c>
      <c r="B20" s="5">
        <v>8</v>
      </c>
      <c r="C20" s="5">
        <v>11</v>
      </c>
      <c r="D20" s="5">
        <v>10</v>
      </c>
      <c r="E20" s="5">
        <v>9</v>
      </c>
      <c r="G20" s="5">
        <v>120</v>
      </c>
      <c r="H20" s="5">
        <v>145</v>
      </c>
      <c r="I20" s="5">
        <v>170</v>
      </c>
      <c r="J20" s="5">
        <v>120</v>
      </c>
      <c r="L20" s="5">
        <v>169.99999999999997</v>
      </c>
      <c r="M20" s="5">
        <v>130.00000000000003</v>
      </c>
      <c r="P20" s="8">
        <f t="shared" si="0"/>
        <v>107451.80547605149</v>
      </c>
      <c r="Q20" s="8">
        <f t="shared" si="1"/>
        <v>107069.37134495437</v>
      </c>
      <c r="R20" s="8">
        <f t="shared" si="2"/>
        <v>0</v>
      </c>
      <c r="S20" s="8">
        <f t="shared" si="3"/>
        <v>0</v>
      </c>
      <c r="T20" s="7">
        <f t="shared" si="4"/>
        <v>214.52117682100587</v>
      </c>
      <c r="U20" s="11">
        <f t="shared" si="5"/>
        <v>9.5</v>
      </c>
      <c r="V20" s="11">
        <f t="shared" ref="V20:V32" si="7">AVERAGE(G20:J20)</f>
        <v>138.75</v>
      </c>
      <c r="W20" s="11">
        <f t="shared" si="6"/>
        <v>300</v>
      </c>
    </row>
    <row r="21" spans="1:23" x14ac:dyDescent="0.3">
      <c r="A21" s="1">
        <v>41963</v>
      </c>
      <c r="B21" s="5">
        <v>8</v>
      </c>
      <c r="C21" s="5">
        <v>11</v>
      </c>
      <c r="D21" s="5">
        <v>10</v>
      </c>
      <c r="E21" s="5">
        <v>9</v>
      </c>
      <c r="G21" s="5">
        <v>120</v>
      </c>
      <c r="H21" s="5">
        <v>145</v>
      </c>
      <c r="I21" s="5">
        <v>170</v>
      </c>
      <c r="J21" s="5">
        <v>120</v>
      </c>
      <c r="L21" s="5">
        <v>169.99999999999997</v>
      </c>
      <c r="M21" s="5">
        <v>130.00000000000003</v>
      </c>
      <c r="P21" s="8">
        <f t="shared" si="0"/>
        <v>107451.80547605149</v>
      </c>
      <c r="Q21" s="8">
        <f t="shared" si="0"/>
        <v>107069.37134495437</v>
      </c>
      <c r="R21" s="8">
        <f t="shared" si="2"/>
        <v>0</v>
      </c>
      <c r="S21" s="8">
        <f t="shared" si="3"/>
        <v>0</v>
      </c>
      <c r="T21" s="7">
        <f t="shared" si="4"/>
        <v>214.52117682100587</v>
      </c>
      <c r="U21" s="11">
        <f t="shared" si="5"/>
        <v>9.5</v>
      </c>
      <c r="V21" s="11">
        <f t="shared" si="7"/>
        <v>138.75</v>
      </c>
      <c r="W21" s="11">
        <f t="shared" si="6"/>
        <v>300</v>
      </c>
    </row>
    <row r="22" spans="1:23" x14ac:dyDescent="0.3">
      <c r="A22" s="1">
        <v>41971</v>
      </c>
      <c r="B22" s="5">
        <v>5</v>
      </c>
      <c r="C22" s="5">
        <v>8</v>
      </c>
      <c r="D22" s="5">
        <v>9</v>
      </c>
      <c r="E22" s="5">
        <v>9</v>
      </c>
      <c r="G22" s="5">
        <v>80</v>
      </c>
      <c r="H22" s="5">
        <v>125</v>
      </c>
      <c r="I22" s="5">
        <v>160</v>
      </c>
      <c r="J22" s="5">
        <v>120</v>
      </c>
      <c r="L22" s="5">
        <v>170</v>
      </c>
      <c r="M22" s="5">
        <v>130</v>
      </c>
      <c r="P22" s="8">
        <f t="shared" si="0"/>
        <v>57586.240074287482</v>
      </c>
      <c r="Q22" s="8">
        <f t="shared" si="0"/>
        <v>78866.666666666657</v>
      </c>
      <c r="R22" s="8">
        <f t="shared" si="2"/>
        <v>0</v>
      </c>
      <c r="S22" s="8">
        <f t="shared" si="3"/>
        <v>0</v>
      </c>
      <c r="T22" s="7">
        <f t="shared" si="4"/>
        <v>136.45290674095415</v>
      </c>
      <c r="U22" s="11">
        <f t="shared" si="5"/>
        <v>7.75</v>
      </c>
      <c r="V22" s="11">
        <f t="shared" si="7"/>
        <v>121.25</v>
      </c>
      <c r="W22" s="11">
        <f t="shared" si="6"/>
        <v>300</v>
      </c>
    </row>
    <row r="23" spans="1:23" x14ac:dyDescent="0.3">
      <c r="A23" s="1">
        <v>41990</v>
      </c>
      <c r="B23" s="5">
        <v>2</v>
      </c>
      <c r="C23" s="5">
        <v>8</v>
      </c>
      <c r="D23" s="5">
        <v>8</v>
      </c>
      <c r="E23" s="5">
        <v>7</v>
      </c>
      <c r="G23" s="5">
        <v>50</v>
      </c>
      <c r="H23" s="5">
        <v>120</v>
      </c>
      <c r="I23" s="5">
        <v>120</v>
      </c>
      <c r="J23" s="5">
        <v>100</v>
      </c>
      <c r="L23" s="5">
        <v>169.99999999999997</v>
      </c>
      <c r="M23" s="5">
        <v>130.00000000000003</v>
      </c>
      <c r="P23" s="8">
        <f t="shared" si="0"/>
        <v>38812.095584736802</v>
      </c>
      <c r="Q23" s="8">
        <f t="shared" si="0"/>
        <v>62400.000000000015</v>
      </c>
      <c r="R23" s="8">
        <f t="shared" si="2"/>
        <v>0</v>
      </c>
      <c r="S23" s="8">
        <f t="shared" si="3"/>
        <v>0</v>
      </c>
      <c r="T23" s="7">
        <f t="shared" si="4"/>
        <v>101.21209558473682</v>
      </c>
      <c r="U23" s="11">
        <f t="shared" si="5"/>
        <v>6.25</v>
      </c>
      <c r="V23" s="11">
        <f t="shared" si="7"/>
        <v>97.5</v>
      </c>
      <c r="W23" s="11">
        <f t="shared" si="6"/>
        <v>300</v>
      </c>
    </row>
    <row r="24" spans="1:23" x14ac:dyDescent="0.3">
      <c r="A24" s="1">
        <v>42013</v>
      </c>
      <c r="B24" s="5">
        <v>2</v>
      </c>
      <c r="C24" s="5">
        <v>7</v>
      </c>
      <c r="D24" s="5">
        <v>8</v>
      </c>
      <c r="E24" s="5">
        <v>7</v>
      </c>
      <c r="G24" s="5">
        <v>50</v>
      </c>
      <c r="H24" s="5">
        <v>60</v>
      </c>
      <c r="I24" s="5">
        <v>80</v>
      </c>
      <c r="J24" s="5">
        <v>100</v>
      </c>
      <c r="L24" s="5">
        <v>170</v>
      </c>
      <c r="M24" s="5">
        <v>130</v>
      </c>
      <c r="P24" s="8">
        <f t="shared" si="0"/>
        <v>20539.938767377105</v>
      </c>
      <c r="Q24" s="8">
        <f t="shared" si="0"/>
        <v>34199.950543906954</v>
      </c>
      <c r="R24" s="8">
        <f t="shared" si="2"/>
        <v>0</v>
      </c>
      <c r="S24" s="8">
        <f t="shared" si="3"/>
        <v>0</v>
      </c>
      <c r="T24" s="7">
        <f t="shared" si="4"/>
        <v>54.73988931128406</v>
      </c>
      <c r="U24" s="11">
        <f t="shared" si="5"/>
        <v>6</v>
      </c>
      <c r="V24" s="11">
        <f t="shared" si="7"/>
        <v>72.5</v>
      </c>
      <c r="W24" s="11">
        <f t="shared" si="6"/>
        <v>300</v>
      </c>
    </row>
    <row r="25" spans="1:23" x14ac:dyDescent="0.3">
      <c r="A25" s="1">
        <v>42063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8">
        <f t="shared" si="0"/>
        <v>0</v>
      </c>
      <c r="Q25" s="8">
        <f t="shared" si="0"/>
        <v>0</v>
      </c>
      <c r="R25" s="8">
        <f t="shared" si="2"/>
        <v>0</v>
      </c>
      <c r="S25" s="8">
        <f t="shared" si="3"/>
        <v>0</v>
      </c>
      <c r="T25" s="7">
        <f t="shared" si="4"/>
        <v>0</v>
      </c>
      <c r="U25" s="11">
        <f t="shared" si="5"/>
        <v>0</v>
      </c>
      <c r="V25" s="11">
        <f t="shared" si="7"/>
        <v>0</v>
      </c>
      <c r="W25" s="11">
        <f t="shared" si="6"/>
        <v>0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8">
        <f t="shared" si="0"/>
        <v>0</v>
      </c>
      <c r="Q26" s="8">
        <f t="shared" si="0"/>
        <v>0</v>
      </c>
      <c r="R26" s="8">
        <f t="shared" si="2"/>
        <v>0</v>
      </c>
      <c r="S26" s="8">
        <f t="shared" si="3"/>
        <v>0</v>
      </c>
      <c r="T26" s="7">
        <f t="shared" si="4"/>
        <v>0</v>
      </c>
      <c r="U26" s="11">
        <f t="shared" si="5"/>
        <v>0</v>
      </c>
      <c r="V26" s="11">
        <f t="shared" si="7"/>
        <v>0</v>
      </c>
      <c r="W26" s="11">
        <f t="shared" si="6"/>
        <v>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0"/>
        <v>0</v>
      </c>
      <c r="Q27" s="8">
        <f t="shared" si="0"/>
        <v>0</v>
      </c>
      <c r="R27" s="8">
        <f t="shared" si="2"/>
        <v>0</v>
      </c>
      <c r="S27" s="8">
        <f t="shared" si="3"/>
        <v>0</v>
      </c>
      <c r="T27" s="7">
        <f t="shared" si="4"/>
        <v>0</v>
      </c>
      <c r="U27" s="11">
        <f t="shared" si="5"/>
        <v>0</v>
      </c>
      <c r="V27" s="11">
        <f t="shared" si="7"/>
        <v>0</v>
      </c>
      <c r="W27" s="11">
        <f t="shared" si="6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0"/>
        <v>0</v>
      </c>
      <c r="Q28" s="8">
        <f t="shared" si="0"/>
        <v>0</v>
      </c>
      <c r="R28" s="8">
        <f t="shared" si="2"/>
        <v>0</v>
      </c>
      <c r="S28" s="8">
        <f t="shared" si="3"/>
        <v>0</v>
      </c>
      <c r="T28" s="7">
        <f t="shared" si="4"/>
        <v>0</v>
      </c>
      <c r="U28" s="11">
        <f t="shared" si="5"/>
        <v>0</v>
      </c>
      <c r="V28" s="11">
        <f t="shared" si="7"/>
        <v>0</v>
      </c>
      <c r="W28" s="11">
        <f t="shared" si="6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0"/>
        <v>0</v>
      </c>
      <c r="Q29" s="8">
        <f t="shared" si="0"/>
        <v>0</v>
      </c>
      <c r="R29" s="8">
        <f t="shared" si="2"/>
        <v>0</v>
      </c>
      <c r="S29" s="8">
        <f t="shared" si="3"/>
        <v>0</v>
      </c>
      <c r="T29" s="7">
        <f t="shared" si="4"/>
        <v>0</v>
      </c>
      <c r="U29" s="11">
        <f t="shared" si="5"/>
        <v>0</v>
      </c>
      <c r="V29" s="11">
        <f t="shared" si="7"/>
        <v>0</v>
      </c>
      <c r="W29" s="11">
        <f t="shared" si="6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0"/>
        <v>0</v>
      </c>
      <c r="Q30" s="8">
        <f t="shared" si="0"/>
        <v>0</v>
      </c>
      <c r="R30" s="8">
        <f t="shared" si="2"/>
        <v>0</v>
      </c>
      <c r="S30" s="8">
        <f t="shared" si="3"/>
        <v>0</v>
      </c>
      <c r="T30" s="7">
        <f t="shared" si="4"/>
        <v>0</v>
      </c>
      <c r="U30" s="11">
        <f t="shared" si="5"/>
        <v>0</v>
      </c>
      <c r="V30" s="11">
        <f t="shared" si="7"/>
        <v>0</v>
      </c>
      <c r="W30" s="11">
        <f t="shared" si="6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4"/>
        <v>0</v>
      </c>
      <c r="U31" s="11">
        <f t="shared" si="5"/>
        <v>0</v>
      </c>
      <c r="V31" s="11">
        <f t="shared" si="7"/>
        <v>0</v>
      </c>
      <c r="W31" s="11">
        <f t="shared" si="6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4"/>
        <v>0</v>
      </c>
      <c r="U32" s="11">
        <f t="shared" si="5"/>
        <v>0</v>
      </c>
      <c r="V32" s="11">
        <f t="shared" si="7"/>
        <v>0</v>
      </c>
      <c r="W32" s="11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2"/>
  <sheetViews>
    <sheetView topLeftCell="A4" workbookViewId="0">
      <selection activeCell="X17" sqref="X17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P8" s="8"/>
      <c r="Q8" s="8"/>
      <c r="R8" s="8"/>
      <c r="S8" s="8"/>
      <c r="T8" s="7"/>
      <c r="U8" s="11"/>
      <c r="V8" s="11"/>
      <c r="W8" s="11"/>
    </row>
    <row r="9" spans="1:23" x14ac:dyDescent="0.3">
      <c r="A9" s="1">
        <v>41822</v>
      </c>
      <c r="P9" s="8"/>
      <c r="Q9" s="8"/>
      <c r="R9" s="8"/>
      <c r="S9" s="8"/>
      <c r="T9" s="7"/>
      <c r="U9" s="11"/>
      <c r="V9" s="11"/>
      <c r="W9" s="11"/>
    </row>
    <row r="10" spans="1:23" x14ac:dyDescent="0.3">
      <c r="A10" s="1">
        <v>41828</v>
      </c>
      <c r="P10" s="8"/>
      <c r="Q10" s="8"/>
      <c r="R10" s="8"/>
      <c r="S10" s="8"/>
      <c r="T10" s="7"/>
      <c r="U10" s="11"/>
      <c r="V10" s="11"/>
      <c r="W10" s="11"/>
    </row>
    <row r="11" spans="1:23" x14ac:dyDescent="0.3">
      <c r="A11" s="1">
        <v>41885</v>
      </c>
      <c r="P11" s="8"/>
      <c r="Q11" s="8"/>
      <c r="R11" s="8"/>
      <c r="S11" s="8"/>
      <c r="T11" s="7"/>
      <c r="U11" s="11"/>
      <c r="V11" s="11"/>
      <c r="W11" s="11"/>
    </row>
    <row r="12" spans="1:23" x14ac:dyDescent="0.3">
      <c r="A12" s="1">
        <v>41894</v>
      </c>
      <c r="P12" s="8"/>
      <c r="Q12" s="8"/>
      <c r="R12" s="8"/>
      <c r="S12" s="8"/>
      <c r="T12" s="7"/>
      <c r="U12" s="11"/>
      <c r="V12" s="11"/>
      <c r="W12" s="11"/>
    </row>
    <row r="13" spans="1:23" x14ac:dyDescent="0.3">
      <c r="A13" s="1">
        <v>41901</v>
      </c>
      <c r="P13" s="8"/>
      <c r="Q13" s="8"/>
      <c r="R13" s="8"/>
      <c r="S13" s="8"/>
      <c r="T13" s="7"/>
      <c r="U13" s="11"/>
      <c r="V13" s="11"/>
      <c r="W13" s="11"/>
    </row>
    <row r="14" spans="1:23" x14ac:dyDescent="0.3">
      <c r="A14" s="1">
        <v>41907</v>
      </c>
      <c r="P14" s="8"/>
      <c r="Q14" s="8"/>
      <c r="R14" s="8"/>
      <c r="S14" s="8"/>
      <c r="T14" s="7"/>
      <c r="U14" s="11"/>
      <c r="V14" s="11"/>
      <c r="W14" s="11"/>
    </row>
    <row r="15" spans="1:23" x14ac:dyDescent="0.3">
      <c r="A15" s="1">
        <v>41914</v>
      </c>
      <c r="P15" s="8"/>
      <c r="Q15" s="8"/>
      <c r="R15" s="8"/>
      <c r="S15" s="8"/>
      <c r="T15" s="7"/>
      <c r="U15" s="11"/>
      <c r="V15" s="11"/>
      <c r="W15" s="11"/>
    </row>
    <row r="16" spans="1:23" x14ac:dyDescent="0.3">
      <c r="A16" s="1">
        <v>41922</v>
      </c>
      <c r="P16" s="8"/>
      <c r="Q16" s="8"/>
      <c r="R16" s="8"/>
      <c r="S16" s="8"/>
      <c r="T16" s="7"/>
      <c r="U16" s="11"/>
      <c r="V16" s="11"/>
      <c r="W16" s="11"/>
    </row>
    <row r="17" spans="1:23" x14ac:dyDescent="0.3">
      <c r="A17" s="1">
        <v>41929</v>
      </c>
      <c r="P17" s="8"/>
      <c r="Q17" s="8"/>
      <c r="R17" s="8"/>
      <c r="S17" s="8"/>
      <c r="T17" s="7"/>
      <c r="U17" s="11"/>
      <c r="V17" s="11"/>
      <c r="W17" s="11"/>
    </row>
    <row r="18" spans="1:23" x14ac:dyDescent="0.3">
      <c r="A18" s="1">
        <v>41935</v>
      </c>
      <c r="P18" s="8"/>
      <c r="Q18" s="8"/>
      <c r="R18" s="8"/>
      <c r="S18" s="8"/>
      <c r="T18" s="7"/>
      <c r="U18" s="11"/>
      <c r="V18" s="11"/>
      <c r="W18" s="11"/>
    </row>
    <row r="19" spans="1:23" x14ac:dyDescent="0.3">
      <c r="A19" s="1">
        <v>41943</v>
      </c>
      <c r="B19" s="5">
        <v>6</v>
      </c>
      <c r="C19" s="5">
        <v>10</v>
      </c>
      <c r="D19" s="5">
        <v>8</v>
      </c>
      <c r="G19" s="5">
        <v>180</v>
      </c>
      <c r="H19" s="5">
        <v>220</v>
      </c>
      <c r="I19" s="5">
        <v>240</v>
      </c>
      <c r="L19" s="5">
        <v>109.99999999999999</v>
      </c>
      <c r="M19" s="5">
        <v>129.99999999999997</v>
      </c>
      <c r="P19" s="8">
        <f t="shared" ref="P19:S32" si="0">(1/3)*L19*(((1/2)*B19*G19)+((1/2)*C19*H19)+SQRT(((1/2)*B19*G19)*((1/2)*C19*H19)))</f>
        <v>88392.845006396587</v>
      </c>
      <c r="Q19" s="8">
        <f t="shared" ref="Q19:Q20" si="1">(1/3)*M19*(((1/2)*C19*H19)+((1/2)*D19*I19)+SQRT(((1/2)*C19*H19)*((1/2)*D19*I19)))</f>
        <v>133796.80627270573</v>
      </c>
      <c r="R19" s="8">
        <f t="shared" ref="R19:R30" si="2">(1/3)*N19*(((1/2)*D19*H19)+((1/2)*E19*J19)+SQRT(((1/2)*D19*H19)*((1/2)*E19*J19)))</f>
        <v>0</v>
      </c>
      <c r="S19" s="8">
        <f t="shared" ref="S19:S30" si="3">(1/3)*O19*(((1/2)*E19*J19)+((1/2)*F19*I19)+SQRT(((1/2)*E19*J19)*((1/2)*F19*I19)))</f>
        <v>0</v>
      </c>
      <c r="T19" s="7">
        <f t="shared" ref="T19:T32" si="4">SUM(P19:S19)/1000</f>
        <v>222.18965127910232</v>
      </c>
      <c r="U19" s="11">
        <f t="shared" ref="U19:U32" si="5">AVERAGE(B19:F19)</f>
        <v>8</v>
      </c>
      <c r="V19" s="11">
        <f t="shared" ref="V19:V32" si="6">AVERAGE(G19:K19)</f>
        <v>213.33333333333334</v>
      </c>
      <c r="W19" s="11">
        <f t="shared" ref="W19:W32" si="7">SUM(L19:O19)</f>
        <v>239.99999999999994</v>
      </c>
    </row>
    <row r="20" spans="1:23" x14ac:dyDescent="0.3">
      <c r="A20" s="1">
        <v>41957</v>
      </c>
      <c r="B20" s="5">
        <v>6</v>
      </c>
      <c r="C20" s="5">
        <v>10</v>
      </c>
      <c r="D20" s="5">
        <v>8</v>
      </c>
      <c r="G20" s="5">
        <v>180</v>
      </c>
      <c r="H20" s="5">
        <v>220</v>
      </c>
      <c r="I20" s="5">
        <v>240</v>
      </c>
      <c r="L20" s="5">
        <v>109.99999999999999</v>
      </c>
      <c r="M20" s="5">
        <v>129.99999999999997</v>
      </c>
      <c r="P20" s="8">
        <f t="shared" si="0"/>
        <v>88392.845006396587</v>
      </c>
      <c r="Q20" s="8">
        <f t="shared" si="1"/>
        <v>133796.80627270573</v>
      </c>
      <c r="R20" s="8">
        <f t="shared" si="2"/>
        <v>0</v>
      </c>
      <c r="S20" s="8">
        <f t="shared" si="3"/>
        <v>0</v>
      </c>
      <c r="T20" s="7">
        <f t="shared" si="4"/>
        <v>222.18965127910232</v>
      </c>
      <c r="U20" s="11">
        <f t="shared" si="5"/>
        <v>8</v>
      </c>
      <c r="V20" s="11">
        <f t="shared" si="6"/>
        <v>213.33333333333334</v>
      </c>
      <c r="W20" s="11">
        <f t="shared" si="7"/>
        <v>239.99999999999994</v>
      </c>
    </row>
    <row r="21" spans="1:23" x14ac:dyDescent="0.3">
      <c r="A21" s="1">
        <v>41963</v>
      </c>
      <c r="B21" s="5">
        <v>5</v>
      </c>
      <c r="C21" s="5">
        <v>10</v>
      </c>
      <c r="D21" s="5">
        <v>8</v>
      </c>
      <c r="G21" s="5">
        <v>110</v>
      </c>
      <c r="H21" s="5">
        <v>210</v>
      </c>
      <c r="I21" s="5">
        <v>220</v>
      </c>
      <c r="L21" s="5">
        <v>109.99999999999997</v>
      </c>
      <c r="M21" s="5">
        <v>129.99999999999997</v>
      </c>
      <c r="P21" s="8">
        <f t="shared" si="0"/>
        <v>68286.33648852093</v>
      </c>
      <c r="Q21" s="8">
        <f t="shared" si="0"/>
        <v>125287.46478108606</v>
      </c>
      <c r="R21" s="8">
        <f t="shared" si="2"/>
        <v>0</v>
      </c>
      <c r="S21" s="8">
        <f t="shared" si="3"/>
        <v>0</v>
      </c>
      <c r="T21" s="7">
        <f t="shared" si="4"/>
        <v>193.57380126960697</v>
      </c>
      <c r="U21" s="11">
        <f t="shared" si="5"/>
        <v>7.666666666666667</v>
      </c>
      <c r="V21" s="11">
        <f t="shared" si="6"/>
        <v>180</v>
      </c>
      <c r="W21" s="11">
        <f t="shared" si="7"/>
        <v>239.99999999999994</v>
      </c>
    </row>
    <row r="22" spans="1:23" x14ac:dyDescent="0.3">
      <c r="A22" s="1">
        <v>41971</v>
      </c>
      <c r="B22" s="5">
        <v>3</v>
      </c>
      <c r="C22" s="5">
        <v>8</v>
      </c>
      <c r="D22" s="5">
        <v>8</v>
      </c>
      <c r="G22" s="5">
        <v>110</v>
      </c>
      <c r="H22" s="5">
        <v>200</v>
      </c>
      <c r="I22" s="5">
        <v>220</v>
      </c>
      <c r="L22" s="5">
        <v>109.99999999999999</v>
      </c>
      <c r="M22" s="5">
        <v>130</v>
      </c>
      <c r="P22" s="8">
        <f t="shared" si="0"/>
        <v>48704.994891362287</v>
      </c>
      <c r="Q22" s="8">
        <f t="shared" si="0"/>
        <v>109158.70673656525</v>
      </c>
      <c r="R22" s="8">
        <f t="shared" si="2"/>
        <v>0</v>
      </c>
      <c r="S22" s="8">
        <f t="shared" si="3"/>
        <v>0</v>
      </c>
      <c r="T22" s="7">
        <f t="shared" si="4"/>
        <v>157.86370162792755</v>
      </c>
      <c r="U22" s="11">
        <f t="shared" si="5"/>
        <v>6.333333333333333</v>
      </c>
      <c r="V22" s="11">
        <f t="shared" si="6"/>
        <v>176.66666666666666</v>
      </c>
      <c r="W22" s="11">
        <f t="shared" si="7"/>
        <v>240</v>
      </c>
    </row>
    <row r="23" spans="1:23" x14ac:dyDescent="0.3">
      <c r="A23" s="1">
        <v>41990</v>
      </c>
      <c r="B23" s="5">
        <v>0</v>
      </c>
      <c r="C23" s="5">
        <v>4</v>
      </c>
      <c r="D23" s="5">
        <v>7</v>
      </c>
      <c r="G23" s="5">
        <v>0</v>
      </c>
      <c r="H23" s="5">
        <v>180</v>
      </c>
      <c r="I23" s="5">
        <v>200</v>
      </c>
      <c r="L23" s="5">
        <v>0</v>
      </c>
      <c r="M23" s="5">
        <v>130</v>
      </c>
      <c r="P23" s="8">
        <f t="shared" si="0"/>
        <v>0</v>
      </c>
      <c r="Q23" s="8">
        <f t="shared" si="0"/>
        <v>67686.494023219289</v>
      </c>
      <c r="R23" s="8">
        <f t="shared" si="2"/>
        <v>0</v>
      </c>
      <c r="S23" s="8">
        <f t="shared" si="3"/>
        <v>0</v>
      </c>
      <c r="T23" s="7">
        <f t="shared" si="4"/>
        <v>67.686494023219296</v>
      </c>
      <c r="U23" s="11">
        <f t="shared" si="5"/>
        <v>3.6666666666666665</v>
      </c>
      <c r="V23" s="11">
        <f t="shared" si="6"/>
        <v>126.66666666666667</v>
      </c>
      <c r="W23" s="11">
        <f t="shared" si="7"/>
        <v>130</v>
      </c>
    </row>
    <row r="24" spans="1:23" x14ac:dyDescent="0.3">
      <c r="A24" s="1">
        <v>42013</v>
      </c>
      <c r="B24" s="5">
        <v>0</v>
      </c>
      <c r="C24" s="5">
        <v>3</v>
      </c>
      <c r="D24" s="5">
        <v>5</v>
      </c>
      <c r="G24" s="5">
        <v>0</v>
      </c>
      <c r="H24" s="5">
        <v>85</v>
      </c>
      <c r="I24" s="5">
        <v>160</v>
      </c>
      <c r="L24" s="5">
        <v>0</v>
      </c>
      <c r="M24" s="5">
        <v>130</v>
      </c>
      <c r="P24" s="8">
        <f t="shared" si="0"/>
        <v>0</v>
      </c>
      <c r="Q24" s="8">
        <f t="shared" si="0"/>
        <v>32644.377818551384</v>
      </c>
      <c r="R24" s="8">
        <f t="shared" si="2"/>
        <v>0</v>
      </c>
      <c r="S24" s="8">
        <f t="shared" si="3"/>
        <v>0</v>
      </c>
      <c r="T24" s="7">
        <f t="shared" si="4"/>
        <v>32.644377818551384</v>
      </c>
      <c r="U24" s="11">
        <f t="shared" si="5"/>
        <v>2.6666666666666665</v>
      </c>
      <c r="V24" s="11">
        <f t="shared" si="6"/>
        <v>81.666666666666671</v>
      </c>
      <c r="W24" s="11">
        <f t="shared" si="7"/>
        <v>130</v>
      </c>
    </row>
    <row r="25" spans="1:23" x14ac:dyDescent="0.3">
      <c r="A25" s="1">
        <v>42063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8">
        <f t="shared" si="0"/>
        <v>0</v>
      </c>
      <c r="Q25" s="8">
        <f t="shared" si="0"/>
        <v>0</v>
      </c>
      <c r="R25" s="8">
        <f t="shared" si="2"/>
        <v>0</v>
      </c>
      <c r="S25" s="8">
        <f t="shared" si="3"/>
        <v>0</v>
      </c>
      <c r="T25" s="7">
        <f t="shared" si="4"/>
        <v>0</v>
      </c>
      <c r="U25" s="11">
        <f t="shared" si="5"/>
        <v>0</v>
      </c>
      <c r="V25" s="11">
        <f t="shared" si="6"/>
        <v>0</v>
      </c>
      <c r="W25" s="11">
        <f t="shared" si="7"/>
        <v>0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8">
        <f t="shared" si="0"/>
        <v>0</v>
      </c>
      <c r="Q26" s="8">
        <f t="shared" si="0"/>
        <v>0</v>
      </c>
      <c r="R26" s="8">
        <f t="shared" si="2"/>
        <v>0</v>
      </c>
      <c r="S26" s="8">
        <f t="shared" si="3"/>
        <v>0</v>
      </c>
      <c r="T26" s="7">
        <f t="shared" si="4"/>
        <v>0</v>
      </c>
      <c r="U26" s="11">
        <f t="shared" si="5"/>
        <v>0</v>
      </c>
      <c r="V26" s="11">
        <f t="shared" si="6"/>
        <v>0</v>
      </c>
      <c r="W26" s="11">
        <f t="shared" si="7"/>
        <v>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0"/>
        <v>0</v>
      </c>
      <c r="Q27" s="8">
        <f t="shared" si="0"/>
        <v>0</v>
      </c>
      <c r="R27" s="8">
        <f t="shared" si="2"/>
        <v>0</v>
      </c>
      <c r="S27" s="8">
        <f t="shared" si="3"/>
        <v>0</v>
      </c>
      <c r="T27" s="7">
        <f t="shared" si="4"/>
        <v>0</v>
      </c>
      <c r="U27" s="11">
        <f t="shared" si="5"/>
        <v>0</v>
      </c>
      <c r="V27" s="11">
        <f t="shared" si="6"/>
        <v>0</v>
      </c>
      <c r="W27" s="11">
        <f t="shared" si="7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0"/>
        <v>0</v>
      </c>
      <c r="Q28" s="8">
        <f t="shared" si="0"/>
        <v>0</v>
      </c>
      <c r="R28" s="8">
        <f t="shared" si="2"/>
        <v>0</v>
      </c>
      <c r="S28" s="8">
        <f t="shared" si="3"/>
        <v>0</v>
      </c>
      <c r="T28" s="7">
        <f t="shared" si="4"/>
        <v>0</v>
      </c>
      <c r="U28" s="11">
        <f t="shared" si="5"/>
        <v>0</v>
      </c>
      <c r="V28" s="11">
        <f t="shared" si="6"/>
        <v>0</v>
      </c>
      <c r="W28" s="11">
        <f t="shared" si="7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0"/>
        <v>0</v>
      </c>
      <c r="Q29" s="8">
        <f t="shared" si="0"/>
        <v>0</v>
      </c>
      <c r="R29" s="8">
        <f t="shared" si="2"/>
        <v>0</v>
      </c>
      <c r="S29" s="8">
        <f t="shared" si="3"/>
        <v>0</v>
      </c>
      <c r="T29" s="7">
        <f t="shared" si="4"/>
        <v>0</v>
      </c>
      <c r="U29" s="11">
        <f t="shared" si="5"/>
        <v>0</v>
      </c>
      <c r="V29" s="11">
        <f t="shared" si="6"/>
        <v>0</v>
      </c>
      <c r="W29" s="11">
        <f t="shared" si="7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0"/>
        <v>0</v>
      </c>
      <c r="Q30" s="8">
        <f t="shared" si="0"/>
        <v>0</v>
      </c>
      <c r="R30" s="8">
        <f t="shared" si="2"/>
        <v>0</v>
      </c>
      <c r="S30" s="8">
        <f t="shared" si="3"/>
        <v>0</v>
      </c>
      <c r="T30" s="7">
        <f t="shared" si="4"/>
        <v>0</v>
      </c>
      <c r="U30" s="11">
        <f t="shared" si="5"/>
        <v>0</v>
      </c>
      <c r="V30" s="11">
        <f t="shared" si="6"/>
        <v>0</v>
      </c>
      <c r="W30" s="11">
        <f t="shared" si="7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4"/>
        <v>0</v>
      </c>
      <c r="U31" s="11">
        <f t="shared" si="5"/>
        <v>0</v>
      </c>
      <c r="V31" s="11">
        <f t="shared" si="6"/>
        <v>0</v>
      </c>
      <c r="W31" s="11">
        <f t="shared" si="7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4"/>
        <v>0</v>
      </c>
      <c r="U32" s="11">
        <f t="shared" si="5"/>
        <v>0</v>
      </c>
      <c r="V32" s="11">
        <f t="shared" si="6"/>
        <v>0</v>
      </c>
      <c r="W32" s="11">
        <f t="shared" si="7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2"/>
  <sheetViews>
    <sheetView workbookViewId="0">
      <selection activeCell="X25" sqref="X25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E5" s="9" t="s">
        <v>1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L8" s="5">
        <v>350</v>
      </c>
      <c r="M8" s="5">
        <v>99.999999999999986</v>
      </c>
      <c r="P8" s="8">
        <v>19567.283915339882</v>
      </c>
      <c r="Q8" s="8">
        <v>289475.94020231563</v>
      </c>
      <c r="R8" s="8">
        <f t="shared" ref="R8:R30" si="0">(1/3)*N8*(((1/2)*D8*H8)+((1/2)*E8*J8)+SQRT(((1/2)*D8*H8)*((1/2)*E8*J8)))</f>
        <v>0</v>
      </c>
      <c r="S8" s="8">
        <f t="shared" ref="S8:S30" si="1">(1/3)*O8*(((1/2)*E8*J8)+((1/2)*F8*I8)+SQRT(((1/2)*E8*J8)*((1/2)*F8*I8)))</f>
        <v>0</v>
      </c>
      <c r="T8" s="7">
        <f t="shared" ref="T8:T32" si="2">SUM(P8:S8)/1000</f>
        <v>309.04322411765554</v>
      </c>
      <c r="U8" s="11" t="e">
        <f t="shared" ref="U8:U32" si="3">AVERAGE(B8:F8)</f>
        <v>#DIV/0!</v>
      </c>
      <c r="V8" s="11" t="e">
        <f t="shared" ref="V8:V32" si="4">AVERAGE(G8:K8)</f>
        <v>#DIV/0!</v>
      </c>
      <c r="W8" s="11">
        <f t="shared" ref="W8:W32" si="5">SUM(L8:O8)</f>
        <v>450</v>
      </c>
    </row>
    <row r="9" spans="1:23" x14ac:dyDescent="0.3">
      <c r="A9" s="1">
        <v>41822</v>
      </c>
      <c r="L9" s="5">
        <v>349.99999999999994</v>
      </c>
      <c r="M9" s="5">
        <v>99.999999999999986</v>
      </c>
      <c r="P9" s="8">
        <v>22416.079783099609</v>
      </c>
      <c r="Q9" s="8">
        <v>305506.57870759338</v>
      </c>
      <c r="R9" s="8">
        <f t="shared" si="0"/>
        <v>0</v>
      </c>
      <c r="S9" s="8">
        <f t="shared" si="1"/>
        <v>0</v>
      </c>
      <c r="T9" s="7">
        <f t="shared" si="2"/>
        <v>327.92265849069298</v>
      </c>
      <c r="U9" s="11" t="e">
        <f t="shared" si="3"/>
        <v>#DIV/0!</v>
      </c>
      <c r="V9" s="11" t="e">
        <f t="shared" si="4"/>
        <v>#DIV/0!</v>
      </c>
      <c r="W9" s="11">
        <f t="shared" si="5"/>
        <v>449.99999999999994</v>
      </c>
    </row>
    <row r="10" spans="1:23" x14ac:dyDescent="0.3">
      <c r="A10" s="1">
        <v>41828</v>
      </c>
      <c r="L10" s="5">
        <v>350</v>
      </c>
      <c r="M10" s="5">
        <v>99.999999999999986</v>
      </c>
      <c r="P10" s="8">
        <v>22416.079783099609</v>
      </c>
      <c r="Q10" s="8">
        <v>294349.3027860779</v>
      </c>
      <c r="R10" s="8">
        <f t="shared" si="0"/>
        <v>0</v>
      </c>
      <c r="S10" s="8">
        <f t="shared" si="1"/>
        <v>0</v>
      </c>
      <c r="T10" s="7">
        <f t="shared" si="2"/>
        <v>316.76538256917746</v>
      </c>
      <c r="U10" s="11" t="e">
        <f t="shared" si="3"/>
        <v>#DIV/0!</v>
      </c>
      <c r="V10" s="11" t="e">
        <f t="shared" si="4"/>
        <v>#DIV/0!</v>
      </c>
      <c r="W10" s="11">
        <f t="shared" si="5"/>
        <v>450</v>
      </c>
    </row>
    <row r="11" spans="1:23" x14ac:dyDescent="0.3">
      <c r="A11" s="1">
        <v>41885</v>
      </c>
      <c r="L11" s="5">
        <v>410</v>
      </c>
      <c r="M11" s="5">
        <v>150</v>
      </c>
      <c r="P11" s="8">
        <v>100495.09756796391</v>
      </c>
      <c r="Q11" s="8">
        <v>911734.9740885091</v>
      </c>
      <c r="R11" s="8">
        <f t="shared" si="0"/>
        <v>0</v>
      </c>
      <c r="S11" s="8">
        <f t="shared" si="1"/>
        <v>0</v>
      </c>
      <c r="T11" s="7">
        <f t="shared" si="2"/>
        <v>1012.230071656473</v>
      </c>
      <c r="U11" s="11" t="e">
        <f t="shared" si="3"/>
        <v>#DIV/0!</v>
      </c>
      <c r="V11" s="11" t="e">
        <f t="shared" si="4"/>
        <v>#DIV/0!</v>
      </c>
      <c r="W11" s="11">
        <f t="shared" si="5"/>
        <v>560</v>
      </c>
    </row>
    <row r="12" spans="1:23" x14ac:dyDescent="0.3">
      <c r="A12" s="1">
        <v>41894</v>
      </c>
      <c r="L12" s="5">
        <v>410</v>
      </c>
      <c r="M12" s="5">
        <v>150</v>
      </c>
      <c r="P12" s="8">
        <v>111224.989991992</v>
      </c>
      <c r="Q12" s="8">
        <v>911734.9740885091</v>
      </c>
      <c r="R12" s="8">
        <f t="shared" si="0"/>
        <v>0</v>
      </c>
      <c r="S12" s="8">
        <f t="shared" si="1"/>
        <v>0</v>
      </c>
      <c r="T12" s="7">
        <f t="shared" si="2"/>
        <v>1022.9599640805011</v>
      </c>
      <c r="U12" s="11" t="e">
        <f t="shared" si="3"/>
        <v>#DIV/0!</v>
      </c>
      <c r="V12" s="11" t="e">
        <f t="shared" si="4"/>
        <v>#DIV/0!</v>
      </c>
      <c r="W12" s="11">
        <f t="shared" si="5"/>
        <v>560</v>
      </c>
    </row>
    <row r="13" spans="1:23" x14ac:dyDescent="0.3">
      <c r="A13" s="1">
        <v>41901</v>
      </c>
      <c r="L13" s="5">
        <v>410</v>
      </c>
      <c r="M13" s="5">
        <v>150.00000000000003</v>
      </c>
      <c r="P13" s="8">
        <v>119249.04578762564</v>
      </c>
      <c r="Q13" s="8">
        <v>943317.87879391026</v>
      </c>
      <c r="R13" s="8">
        <f t="shared" ref="R13" si="6">(1/3)*N13*(((1/2)*D13*H13)+((1/2)*E13*J13)+SQRT(((1/2)*D13*H13)*((1/2)*E13*J13)))</f>
        <v>0</v>
      </c>
      <c r="S13" s="8">
        <f t="shared" ref="S13" si="7">(1/3)*O13*(((1/2)*E13*J13)+((1/2)*F13*I13)+SQRT(((1/2)*E13*J13)*((1/2)*F13*I13)))</f>
        <v>0</v>
      </c>
      <c r="T13" s="7">
        <f>SUM(P13:S13)/1000</f>
        <v>1062.5669245815359</v>
      </c>
      <c r="U13" s="11" t="e">
        <f t="shared" si="3"/>
        <v>#DIV/0!</v>
      </c>
      <c r="V13" s="11" t="e">
        <f t="shared" si="4"/>
        <v>#DIV/0!</v>
      </c>
      <c r="W13" s="11">
        <f t="shared" si="5"/>
        <v>560</v>
      </c>
    </row>
    <row r="14" spans="1:23" x14ac:dyDescent="0.3">
      <c r="A14" s="1">
        <v>41907</v>
      </c>
      <c r="L14" s="5">
        <v>410</v>
      </c>
      <c r="M14" s="5">
        <v>150</v>
      </c>
      <c r="P14" s="8">
        <v>121323.06905057552</v>
      </c>
      <c r="Q14" s="8">
        <v>943317.87879391026</v>
      </c>
      <c r="R14" s="8">
        <f t="shared" si="0"/>
        <v>0</v>
      </c>
      <c r="S14" s="8">
        <f t="shared" si="1"/>
        <v>0</v>
      </c>
      <c r="T14" s="7">
        <f t="shared" si="2"/>
        <v>1064.6409478444857</v>
      </c>
      <c r="U14" s="11" t="e">
        <f t="shared" si="3"/>
        <v>#DIV/0!</v>
      </c>
      <c r="V14" s="11" t="e">
        <f t="shared" si="4"/>
        <v>#DIV/0!</v>
      </c>
      <c r="W14" s="11">
        <f t="shared" si="5"/>
        <v>560</v>
      </c>
    </row>
    <row r="15" spans="1:23" x14ac:dyDescent="0.3">
      <c r="A15" s="1">
        <v>41914</v>
      </c>
      <c r="L15" s="5">
        <v>410</v>
      </c>
      <c r="M15" s="5">
        <v>150</v>
      </c>
      <c r="P15" s="8">
        <v>91000</v>
      </c>
      <c r="Q15" s="8">
        <v>847910.3686347222</v>
      </c>
      <c r="R15" s="8">
        <f t="shared" si="0"/>
        <v>0</v>
      </c>
      <c r="S15" s="8">
        <f t="shared" si="1"/>
        <v>0</v>
      </c>
      <c r="T15" s="7">
        <f t="shared" si="2"/>
        <v>938.9103686347222</v>
      </c>
      <c r="U15" s="11" t="e">
        <f t="shared" si="3"/>
        <v>#DIV/0!</v>
      </c>
      <c r="V15" s="11" t="e">
        <f t="shared" si="4"/>
        <v>#DIV/0!</v>
      </c>
      <c r="W15" s="11">
        <f t="shared" si="5"/>
        <v>560</v>
      </c>
    </row>
    <row r="16" spans="1:23" x14ac:dyDescent="0.3">
      <c r="A16" s="1">
        <v>41922</v>
      </c>
      <c r="L16" s="5">
        <v>379.99999999999994</v>
      </c>
      <c r="M16" s="5">
        <v>99.999999999999972</v>
      </c>
      <c r="P16" s="8">
        <v>60457.770258844917</v>
      </c>
      <c r="Q16" s="8">
        <v>709648.01254360261</v>
      </c>
      <c r="R16" s="8">
        <f t="shared" si="0"/>
        <v>0</v>
      </c>
      <c r="S16" s="8">
        <f t="shared" si="1"/>
        <v>0</v>
      </c>
      <c r="T16" s="7">
        <f t="shared" si="2"/>
        <v>770.10578280244761</v>
      </c>
      <c r="U16" s="11" t="e">
        <f t="shared" si="3"/>
        <v>#DIV/0!</v>
      </c>
      <c r="V16" s="11" t="e">
        <f t="shared" si="4"/>
        <v>#DIV/0!</v>
      </c>
      <c r="W16" s="11">
        <f t="shared" si="5"/>
        <v>479.99999999999989</v>
      </c>
    </row>
    <row r="17" spans="1:23" x14ac:dyDescent="0.3">
      <c r="A17" s="1">
        <v>41929</v>
      </c>
      <c r="L17" s="5">
        <v>379.99999999999994</v>
      </c>
      <c r="M17" s="5">
        <v>99.999999999999972</v>
      </c>
      <c r="P17" s="8">
        <v>60457.770258844917</v>
      </c>
      <c r="Q17" s="8">
        <v>695065.1411027459</v>
      </c>
      <c r="R17" s="8">
        <f t="shared" si="0"/>
        <v>0</v>
      </c>
      <c r="S17" s="8">
        <f t="shared" si="1"/>
        <v>0</v>
      </c>
      <c r="T17" s="7">
        <f t="shared" si="2"/>
        <v>755.52291136159079</v>
      </c>
      <c r="U17" s="11" t="e">
        <f t="shared" si="3"/>
        <v>#DIV/0!</v>
      </c>
      <c r="V17" s="11" t="e">
        <f t="shared" si="4"/>
        <v>#DIV/0!</v>
      </c>
      <c r="W17" s="11">
        <f t="shared" si="5"/>
        <v>479.99999999999989</v>
      </c>
    </row>
    <row r="18" spans="1:23" x14ac:dyDescent="0.3">
      <c r="A18" s="1">
        <v>41935</v>
      </c>
      <c r="L18" s="5">
        <v>379.99999999999994</v>
      </c>
      <c r="M18" s="5">
        <v>100</v>
      </c>
      <c r="P18" s="8">
        <v>53238.088481701518</v>
      </c>
      <c r="Q18" s="8">
        <v>682085.27081993583</v>
      </c>
      <c r="R18" s="8">
        <f t="shared" si="0"/>
        <v>0</v>
      </c>
      <c r="S18" s="8">
        <f t="shared" si="1"/>
        <v>0</v>
      </c>
      <c r="T18" s="7">
        <f t="shared" si="2"/>
        <v>735.32335930163742</v>
      </c>
      <c r="U18" s="11" t="e">
        <f t="shared" si="3"/>
        <v>#DIV/0!</v>
      </c>
      <c r="V18" s="11" t="e">
        <f t="shared" si="4"/>
        <v>#DIV/0!</v>
      </c>
      <c r="W18" s="11">
        <f t="shared" si="5"/>
        <v>479.99999999999994</v>
      </c>
    </row>
    <row r="19" spans="1:23" x14ac:dyDescent="0.3">
      <c r="A19" s="1">
        <v>41943</v>
      </c>
      <c r="L19" s="5">
        <v>380</v>
      </c>
      <c r="M19" s="5">
        <v>99.999999999999986</v>
      </c>
      <c r="P19" s="8">
        <v>52499.999999999993</v>
      </c>
      <c r="Q19" s="8">
        <v>660312.3880575957</v>
      </c>
      <c r="R19" s="8">
        <f t="shared" si="0"/>
        <v>0</v>
      </c>
      <c r="S19" s="8">
        <f t="shared" si="1"/>
        <v>0</v>
      </c>
      <c r="T19" s="7">
        <f t="shared" si="2"/>
        <v>712.81238805759574</v>
      </c>
      <c r="U19" s="11" t="e">
        <f t="shared" si="3"/>
        <v>#DIV/0!</v>
      </c>
      <c r="V19" s="11" t="e">
        <f t="shared" si="4"/>
        <v>#DIV/0!</v>
      </c>
      <c r="W19" s="11">
        <f t="shared" si="5"/>
        <v>480</v>
      </c>
    </row>
    <row r="20" spans="1:23" x14ac:dyDescent="0.3">
      <c r="A20" s="1">
        <v>41957</v>
      </c>
      <c r="L20" s="5">
        <v>380</v>
      </c>
      <c r="M20" s="5">
        <v>99.999999999999986</v>
      </c>
      <c r="P20" s="8">
        <v>51736.832980505133</v>
      </c>
      <c r="Q20" s="8">
        <v>653078.0717352971</v>
      </c>
      <c r="R20" s="8">
        <f t="shared" si="0"/>
        <v>0</v>
      </c>
      <c r="S20" s="8">
        <f t="shared" si="1"/>
        <v>0</v>
      </c>
      <c r="T20" s="7">
        <f t="shared" si="2"/>
        <v>704.8149047158023</v>
      </c>
      <c r="U20" s="11" t="e">
        <f t="shared" si="3"/>
        <v>#DIV/0!</v>
      </c>
      <c r="V20" s="11" t="e">
        <f t="shared" si="4"/>
        <v>#DIV/0!</v>
      </c>
      <c r="W20" s="11">
        <f t="shared" si="5"/>
        <v>480</v>
      </c>
    </row>
    <row r="21" spans="1:23" x14ac:dyDescent="0.3">
      <c r="A21" s="1">
        <v>41963</v>
      </c>
      <c r="L21" s="5">
        <v>380</v>
      </c>
      <c r="M21" s="5">
        <v>0</v>
      </c>
      <c r="P21" s="8">
        <v>0</v>
      </c>
      <c r="Q21" s="8">
        <v>619077.09964090877</v>
      </c>
      <c r="R21" s="8">
        <f t="shared" si="0"/>
        <v>0</v>
      </c>
      <c r="S21" s="8">
        <f t="shared" si="1"/>
        <v>0</v>
      </c>
      <c r="T21" s="7">
        <f t="shared" si="2"/>
        <v>619.07709964090873</v>
      </c>
      <c r="U21" s="11" t="e">
        <f t="shared" si="3"/>
        <v>#DIV/0!</v>
      </c>
      <c r="V21" s="11" t="e">
        <f t="shared" si="4"/>
        <v>#DIV/0!</v>
      </c>
      <c r="W21" s="11">
        <f t="shared" si="5"/>
        <v>380</v>
      </c>
    </row>
    <row r="22" spans="1:23" x14ac:dyDescent="0.3">
      <c r="A22" s="1">
        <v>41971</v>
      </c>
      <c r="L22" s="5">
        <v>380</v>
      </c>
      <c r="M22" s="5">
        <v>0</v>
      </c>
      <c r="P22" s="8">
        <v>0</v>
      </c>
      <c r="Q22" s="8">
        <v>448306.14064075128</v>
      </c>
      <c r="R22" s="8">
        <f t="shared" si="0"/>
        <v>0</v>
      </c>
      <c r="S22" s="8">
        <f t="shared" si="1"/>
        <v>0</v>
      </c>
      <c r="T22" s="7">
        <f t="shared" si="2"/>
        <v>448.30614064075127</v>
      </c>
      <c r="U22" s="11" t="e">
        <f t="shared" si="3"/>
        <v>#DIV/0!</v>
      </c>
      <c r="V22" s="11" t="e">
        <f t="shared" si="4"/>
        <v>#DIV/0!</v>
      </c>
      <c r="W22" s="11">
        <f t="shared" si="5"/>
        <v>380</v>
      </c>
    </row>
    <row r="23" spans="1:23" x14ac:dyDescent="0.3">
      <c r="A23" s="1">
        <v>41990</v>
      </c>
      <c r="L23" s="5">
        <v>380</v>
      </c>
      <c r="M23" s="5">
        <v>0</v>
      </c>
      <c r="P23" s="8">
        <v>0</v>
      </c>
      <c r="Q23" s="8">
        <v>415972.32403317944</v>
      </c>
      <c r="R23" s="8">
        <f t="shared" si="0"/>
        <v>0</v>
      </c>
      <c r="S23" s="8">
        <f t="shared" si="1"/>
        <v>0</v>
      </c>
      <c r="T23" s="7">
        <f t="shared" si="2"/>
        <v>415.97232403317946</v>
      </c>
      <c r="U23" s="11" t="e">
        <f t="shared" si="3"/>
        <v>#DIV/0!</v>
      </c>
      <c r="V23" s="11" t="e">
        <f t="shared" si="4"/>
        <v>#DIV/0!</v>
      </c>
      <c r="W23" s="11">
        <f t="shared" si="5"/>
        <v>380</v>
      </c>
    </row>
    <row r="24" spans="1:23" x14ac:dyDescent="0.3">
      <c r="A24" s="1">
        <v>42013</v>
      </c>
      <c r="L24" s="5">
        <v>380</v>
      </c>
      <c r="M24" s="5">
        <v>0</v>
      </c>
      <c r="P24" s="8">
        <v>0</v>
      </c>
      <c r="Q24" s="8">
        <v>415972.32403317944</v>
      </c>
      <c r="R24" s="8">
        <f t="shared" si="0"/>
        <v>0</v>
      </c>
      <c r="S24" s="8">
        <f t="shared" si="1"/>
        <v>0</v>
      </c>
      <c r="T24" s="7">
        <f t="shared" si="2"/>
        <v>415.97232403317946</v>
      </c>
      <c r="U24" s="11" t="e">
        <f t="shared" si="3"/>
        <v>#DIV/0!</v>
      </c>
      <c r="V24" s="11" t="e">
        <f t="shared" si="4"/>
        <v>#DIV/0!</v>
      </c>
      <c r="W24" s="11">
        <f t="shared" si="5"/>
        <v>380</v>
      </c>
    </row>
    <row r="25" spans="1:23" x14ac:dyDescent="0.3">
      <c r="A25" s="1">
        <v>42063</v>
      </c>
      <c r="L25" s="5">
        <v>380</v>
      </c>
      <c r="M25" s="5">
        <v>0</v>
      </c>
      <c r="P25" s="8">
        <v>0</v>
      </c>
      <c r="Q25" s="8">
        <v>415972.32403317944</v>
      </c>
      <c r="R25" s="8">
        <f t="shared" si="0"/>
        <v>0</v>
      </c>
      <c r="S25" s="8">
        <f t="shared" si="1"/>
        <v>0</v>
      </c>
      <c r="T25" s="7">
        <f t="shared" si="2"/>
        <v>415.97232403317946</v>
      </c>
      <c r="U25" s="11" t="e">
        <f t="shared" si="3"/>
        <v>#DIV/0!</v>
      </c>
      <c r="V25" s="11" t="e">
        <f t="shared" si="4"/>
        <v>#DIV/0!</v>
      </c>
      <c r="W25" s="11">
        <f t="shared" si="5"/>
        <v>380</v>
      </c>
    </row>
    <row r="26" spans="1:23" x14ac:dyDescent="0.3">
      <c r="A26" s="1">
        <v>42069</v>
      </c>
      <c r="P26" s="8">
        <f t="shared" ref="P26:S32" si="8">(1/3)*L26*(((1/2)*B26*G26)+((1/2)*C26*H26)+SQRT(((1/2)*B26*G26)*((1/2)*C26*H26)))</f>
        <v>0</v>
      </c>
      <c r="Q26" s="8">
        <f t="shared" si="8"/>
        <v>0</v>
      </c>
      <c r="R26" s="8">
        <f t="shared" si="0"/>
        <v>0</v>
      </c>
      <c r="S26" s="8">
        <f t="shared" si="1"/>
        <v>0</v>
      </c>
      <c r="T26" s="7">
        <f t="shared" si="2"/>
        <v>0</v>
      </c>
      <c r="U26" s="11" t="e">
        <f t="shared" si="3"/>
        <v>#DIV/0!</v>
      </c>
      <c r="V26" s="11" t="e">
        <f t="shared" si="4"/>
        <v>#DIV/0!</v>
      </c>
      <c r="W26" s="11">
        <f t="shared" si="5"/>
        <v>0</v>
      </c>
    </row>
    <row r="27" spans="1:23" x14ac:dyDescent="0.3">
      <c r="A27" s="1">
        <v>42081</v>
      </c>
      <c r="P27" s="8">
        <f t="shared" si="8"/>
        <v>0</v>
      </c>
      <c r="Q27" s="8">
        <f t="shared" si="8"/>
        <v>0</v>
      </c>
      <c r="R27" s="8">
        <f t="shared" si="0"/>
        <v>0</v>
      </c>
      <c r="S27" s="8">
        <f t="shared" si="1"/>
        <v>0</v>
      </c>
      <c r="T27" s="7">
        <f t="shared" si="2"/>
        <v>0</v>
      </c>
      <c r="U27" s="11" t="e">
        <f t="shared" si="3"/>
        <v>#DIV/0!</v>
      </c>
      <c r="V27" s="11" t="e">
        <f t="shared" si="4"/>
        <v>#DIV/0!</v>
      </c>
      <c r="W27" s="11">
        <f t="shared" si="5"/>
        <v>0</v>
      </c>
    </row>
    <row r="28" spans="1:23" x14ac:dyDescent="0.3">
      <c r="A28" s="1">
        <v>42095</v>
      </c>
      <c r="P28" s="8">
        <f t="shared" si="8"/>
        <v>0</v>
      </c>
      <c r="Q28" s="8">
        <f t="shared" si="8"/>
        <v>0</v>
      </c>
      <c r="R28" s="8">
        <f t="shared" si="0"/>
        <v>0</v>
      </c>
      <c r="S28" s="8">
        <f t="shared" si="1"/>
        <v>0</v>
      </c>
      <c r="T28" s="7">
        <f t="shared" si="2"/>
        <v>0</v>
      </c>
      <c r="U28" s="11" t="e">
        <f t="shared" si="3"/>
        <v>#DIV/0!</v>
      </c>
      <c r="V28" s="11" t="e">
        <f t="shared" si="4"/>
        <v>#DIV/0!</v>
      </c>
      <c r="W28" s="11">
        <f t="shared" si="5"/>
        <v>0</v>
      </c>
    </row>
    <row r="29" spans="1:23" x14ac:dyDescent="0.3">
      <c r="A29" s="1">
        <v>42103</v>
      </c>
      <c r="P29" s="8">
        <f t="shared" si="8"/>
        <v>0</v>
      </c>
      <c r="Q29" s="8">
        <f t="shared" si="8"/>
        <v>0</v>
      </c>
      <c r="R29" s="8">
        <f t="shared" si="0"/>
        <v>0</v>
      </c>
      <c r="S29" s="8">
        <f t="shared" si="1"/>
        <v>0</v>
      </c>
      <c r="T29" s="7">
        <f t="shared" si="2"/>
        <v>0</v>
      </c>
      <c r="U29" s="11" t="e">
        <f t="shared" si="3"/>
        <v>#DIV/0!</v>
      </c>
      <c r="V29" s="11" t="e">
        <f t="shared" si="4"/>
        <v>#DIV/0!</v>
      </c>
      <c r="W29" s="11">
        <f t="shared" si="5"/>
        <v>0</v>
      </c>
    </row>
    <row r="30" spans="1:23" x14ac:dyDescent="0.3">
      <c r="A30" s="1">
        <v>42111</v>
      </c>
      <c r="P30" s="8">
        <f t="shared" si="8"/>
        <v>0</v>
      </c>
      <c r="Q30" s="8">
        <f t="shared" si="8"/>
        <v>0</v>
      </c>
      <c r="R30" s="8">
        <f t="shared" si="0"/>
        <v>0</v>
      </c>
      <c r="S30" s="8">
        <f t="shared" si="1"/>
        <v>0</v>
      </c>
      <c r="T30" s="7">
        <f t="shared" si="2"/>
        <v>0</v>
      </c>
      <c r="U30" s="11" t="e">
        <f t="shared" si="3"/>
        <v>#DIV/0!</v>
      </c>
      <c r="V30" s="11" t="e">
        <f t="shared" si="4"/>
        <v>#DIV/0!</v>
      </c>
      <c r="W30" s="11">
        <f t="shared" si="5"/>
        <v>0</v>
      </c>
    </row>
    <row r="31" spans="1:23" x14ac:dyDescent="0.3">
      <c r="A31" s="1">
        <v>42118</v>
      </c>
      <c r="P31" s="8">
        <f t="shared" si="8"/>
        <v>0</v>
      </c>
      <c r="Q31" s="8">
        <f t="shared" si="8"/>
        <v>0</v>
      </c>
      <c r="R31" s="8">
        <f t="shared" si="8"/>
        <v>0</v>
      </c>
      <c r="S31" s="8">
        <f t="shared" si="8"/>
        <v>0</v>
      </c>
      <c r="T31" s="7">
        <f t="shared" si="2"/>
        <v>0</v>
      </c>
      <c r="U31" s="11" t="e">
        <f t="shared" si="3"/>
        <v>#DIV/0!</v>
      </c>
      <c r="V31" s="11" t="e">
        <f t="shared" si="4"/>
        <v>#DIV/0!</v>
      </c>
      <c r="W31" s="11">
        <f t="shared" si="5"/>
        <v>0</v>
      </c>
    </row>
    <row r="32" spans="1:23" x14ac:dyDescent="0.3">
      <c r="A32" s="1">
        <v>42131</v>
      </c>
      <c r="P32" s="8">
        <f t="shared" si="8"/>
        <v>0</v>
      </c>
      <c r="Q32" s="8">
        <f t="shared" si="8"/>
        <v>0</v>
      </c>
      <c r="R32" s="8">
        <f t="shared" si="8"/>
        <v>0</v>
      </c>
      <c r="S32" s="8">
        <f t="shared" si="8"/>
        <v>0</v>
      </c>
      <c r="T32" s="7">
        <f t="shared" si="2"/>
        <v>0</v>
      </c>
      <c r="U32" s="11" t="e">
        <f t="shared" si="3"/>
        <v>#DIV/0!</v>
      </c>
      <c r="V32" s="11" t="e">
        <f t="shared" si="4"/>
        <v>#DIV/0!</v>
      </c>
      <c r="W32" s="11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2"/>
  <sheetViews>
    <sheetView workbookViewId="0">
      <selection activeCell="M44" sqref="M44"/>
    </sheetView>
  </sheetViews>
  <sheetFormatPr defaultColWidth="8.6640625" defaultRowHeight="14.4" x14ac:dyDescent="0.3"/>
  <cols>
    <col min="1" max="1" width="17.44140625" style="5" customWidth="1"/>
    <col min="2" max="16384" width="8.6640625" style="5"/>
  </cols>
  <sheetData>
    <row r="1" spans="1:23" x14ac:dyDescent="0.3">
      <c r="A1" s="6"/>
    </row>
    <row r="3" spans="1:23" x14ac:dyDescent="0.3">
      <c r="B3" s="6"/>
      <c r="G3" s="6"/>
      <c r="L3" s="6"/>
      <c r="P3" s="6"/>
      <c r="T3" s="6"/>
    </row>
    <row r="4" spans="1:23" x14ac:dyDescent="0.3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</row>
    <row r="5" spans="1:23" x14ac:dyDescent="0.3">
      <c r="A5" s="1">
        <v>41789</v>
      </c>
      <c r="P5" s="8"/>
      <c r="Q5" s="8"/>
      <c r="R5" s="8"/>
      <c r="S5" s="8"/>
      <c r="T5" s="7"/>
      <c r="U5" s="11"/>
      <c r="V5" s="11"/>
      <c r="W5" s="11"/>
    </row>
    <row r="6" spans="1:23" x14ac:dyDescent="0.3">
      <c r="A6" s="1">
        <v>41801</v>
      </c>
      <c r="P6" s="8"/>
      <c r="Q6" s="8"/>
      <c r="R6" s="8"/>
      <c r="S6" s="8"/>
      <c r="T6" s="7"/>
      <c r="U6" s="11"/>
      <c r="V6" s="11"/>
      <c r="W6" s="11"/>
    </row>
    <row r="7" spans="1:23" x14ac:dyDescent="0.3">
      <c r="A7" s="1">
        <v>41808</v>
      </c>
      <c r="P7" s="8"/>
      <c r="Q7" s="8"/>
      <c r="R7" s="8"/>
      <c r="S7" s="8"/>
      <c r="T7" s="7"/>
      <c r="U7" s="11"/>
      <c r="V7" s="11"/>
      <c r="W7" s="11"/>
    </row>
    <row r="8" spans="1:23" x14ac:dyDescent="0.3">
      <c r="A8" s="1">
        <v>41815</v>
      </c>
      <c r="B8" s="5">
        <v>3</v>
      </c>
      <c r="C8" s="5">
        <v>5</v>
      </c>
      <c r="D8" s="5">
        <v>15</v>
      </c>
      <c r="G8" s="5">
        <v>50</v>
      </c>
      <c r="H8" s="5">
        <v>140</v>
      </c>
      <c r="I8" s="5">
        <v>190</v>
      </c>
      <c r="L8" s="5">
        <v>150</v>
      </c>
      <c r="M8" s="5">
        <v>300</v>
      </c>
      <c r="P8" s="8">
        <f t="shared" ref="P8:S32" si="0">(1/3)*L8*(((1/2)*B8*G8)+((1/2)*C8*H8)+SQRT(((1/2)*B8*G8)*((1/2)*C8*H8)))</f>
        <v>29350.92587300983</v>
      </c>
      <c r="Q8" s="8">
        <f t="shared" ref="Q8:Q20" si="1">(1/3)*M8*(((1/2)*C8*H8)+((1/2)*D8*I8)+SQRT(((1/2)*C8*H8)*((1/2)*D8*I8)))</f>
        <v>248122.23445912768</v>
      </c>
      <c r="R8" s="8">
        <f t="shared" ref="R8:R30" si="2">(1/3)*N8*(((1/2)*D8*H8)+((1/2)*E8*J8)+SQRT(((1/2)*D8*H8)*((1/2)*E8*J8)))</f>
        <v>0</v>
      </c>
      <c r="S8" s="8">
        <f t="shared" ref="S8:S30" si="3">(1/3)*O8*(((1/2)*E8*J8)+((1/2)*F8*I8)+SQRT(((1/2)*E8*J8)*((1/2)*F8*I8)))</f>
        <v>0</v>
      </c>
      <c r="T8" s="7">
        <f t="shared" ref="T8:T32" si="4">SUM(P8:S8)/1000</f>
        <v>277.47316033213747</v>
      </c>
      <c r="U8" s="11">
        <f t="shared" ref="U8:U32" si="5">AVERAGE(B8:F8)</f>
        <v>7.666666666666667</v>
      </c>
      <c r="V8" s="11">
        <f t="shared" ref="V8:V32" si="6">AVERAGE(G8:K8)</f>
        <v>126.66666666666667</v>
      </c>
      <c r="W8" s="11">
        <f t="shared" ref="W8:W32" si="7">SUM(L8:O8)</f>
        <v>450</v>
      </c>
    </row>
    <row r="9" spans="1:23" x14ac:dyDescent="0.3">
      <c r="A9" s="1">
        <v>41822</v>
      </c>
      <c r="B9" s="5">
        <v>3</v>
      </c>
      <c r="C9" s="5">
        <v>6</v>
      </c>
      <c r="D9" s="5">
        <v>15</v>
      </c>
      <c r="G9" s="5">
        <v>50</v>
      </c>
      <c r="H9" s="5">
        <v>140</v>
      </c>
      <c r="I9" s="5">
        <v>190</v>
      </c>
      <c r="L9" s="5">
        <v>150</v>
      </c>
      <c r="M9" s="5">
        <v>300</v>
      </c>
      <c r="P9" s="8">
        <f t="shared" si="0"/>
        <v>33624.119674649424</v>
      </c>
      <c r="Q9" s="8">
        <f t="shared" si="1"/>
        <v>261862.78174936579</v>
      </c>
      <c r="R9" s="8">
        <f t="shared" si="2"/>
        <v>0</v>
      </c>
      <c r="S9" s="8">
        <f t="shared" si="3"/>
        <v>0</v>
      </c>
      <c r="T9" s="7">
        <f t="shared" si="4"/>
        <v>295.48690142401523</v>
      </c>
      <c r="U9" s="11">
        <f t="shared" si="5"/>
        <v>8</v>
      </c>
      <c r="V9" s="11">
        <f t="shared" si="6"/>
        <v>126.66666666666667</v>
      </c>
      <c r="W9" s="11">
        <f t="shared" si="7"/>
        <v>450</v>
      </c>
    </row>
    <row r="10" spans="1:23" x14ac:dyDescent="0.3">
      <c r="A10" s="1">
        <v>41828</v>
      </c>
      <c r="B10" s="5">
        <v>3</v>
      </c>
      <c r="C10" s="5">
        <v>6</v>
      </c>
      <c r="D10" s="5">
        <v>15</v>
      </c>
      <c r="G10" s="5">
        <v>50</v>
      </c>
      <c r="H10" s="5">
        <v>140</v>
      </c>
      <c r="I10" s="5">
        <v>180</v>
      </c>
      <c r="L10" s="5">
        <v>150</v>
      </c>
      <c r="M10" s="5">
        <v>300.00000000000006</v>
      </c>
      <c r="P10" s="8">
        <f t="shared" si="0"/>
        <v>33624.119674649424</v>
      </c>
      <c r="Q10" s="8">
        <f t="shared" si="1"/>
        <v>252299.40238806684</v>
      </c>
      <c r="R10" s="8">
        <f t="shared" si="2"/>
        <v>0</v>
      </c>
      <c r="S10" s="8">
        <f t="shared" si="3"/>
        <v>0</v>
      </c>
      <c r="T10" s="7">
        <f t="shared" si="4"/>
        <v>285.92352206271624</v>
      </c>
      <c r="U10" s="11">
        <f t="shared" si="5"/>
        <v>8</v>
      </c>
      <c r="V10" s="11">
        <f t="shared" si="6"/>
        <v>123.33333333333333</v>
      </c>
      <c r="W10" s="11">
        <f t="shared" si="7"/>
        <v>450.00000000000006</v>
      </c>
    </row>
    <row r="11" spans="1:23" x14ac:dyDescent="0.3">
      <c r="A11" s="1">
        <v>41885</v>
      </c>
      <c r="B11" s="5">
        <v>8</v>
      </c>
      <c r="C11" s="5">
        <v>13</v>
      </c>
      <c r="D11" s="5">
        <v>30</v>
      </c>
      <c r="G11" s="5">
        <v>50</v>
      </c>
      <c r="H11" s="5">
        <v>200</v>
      </c>
      <c r="I11" s="5">
        <v>220</v>
      </c>
      <c r="L11" s="5">
        <v>180</v>
      </c>
      <c r="M11" s="5">
        <v>300</v>
      </c>
      <c r="P11" s="8">
        <f t="shared" si="0"/>
        <v>120594.1170815567</v>
      </c>
      <c r="Q11" s="8">
        <f t="shared" si="1"/>
        <v>667123.15177207987</v>
      </c>
      <c r="R11" s="8">
        <f t="shared" si="2"/>
        <v>0</v>
      </c>
      <c r="S11" s="8">
        <f t="shared" si="3"/>
        <v>0</v>
      </c>
      <c r="T11" s="7">
        <f t="shared" si="4"/>
        <v>787.7172688536366</v>
      </c>
      <c r="U11" s="11">
        <f t="shared" si="5"/>
        <v>17</v>
      </c>
      <c r="V11" s="11">
        <f t="shared" si="6"/>
        <v>156.66666666666666</v>
      </c>
      <c r="W11" s="11">
        <f t="shared" si="7"/>
        <v>480</v>
      </c>
    </row>
    <row r="12" spans="1:23" x14ac:dyDescent="0.3">
      <c r="A12" s="1">
        <v>41894</v>
      </c>
      <c r="B12" s="5">
        <v>8</v>
      </c>
      <c r="C12" s="5">
        <v>13</v>
      </c>
      <c r="D12" s="5">
        <v>30</v>
      </c>
      <c r="G12" s="5">
        <v>75</v>
      </c>
      <c r="H12" s="5">
        <v>200</v>
      </c>
      <c r="I12" s="5">
        <v>220</v>
      </c>
      <c r="L12" s="5">
        <v>180</v>
      </c>
      <c r="M12" s="5">
        <v>300</v>
      </c>
      <c r="P12" s="8">
        <f t="shared" si="0"/>
        <v>133469.98799039039</v>
      </c>
      <c r="Q12" s="8">
        <f t="shared" si="1"/>
        <v>667123.15177207987</v>
      </c>
      <c r="R12" s="8">
        <f t="shared" si="2"/>
        <v>0</v>
      </c>
      <c r="S12" s="8">
        <f t="shared" si="3"/>
        <v>0</v>
      </c>
      <c r="T12" s="7">
        <f t="shared" si="4"/>
        <v>800.59313976247029</v>
      </c>
      <c r="U12" s="11">
        <f t="shared" si="5"/>
        <v>17</v>
      </c>
      <c r="V12" s="11">
        <f t="shared" si="6"/>
        <v>165</v>
      </c>
      <c r="W12" s="11">
        <f t="shared" si="7"/>
        <v>480</v>
      </c>
    </row>
    <row r="13" spans="1:23" x14ac:dyDescent="0.3">
      <c r="A13" s="1">
        <v>41901</v>
      </c>
      <c r="B13" s="5">
        <v>8</v>
      </c>
      <c r="C13" s="5">
        <v>13</v>
      </c>
      <c r="D13" s="5">
        <v>30</v>
      </c>
      <c r="G13" s="5">
        <v>75</v>
      </c>
      <c r="H13" s="5">
        <v>220</v>
      </c>
      <c r="I13" s="5">
        <v>220</v>
      </c>
      <c r="L13" s="5">
        <v>179.99999999999997</v>
      </c>
      <c r="M13" s="5">
        <v>300</v>
      </c>
      <c r="P13" s="8">
        <f t="shared" si="0"/>
        <v>143098.8549451507</v>
      </c>
      <c r="Q13" s="8">
        <f t="shared" si="1"/>
        <v>690232.59423944657</v>
      </c>
      <c r="R13" s="8">
        <f t="shared" si="2"/>
        <v>0</v>
      </c>
      <c r="S13" s="8">
        <f t="shared" si="3"/>
        <v>0</v>
      </c>
      <c r="T13" s="7">
        <f t="shared" si="4"/>
        <v>833.3314491845972</v>
      </c>
      <c r="U13" s="11">
        <f t="shared" si="5"/>
        <v>17</v>
      </c>
      <c r="V13" s="11">
        <f t="shared" si="6"/>
        <v>171.66666666666666</v>
      </c>
      <c r="W13" s="11">
        <f t="shared" si="7"/>
        <v>480</v>
      </c>
    </row>
    <row r="14" spans="1:23" x14ac:dyDescent="0.3">
      <c r="A14" s="1">
        <v>41907</v>
      </c>
      <c r="B14" s="5">
        <v>8</v>
      </c>
      <c r="C14" s="5">
        <v>13</v>
      </c>
      <c r="D14" s="5">
        <v>30</v>
      </c>
      <c r="G14" s="5">
        <v>80</v>
      </c>
      <c r="H14" s="5">
        <v>220</v>
      </c>
      <c r="I14" s="5">
        <v>220</v>
      </c>
      <c r="L14" s="5">
        <v>180</v>
      </c>
      <c r="M14" s="5">
        <v>300</v>
      </c>
      <c r="P14" s="8">
        <f t="shared" si="0"/>
        <v>145587.68286069063</v>
      </c>
      <c r="Q14" s="8">
        <f t="shared" si="1"/>
        <v>690232.59423944657</v>
      </c>
      <c r="R14" s="8">
        <f t="shared" si="2"/>
        <v>0</v>
      </c>
      <c r="S14" s="8">
        <f t="shared" si="3"/>
        <v>0</v>
      </c>
      <c r="T14" s="7">
        <f t="shared" si="4"/>
        <v>835.82027710013722</v>
      </c>
      <c r="U14" s="11">
        <f t="shared" si="5"/>
        <v>17</v>
      </c>
      <c r="V14" s="11">
        <f t="shared" si="6"/>
        <v>173.33333333333334</v>
      </c>
      <c r="W14" s="11">
        <f t="shared" si="7"/>
        <v>480</v>
      </c>
    </row>
    <row r="15" spans="1:23" x14ac:dyDescent="0.3">
      <c r="A15" s="1">
        <v>41914</v>
      </c>
      <c r="B15" s="5">
        <v>5</v>
      </c>
      <c r="C15" s="5">
        <v>12</v>
      </c>
      <c r="D15" s="5">
        <v>30</v>
      </c>
      <c r="G15" s="5">
        <v>56</v>
      </c>
      <c r="H15" s="5">
        <v>210</v>
      </c>
      <c r="I15" s="5">
        <v>200</v>
      </c>
      <c r="L15" s="5">
        <v>180</v>
      </c>
      <c r="M15" s="5">
        <v>300</v>
      </c>
      <c r="P15" s="8">
        <f t="shared" si="0"/>
        <v>109200</v>
      </c>
      <c r="Q15" s="8">
        <f t="shared" si="1"/>
        <v>620422.22095223574</v>
      </c>
      <c r="R15" s="8">
        <f t="shared" si="2"/>
        <v>0</v>
      </c>
      <c r="S15" s="8">
        <f t="shared" si="3"/>
        <v>0</v>
      </c>
      <c r="T15" s="7">
        <f t="shared" si="4"/>
        <v>729.62222095223569</v>
      </c>
      <c r="U15" s="11">
        <f t="shared" si="5"/>
        <v>15.666666666666666</v>
      </c>
      <c r="V15" s="11">
        <f t="shared" si="6"/>
        <v>155.33333333333334</v>
      </c>
      <c r="W15" s="11">
        <f t="shared" si="7"/>
        <v>480</v>
      </c>
    </row>
    <row r="16" spans="1:23" x14ac:dyDescent="0.3">
      <c r="A16" s="1">
        <v>41922</v>
      </c>
      <c r="B16" s="5">
        <v>5</v>
      </c>
      <c r="C16" s="5">
        <v>12</v>
      </c>
      <c r="D16" s="5">
        <v>30</v>
      </c>
      <c r="G16" s="5">
        <v>55</v>
      </c>
      <c r="H16" s="5">
        <v>210</v>
      </c>
      <c r="I16" s="5">
        <v>170</v>
      </c>
      <c r="L16" s="5">
        <v>180</v>
      </c>
      <c r="M16" s="5">
        <v>300</v>
      </c>
      <c r="P16" s="8">
        <f t="shared" si="0"/>
        <v>108823.9864659209</v>
      </c>
      <c r="Q16" s="8">
        <f t="shared" si="1"/>
        <v>560248.43095547589</v>
      </c>
      <c r="R16" s="8">
        <f t="shared" si="2"/>
        <v>0</v>
      </c>
      <c r="S16" s="8">
        <f t="shared" si="3"/>
        <v>0</v>
      </c>
      <c r="T16" s="7">
        <f t="shared" si="4"/>
        <v>669.07241742139684</v>
      </c>
      <c r="U16" s="11">
        <f t="shared" si="5"/>
        <v>15.666666666666666</v>
      </c>
      <c r="V16" s="11">
        <f t="shared" si="6"/>
        <v>145</v>
      </c>
      <c r="W16" s="11">
        <f t="shared" si="7"/>
        <v>480</v>
      </c>
    </row>
    <row r="17" spans="1:23" x14ac:dyDescent="0.3">
      <c r="A17" s="1">
        <v>41929</v>
      </c>
      <c r="B17" s="5">
        <v>5</v>
      </c>
      <c r="C17" s="5">
        <v>12</v>
      </c>
      <c r="D17" s="5">
        <v>29</v>
      </c>
      <c r="G17" s="5">
        <v>55</v>
      </c>
      <c r="H17" s="5">
        <v>210</v>
      </c>
      <c r="I17" s="5">
        <v>170</v>
      </c>
      <c r="L17" s="5">
        <v>180</v>
      </c>
      <c r="M17" s="5">
        <v>300</v>
      </c>
      <c r="P17" s="8">
        <f t="shared" si="0"/>
        <v>108823.9864659209</v>
      </c>
      <c r="Q17" s="8">
        <f t="shared" si="1"/>
        <v>548735.63771269424</v>
      </c>
      <c r="R17" s="8">
        <f t="shared" si="2"/>
        <v>0</v>
      </c>
      <c r="S17" s="8">
        <f t="shared" si="3"/>
        <v>0</v>
      </c>
      <c r="T17" s="7">
        <f t="shared" si="4"/>
        <v>657.55962417861519</v>
      </c>
      <c r="U17" s="11">
        <f t="shared" si="5"/>
        <v>15.333333333333334</v>
      </c>
      <c r="V17" s="11">
        <f t="shared" si="6"/>
        <v>145</v>
      </c>
      <c r="W17" s="11">
        <f t="shared" si="7"/>
        <v>480</v>
      </c>
    </row>
    <row r="18" spans="1:23" x14ac:dyDescent="0.3">
      <c r="A18" s="1">
        <v>41935</v>
      </c>
      <c r="B18" s="5">
        <v>3</v>
      </c>
      <c r="C18" s="5">
        <v>12</v>
      </c>
      <c r="D18" s="5">
        <v>29</v>
      </c>
      <c r="G18" s="5">
        <v>55</v>
      </c>
      <c r="H18" s="5">
        <v>200</v>
      </c>
      <c r="I18" s="5">
        <v>170</v>
      </c>
      <c r="L18" s="5">
        <v>180</v>
      </c>
      <c r="M18" s="5">
        <v>300</v>
      </c>
      <c r="P18" s="8">
        <f t="shared" si="0"/>
        <v>95828.559267062723</v>
      </c>
      <c r="Q18" s="8">
        <f t="shared" si="1"/>
        <v>538488.37169994949</v>
      </c>
      <c r="R18" s="8">
        <f t="shared" si="2"/>
        <v>0</v>
      </c>
      <c r="S18" s="8">
        <f t="shared" si="3"/>
        <v>0</v>
      </c>
      <c r="T18" s="7">
        <f t="shared" si="4"/>
        <v>634.31693096701224</v>
      </c>
      <c r="U18" s="11">
        <f t="shared" si="5"/>
        <v>14.666666666666666</v>
      </c>
      <c r="V18" s="11">
        <f t="shared" si="6"/>
        <v>141.66666666666666</v>
      </c>
      <c r="W18" s="11">
        <f t="shared" si="7"/>
        <v>480</v>
      </c>
    </row>
    <row r="19" spans="1:23" x14ac:dyDescent="0.3">
      <c r="A19" s="1">
        <v>41943</v>
      </c>
      <c r="B19" s="5">
        <v>3</v>
      </c>
      <c r="C19" s="5">
        <v>12</v>
      </c>
      <c r="D19" s="5">
        <v>28</v>
      </c>
      <c r="G19" s="5">
        <v>50</v>
      </c>
      <c r="H19" s="5">
        <v>200</v>
      </c>
      <c r="I19" s="5">
        <v>167</v>
      </c>
      <c r="L19" s="5">
        <v>180</v>
      </c>
      <c r="M19" s="5">
        <v>300</v>
      </c>
      <c r="P19" s="8">
        <f t="shared" si="0"/>
        <v>94500</v>
      </c>
      <c r="Q19" s="8">
        <f t="shared" si="1"/>
        <v>521299.25372968084</v>
      </c>
      <c r="R19" s="8">
        <f t="shared" si="2"/>
        <v>0</v>
      </c>
      <c r="S19" s="8">
        <f t="shared" si="3"/>
        <v>0</v>
      </c>
      <c r="T19" s="7">
        <f t="shared" si="4"/>
        <v>615.7992537296808</v>
      </c>
      <c r="U19" s="11">
        <f t="shared" si="5"/>
        <v>14.333333333333334</v>
      </c>
      <c r="V19" s="11">
        <f t="shared" si="6"/>
        <v>139</v>
      </c>
      <c r="W19" s="11">
        <f t="shared" si="7"/>
        <v>480</v>
      </c>
    </row>
    <row r="20" spans="1:23" x14ac:dyDescent="0.3">
      <c r="A20" s="1">
        <v>41957</v>
      </c>
      <c r="B20" s="5">
        <v>3</v>
      </c>
      <c r="C20" s="5">
        <v>12</v>
      </c>
      <c r="D20" s="5">
        <v>28</v>
      </c>
      <c r="G20" s="5">
        <v>45</v>
      </c>
      <c r="H20" s="5">
        <v>200</v>
      </c>
      <c r="I20" s="5">
        <v>164</v>
      </c>
      <c r="L20" s="5">
        <v>180</v>
      </c>
      <c r="M20" s="5">
        <v>299.99999999999994</v>
      </c>
      <c r="P20" s="8">
        <f t="shared" si="0"/>
        <v>93126.299364909253</v>
      </c>
      <c r="Q20" s="8">
        <f t="shared" si="1"/>
        <v>515587.95136997127</v>
      </c>
      <c r="R20" s="8">
        <f t="shared" si="2"/>
        <v>0</v>
      </c>
      <c r="S20" s="8">
        <f t="shared" si="3"/>
        <v>0</v>
      </c>
      <c r="T20" s="7">
        <f t="shared" si="4"/>
        <v>608.71425073488058</v>
      </c>
      <c r="U20" s="11">
        <f t="shared" si="5"/>
        <v>14.333333333333334</v>
      </c>
      <c r="V20" s="11">
        <f t="shared" si="6"/>
        <v>136.33333333333334</v>
      </c>
      <c r="W20" s="11">
        <f t="shared" si="7"/>
        <v>479.99999999999994</v>
      </c>
    </row>
    <row r="21" spans="1:23" x14ac:dyDescent="0.3">
      <c r="A21" s="1">
        <v>41963</v>
      </c>
      <c r="B21" s="5">
        <v>0</v>
      </c>
      <c r="C21" s="5">
        <v>12</v>
      </c>
      <c r="D21" s="5">
        <v>28</v>
      </c>
      <c r="G21" s="5">
        <v>0</v>
      </c>
      <c r="H21" s="5">
        <v>200</v>
      </c>
      <c r="I21" s="5">
        <v>150</v>
      </c>
      <c r="L21" s="5">
        <v>0</v>
      </c>
      <c r="M21" s="5">
        <v>299.99999999999994</v>
      </c>
      <c r="P21" s="8">
        <f t="shared" si="0"/>
        <v>0</v>
      </c>
      <c r="Q21" s="8">
        <f t="shared" si="0"/>
        <v>488745.07866387523</v>
      </c>
      <c r="R21" s="8">
        <f t="shared" si="2"/>
        <v>0</v>
      </c>
      <c r="S21" s="8">
        <f t="shared" si="3"/>
        <v>0</v>
      </c>
      <c r="T21" s="7">
        <f t="shared" si="4"/>
        <v>488.74507866387523</v>
      </c>
      <c r="U21" s="11">
        <f t="shared" si="5"/>
        <v>13.333333333333334</v>
      </c>
      <c r="V21" s="11">
        <f t="shared" si="6"/>
        <v>116.66666666666667</v>
      </c>
      <c r="W21" s="11">
        <f t="shared" si="7"/>
        <v>299.99999999999994</v>
      </c>
    </row>
    <row r="22" spans="1:23" x14ac:dyDescent="0.3">
      <c r="A22" s="1">
        <v>41971</v>
      </c>
      <c r="B22" s="5">
        <v>0</v>
      </c>
      <c r="C22" s="5">
        <v>8</v>
      </c>
      <c r="D22" s="5">
        <v>28</v>
      </c>
      <c r="G22" s="5">
        <v>0</v>
      </c>
      <c r="H22" s="5">
        <v>160</v>
      </c>
      <c r="I22" s="5">
        <v>130</v>
      </c>
      <c r="L22" s="5">
        <v>0</v>
      </c>
      <c r="M22" s="5">
        <v>299.99999999999994</v>
      </c>
      <c r="P22" s="8">
        <f t="shared" si="0"/>
        <v>0</v>
      </c>
      <c r="Q22" s="8">
        <f t="shared" si="0"/>
        <v>353925.9005058562</v>
      </c>
      <c r="R22" s="8">
        <f t="shared" si="2"/>
        <v>0</v>
      </c>
      <c r="S22" s="8">
        <f t="shared" si="3"/>
        <v>0</v>
      </c>
      <c r="T22" s="7">
        <f t="shared" si="4"/>
        <v>353.92590050585619</v>
      </c>
      <c r="U22" s="11">
        <f t="shared" si="5"/>
        <v>12</v>
      </c>
      <c r="V22" s="11">
        <f t="shared" si="6"/>
        <v>96.666666666666671</v>
      </c>
      <c r="W22" s="11">
        <f t="shared" si="7"/>
        <v>299.99999999999994</v>
      </c>
    </row>
    <row r="23" spans="1:23" x14ac:dyDescent="0.3">
      <c r="A23" s="1">
        <v>41990</v>
      </c>
      <c r="B23" s="5">
        <v>0</v>
      </c>
      <c r="C23" s="5">
        <v>8</v>
      </c>
      <c r="D23" s="5">
        <v>28</v>
      </c>
      <c r="G23" s="5">
        <v>0</v>
      </c>
      <c r="H23" s="5">
        <v>150</v>
      </c>
      <c r="I23" s="5">
        <v>120</v>
      </c>
      <c r="L23" s="5">
        <v>0</v>
      </c>
      <c r="M23" s="5">
        <v>299.99999999999994</v>
      </c>
      <c r="P23" s="8">
        <f t="shared" si="0"/>
        <v>0</v>
      </c>
      <c r="Q23" s="8">
        <f t="shared" si="0"/>
        <v>328399.20318408892</v>
      </c>
      <c r="R23" s="8">
        <f t="shared" si="2"/>
        <v>0</v>
      </c>
      <c r="S23" s="8">
        <f t="shared" si="3"/>
        <v>0</v>
      </c>
      <c r="T23" s="7">
        <f t="shared" si="4"/>
        <v>328.39920318408895</v>
      </c>
      <c r="U23" s="11">
        <f t="shared" si="5"/>
        <v>12</v>
      </c>
      <c r="V23" s="11">
        <f t="shared" si="6"/>
        <v>90</v>
      </c>
      <c r="W23" s="11">
        <f t="shared" si="7"/>
        <v>299.99999999999994</v>
      </c>
    </row>
    <row r="24" spans="1:23" x14ac:dyDescent="0.3">
      <c r="A24" s="1">
        <v>42013</v>
      </c>
      <c r="B24" s="5">
        <v>0</v>
      </c>
      <c r="C24" s="5">
        <v>8</v>
      </c>
      <c r="D24" s="5">
        <v>28</v>
      </c>
      <c r="G24" s="5">
        <v>0</v>
      </c>
      <c r="H24" s="5">
        <v>150</v>
      </c>
      <c r="I24" s="5">
        <v>120</v>
      </c>
      <c r="L24" s="5">
        <v>0</v>
      </c>
      <c r="M24" s="5">
        <v>299.99999999999994</v>
      </c>
      <c r="P24" s="8">
        <f t="shared" si="0"/>
        <v>0</v>
      </c>
      <c r="Q24" s="8">
        <f t="shared" si="0"/>
        <v>328399.20318408892</v>
      </c>
      <c r="R24" s="8">
        <f t="shared" si="2"/>
        <v>0</v>
      </c>
      <c r="S24" s="8">
        <f t="shared" si="3"/>
        <v>0</v>
      </c>
      <c r="T24" s="7">
        <f t="shared" si="4"/>
        <v>328.39920318408895</v>
      </c>
      <c r="U24" s="11">
        <f t="shared" si="5"/>
        <v>12</v>
      </c>
      <c r="V24" s="11">
        <f t="shared" si="6"/>
        <v>90</v>
      </c>
      <c r="W24" s="11">
        <f t="shared" si="7"/>
        <v>299.99999999999994</v>
      </c>
    </row>
    <row r="25" spans="1:23" x14ac:dyDescent="0.3">
      <c r="A25" s="1">
        <v>42063</v>
      </c>
      <c r="B25" s="5">
        <v>0</v>
      </c>
      <c r="C25" s="5">
        <v>8</v>
      </c>
      <c r="D25" s="5">
        <v>28</v>
      </c>
      <c r="G25" s="5">
        <v>0</v>
      </c>
      <c r="H25" s="5">
        <v>150</v>
      </c>
      <c r="I25" s="5">
        <v>120</v>
      </c>
      <c r="L25" s="5">
        <v>0</v>
      </c>
      <c r="M25" s="5">
        <v>299.99999999999994</v>
      </c>
      <c r="P25" s="8">
        <f t="shared" si="0"/>
        <v>0</v>
      </c>
      <c r="Q25" s="8">
        <f t="shared" si="0"/>
        <v>328399.20318408892</v>
      </c>
      <c r="R25" s="8">
        <f t="shared" si="2"/>
        <v>0</v>
      </c>
      <c r="S25" s="8">
        <f t="shared" si="3"/>
        <v>0</v>
      </c>
      <c r="T25" s="7">
        <f t="shared" si="4"/>
        <v>328.39920318408895</v>
      </c>
      <c r="U25" s="11">
        <f t="shared" si="5"/>
        <v>12</v>
      </c>
      <c r="V25" s="11">
        <f t="shared" si="6"/>
        <v>90</v>
      </c>
      <c r="W25" s="11">
        <f t="shared" si="7"/>
        <v>299.99999999999994</v>
      </c>
    </row>
    <row r="26" spans="1:23" x14ac:dyDescent="0.3">
      <c r="A26" s="1">
        <v>42069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8">
        <f t="shared" si="0"/>
        <v>0</v>
      </c>
      <c r="Q26" s="8">
        <f t="shared" si="0"/>
        <v>0</v>
      </c>
      <c r="R26" s="8">
        <f t="shared" si="2"/>
        <v>0</v>
      </c>
      <c r="S26" s="8">
        <f t="shared" si="3"/>
        <v>0</v>
      </c>
      <c r="T26" s="7">
        <f t="shared" si="4"/>
        <v>0</v>
      </c>
      <c r="U26" s="11">
        <f t="shared" si="5"/>
        <v>0</v>
      </c>
      <c r="V26" s="11">
        <f t="shared" si="6"/>
        <v>0</v>
      </c>
      <c r="W26" s="11">
        <f t="shared" si="7"/>
        <v>0</v>
      </c>
    </row>
    <row r="27" spans="1:23" x14ac:dyDescent="0.3">
      <c r="A27" s="1">
        <v>42081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8">
        <f t="shared" si="0"/>
        <v>0</v>
      </c>
      <c r="Q27" s="8">
        <f t="shared" si="0"/>
        <v>0</v>
      </c>
      <c r="R27" s="8">
        <f t="shared" si="2"/>
        <v>0</v>
      </c>
      <c r="S27" s="8">
        <f t="shared" si="3"/>
        <v>0</v>
      </c>
      <c r="T27" s="7">
        <f t="shared" si="4"/>
        <v>0</v>
      </c>
      <c r="U27" s="11">
        <f t="shared" si="5"/>
        <v>0</v>
      </c>
      <c r="V27" s="11">
        <f t="shared" si="6"/>
        <v>0</v>
      </c>
      <c r="W27" s="11">
        <f t="shared" si="7"/>
        <v>0</v>
      </c>
    </row>
    <row r="28" spans="1:23" x14ac:dyDescent="0.3">
      <c r="A28" s="1">
        <v>42095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8">
        <f t="shared" si="0"/>
        <v>0</v>
      </c>
      <c r="Q28" s="8">
        <f t="shared" si="0"/>
        <v>0</v>
      </c>
      <c r="R28" s="8">
        <f t="shared" si="2"/>
        <v>0</v>
      </c>
      <c r="S28" s="8">
        <f t="shared" si="3"/>
        <v>0</v>
      </c>
      <c r="T28" s="7">
        <f t="shared" si="4"/>
        <v>0</v>
      </c>
      <c r="U28" s="11">
        <f t="shared" si="5"/>
        <v>0</v>
      </c>
      <c r="V28" s="11">
        <f t="shared" si="6"/>
        <v>0</v>
      </c>
      <c r="W28" s="11">
        <f t="shared" si="7"/>
        <v>0</v>
      </c>
    </row>
    <row r="29" spans="1:23" x14ac:dyDescent="0.3">
      <c r="A29" s="1">
        <v>42103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8">
        <f t="shared" si="0"/>
        <v>0</v>
      </c>
      <c r="Q29" s="8">
        <f t="shared" si="0"/>
        <v>0</v>
      </c>
      <c r="R29" s="8">
        <f t="shared" si="2"/>
        <v>0</v>
      </c>
      <c r="S29" s="8">
        <f t="shared" si="3"/>
        <v>0</v>
      </c>
      <c r="T29" s="7">
        <f t="shared" si="4"/>
        <v>0</v>
      </c>
      <c r="U29" s="11">
        <f t="shared" si="5"/>
        <v>0</v>
      </c>
      <c r="V29" s="11">
        <f t="shared" si="6"/>
        <v>0</v>
      </c>
      <c r="W29" s="11">
        <f t="shared" si="7"/>
        <v>0</v>
      </c>
    </row>
    <row r="30" spans="1:23" x14ac:dyDescent="0.3">
      <c r="A30" s="1">
        <v>42111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8">
        <f t="shared" si="0"/>
        <v>0</v>
      </c>
      <c r="Q30" s="8">
        <f t="shared" si="0"/>
        <v>0</v>
      </c>
      <c r="R30" s="8">
        <f t="shared" si="2"/>
        <v>0</v>
      </c>
      <c r="S30" s="8">
        <f t="shared" si="3"/>
        <v>0</v>
      </c>
      <c r="T30" s="7">
        <f t="shared" si="4"/>
        <v>0</v>
      </c>
      <c r="U30" s="11">
        <f t="shared" si="5"/>
        <v>0</v>
      </c>
      <c r="V30" s="11">
        <f t="shared" si="6"/>
        <v>0</v>
      </c>
      <c r="W30" s="11">
        <f t="shared" si="7"/>
        <v>0</v>
      </c>
    </row>
    <row r="31" spans="1:23" x14ac:dyDescent="0.3">
      <c r="A31" s="1">
        <v>42118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7">
        <f t="shared" si="4"/>
        <v>0</v>
      </c>
      <c r="U31" s="11">
        <f t="shared" si="5"/>
        <v>0</v>
      </c>
      <c r="V31" s="11">
        <f t="shared" si="6"/>
        <v>0</v>
      </c>
      <c r="W31" s="11">
        <f t="shared" si="7"/>
        <v>0</v>
      </c>
    </row>
    <row r="32" spans="1:23" x14ac:dyDescent="0.3">
      <c r="A32" s="1">
        <v>42131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7">
        <f t="shared" si="4"/>
        <v>0</v>
      </c>
      <c r="U32" s="11">
        <f t="shared" si="5"/>
        <v>0</v>
      </c>
      <c r="V32" s="11">
        <f t="shared" si="6"/>
        <v>0</v>
      </c>
      <c r="W32" s="11">
        <f t="shared" si="7"/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059EB945F7047877F2931BA24A95C" ma:contentTypeVersion="11" ma:contentTypeDescription="Create a new document." ma:contentTypeScope="" ma:versionID="796b02d25a55103122fa3f7b2f26e47d">
  <xsd:schema xmlns:xsd="http://www.w3.org/2001/XMLSchema" xmlns:xs="http://www.w3.org/2001/XMLSchema" xmlns:p="http://schemas.microsoft.com/office/2006/metadata/properties" xmlns:ns2="6cda7a75-14f1-4909-963c-0bda2e266a76" xmlns:ns3="876a0f1e-ffd6-4306-92ac-e8afcdcefd8e" targetNamespace="http://schemas.microsoft.com/office/2006/metadata/properties" ma:root="true" ma:fieldsID="77d791e5aa140b2e7ef258a53d29a138" ns2:_="" ns3:_="">
    <xsd:import namespace="6cda7a75-14f1-4909-963c-0bda2e266a76"/>
    <xsd:import namespace="876a0f1e-ffd6-4306-92ac-e8afcdcef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a7a75-14f1-4909-963c-0bda2e266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a0f1e-ffd6-4306-92ac-e8afcdcef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BF323-052B-462F-974B-512D7F6A8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a7a75-14f1-4909-963c-0bda2e266a76"/>
    <ds:schemaRef ds:uri="876a0f1e-ffd6-4306-92ac-e8afcdcef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AEC9BB-0545-4AE7-8F09-FC9A78B3F9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27AB4-AD19-4FF5-A8BC-E6591D2FAF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Read Me</vt:lpstr>
      <vt:lpstr>Crack 1 CTD</vt:lpstr>
      <vt:lpstr>Crack 2 CTD</vt:lpstr>
      <vt:lpstr>Crack 3 CTD</vt:lpstr>
      <vt:lpstr>Crack 4 CTD</vt:lpstr>
      <vt:lpstr>Crack 5 CTD</vt:lpstr>
      <vt:lpstr>Crack 6 CTD</vt:lpstr>
      <vt:lpstr>Crack 7 CTD</vt:lpstr>
      <vt:lpstr>Crack 8 CTD</vt:lpstr>
      <vt:lpstr>Crack 9 CTD</vt:lpstr>
      <vt:lpstr>Crack 10 CTD</vt:lpstr>
      <vt:lpstr>Crack 11 CTD</vt:lpstr>
      <vt:lpstr>Crack 12 CTD</vt:lpstr>
      <vt:lpstr>Crack 13 CTD</vt:lpstr>
      <vt:lpstr>Crack 14 CTD</vt:lpstr>
      <vt:lpstr>Crack 16 CTD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Eminue</dc:creator>
  <cp:lastModifiedBy>Zelong Yu</cp:lastModifiedBy>
  <dcterms:created xsi:type="dcterms:W3CDTF">2016-04-01T17:51:08Z</dcterms:created>
  <dcterms:modified xsi:type="dcterms:W3CDTF">2020-08-18T11:17:53Z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0x0101006C2059EB945F7047877F2931BA24A95C</vt:lpwstr>
  </property>
</Properties>
</file>