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nuscripts\HepaticAdaptation\LORANNE EXCEL FILES\"/>
    </mc:Choice>
  </mc:AlternateContent>
  <bookViews>
    <workbookView xWindow="0" yWindow="0" windowWidth="28800" windowHeight="14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J83" i="1"/>
  <c r="I229" i="1" l="1"/>
  <c r="P229" i="1"/>
  <c r="P235" i="1"/>
  <c r="P104" i="1"/>
  <c r="P110" i="1"/>
  <c r="P77" i="1"/>
  <c r="U68" i="1"/>
  <c r="P26" i="1"/>
  <c r="P20" i="1"/>
  <c r="P54" i="1"/>
  <c r="P48" i="1"/>
  <c r="P264" i="1"/>
  <c r="P258" i="1"/>
  <c r="H142" i="1"/>
  <c r="H110" i="1"/>
  <c r="H48" i="1"/>
  <c r="I199" i="1"/>
  <c r="H26" i="1"/>
  <c r="H20" i="1"/>
  <c r="H54" i="1"/>
  <c r="J77" i="1"/>
  <c r="H104" i="1"/>
  <c r="H136" i="1"/>
  <c r="I205" i="1"/>
  <c r="I258" i="1"/>
  <c r="I264" i="1"/>
  <c r="R220" i="1"/>
  <c r="I235" i="1"/>
  <c r="P175" i="1"/>
  <c r="P169" i="1"/>
  <c r="H175" i="1"/>
  <c r="H169" i="1"/>
  <c r="P142" i="1"/>
  <c r="P136" i="1"/>
  <c r="R136" i="1"/>
  <c r="T39" i="1"/>
  <c r="R39" i="1"/>
  <c r="R68" i="1"/>
  <c r="AX97" i="1" l="1"/>
  <c r="AV100" i="1"/>
  <c r="AP97" i="1"/>
  <c r="U95" i="1"/>
  <c r="R95" i="1"/>
  <c r="R199" i="1" l="1"/>
  <c r="X199" i="1"/>
  <c r="W89" i="1"/>
  <c r="V89" i="1" s="1"/>
  <c r="U89" i="1"/>
  <c r="T89" i="1"/>
  <c r="S89" i="1" s="1"/>
  <c r="R89" i="1"/>
  <c r="W86" i="1"/>
  <c r="V86" i="1" s="1"/>
  <c r="U86" i="1"/>
  <c r="T86" i="1"/>
  <c r="S86" i="1" s="1"/>
  <c r="R86" i="1"/>
  <c r="W83" i="1"/>
  <c r="V83" i="1" s="1"/>
  <c r="U83" i="1"/>
  <c r="T83" i="1"/>
  <c r="S83" i="1" s="1"/>
  <c r="R83" i="1"/>
  <c r="W80" i="1"/>
  <c r="V80" i="1" s="1"/>
  <c r="U80" i="1"/>
  <c r="T80" i="1"/>
  <c r="S80" i="1" s="1"/>
  <c r="R80" i="1"/>
  <c r="W77" i="1"/>
  <c r="V77" i="1" s="1"/>
  <c r="U77" i="1"/>
  <c r="T77" i="1"/>
  <c r="S77" i="1" s="1"/>
  <c r="R77" i="1"/>
  <c r="W74" i="1"/>
  <c r="V74" i="1" s="1"/>
  <c r="U74" i="1"/>
  <c r="T74" i="1"/>
  <c r="S74" i="1" s="1"/>
  <c r="R74" i="1"/>
  <c r="W71" i="1"/>
  <c r="V71" i="1" s="1"/>
  <c r="U71" i="1"/>
  <c r="T71" i="1"/>
  <c r="S71" i="1" s="1"/>
  <c r="R71" i="1"/>
  <c r="W68" i="1"/>
  <c r="T68" i="1"/>
  <c r="X68" i="1"/>
  <c r="AX211" i="1"/>
  <c r="AW211" i="1"/>
  <c r="AX208" i="1"/>
  <c r="AW208" i="1"/>
  <c r="AX205" i="1"/>
  <c r="AW205" i="1"/>
  <c r="AX202" i="1"/>
  <c r="AW202" i="1"/>
  <c r="AX199" i="1"/>
  <c r="AW199" i="1"/>
  <c r="AX196" i="1"/>
  <c r="AW196" i="1"/>
  <c r="AX193" i="1"/>
  <c r="AW193" i="1"/>
  <c r="AX190" i="1"/>
  <c r="AW190" i="1"/>
  <c r="AU211" i="1"/>
  <c r="AU208" i="1"/>
  <c r="AU205" i="1"/>
  <c r="AU202" i="1"/>
  <c r="AU199" i="1"/>
  <c r="AU196" i="1"/>
  <c r="AU193" i="1"/>
  <c r="AU190" i="1"/>
  <c r="AR211" i="1"/>
  <c r="AQ211" i="1"/>
  <c r="AR208" i="1"/>
  <c r="AQ208" i="1"/>
  <c r="AR205" i="1"/>
  <c r="AQ205" i="1"/>
  <c r="AR202" i="1"/>
  <c r="AQ202" i="1"/>
  <c r="AR199" i="1"/>
  <c r="AQ199" i="1"/>
  <c r="AR196" i="1"/>
  <c r="AQ196" i="1"/>
  <c r="AR193" i="1"/>
  <c r="AQ193" i="1"/>
  <c r="AR190" i="1"/>
  <c r="AQ190" i="1"/>
  <c r="X211" i="1"/>
  <c r="W211" i="1"/>
  <c r="V211" i="1" s="1"/>
  <c r="U211" i="1"/>
  <c r="T211" i="1"/>
  <c r="S211" i="1" s="1"/>
  <c r="R211" i="1"/>
  <c r="X208" i="1"/>
  <c r="W208" i="1"/>
  <c r="V208" i="1" s="1"/>
  <c r="U208" i="1"/>
  <c r="T208" i="1"/>
  <c r="S208" i="1" s="1"/>
  <c r="R208" i="1"/>
  <c r="X205" i="1"/>
  <c r="W205" i="1"/>
  <c r="V205" i="1" s="1"/>
  <c r="U205" i="1"/>
  <c r="T205" i="1"/>
  <c r="S205" i="1" s="1"/>
  <c r="R205" i="1"/>
  <c r="X202" i="1"/>
  <c r="W202" i="1"/>
  <c r="V202" i="1" s="1"/>
  <c r="U202" i="1"/>
  <c r="T202" i="1"/>
  <c r="S202" i="1" s="1"/>
  <c r="R202" i="1"/>
  <c r="W199" i="1"/>
  <c r="V199" i="1" s="1"/>
  <c r="U199" i="1"/>
  <c r="T199" i="1"/>
  <c r="S199" i="1" s="1"/>
  <c r="X196" i="1"/>
  <c r="W196" i="1"/>
  <c r="V196" i="1" s="1"/>
  <c r="U196" i="1"/>
  <c r="T196" i="1"/>
  <c r="S196" i="1"/>
  <c r="R196" i="1"/>
  <c r="X193" i="1"/>
  <c r="W193" i="1"/>
  <c r="V193" i="1"/>
  <c r="U193" i="1"/>
  <c r="T193" i="1"/>
  <c r="S193" i="1" s="1"/>
  <c r="R193" i="1"/>
  <c r="X190" i="1"/>
  <c r="W190" i="1"/>
  <c r="T190" i="1"/>
  <c r="U190" i="1"/>
  <c r="R190" i="1"/>
  <c r="X220" i="1" l="1"/>
  <c r="AW14" i="1" l="1"/>
  <c r="AV14" i="1"/>
  <c r="X11" i="1"/>
  <c r="AT271" i="1" l="1"/>
  <c r="AS271" i="1"/>
  <c r="AT268" i="1"/>
  <c r="AS268" i="1"/>
  <c r="AT265" i="1"/>
  <c r="AS265" i="1"/>
  <c r="AT262" i="1"/>
  <c r="AS262" i="1"/>
  <c r="AT259" i="1"/>
  <c r="AS259" i="1"/>
  <c r="AT256" i="1"/>
  <c r="AS256" i="1"/>
  <c r="AT253" i="1"/>
  <c r="AS253" i="1"/>
  <c r="AU253" i="1"/>
  <c r="AU271" i="1"/>
  <c r="AR271" i="1"/>
  <c r="AQ271" i="1"/>
  <c r="AU268" i="1"/>
  <c r="AR268" i="1"/>
  <c r="AQ268" i="1"/>
  <c r="AU265" i="1"/>
  <c r="AR265" i="1"/>
  <c r="AQ265" i="1"/>
  <c r="AU262" i="1"/>
  <c r="AR262" i="1"/>
  <c r="AQ262" i="1"/>
  <c r="AU259" i="1"/>
  <c r="AR259" i="1"/>
  <c r="AQ259" i="1"/>
  <c r="AU256" i="1"/>
  <c r="AR256" i="1"/>
  <c r="AQ256" i="1"/>
  <c r="AR253" i="1"/>
  <c r="AQ253" i="1"/>
  <c r="AU250" i="1"/>
  <c r="AR250" i="1"/>
  <c r="AQ250" i="1"/>
  <c r="X249" i="1"/>
  <c r="X270" i="1"/>
  <c r="W270" i="1"/>
  <c r="V270" i="1" s="1"/>
  <c r="U270" i="1"/>
  <c r="T270" i="1"/>
  <c r="S270" i="1" s="1"/>
  <c r="R270" i="1"/>
  <c r="X267" i="1"/>
  <c r="W267" i="1"/>
  <c r="V267" i="1" s="1"/>
  <c r="U267" i="1"/>
  <c r="T267" i="1"/>
  <c r="S267" i="1" s="1"/>
  <c r="R267" i="1"/>
  <c r="X264" i="1"/>
  <c r="W264" i="1"/>
  <c r="V264" i="1" s="1"/>
  <c r="U264" i="1"/>
  <c r="T264" i="1"/>
  <c r="S264" i="1" s="1"/>
  <c r="R264" i="1"/>
  <c r="X261" i="1"/>
  <c r="W261" i="1"/>
  <c r="V261" i="1" s="1"/>
  <c r="U261" i="1"/>
  <c r="T261" i="1"/>
  <c r="S261" i="1" s="1"/>
  <c r="R261" i="1"/>
  <c r="X258" i="1"/>
  <c r="W258" i="1"/>
  <c r="V258" i="1" s="1"/>
  <c r="U258" i="1"/>
  <c r="T258" i="1"/>
  <c r="S258" i="1" s="1"/>
  <c r="R258" i="1"/>
  <c r="X255" i="1"/>
  <c r="W255" i="1"/>
  <c r="V255" i="1" s="1"/>
  <c r="U255" i="1"/>
  <c r="T255" i="1"/>
  <c r="S255" i="1" s="1"/>
  <c r="R255" i="1"/>
  <c r="X252" i="1"/>
  <c r="W252" i="1"/>
  <c r="V252" i="1" s="1"/>
  <c r="U252" i="1"/>
  <c r="T252" i="1"/>
  <c r="S252" i="1" s="1"/>
  <c r="R252" i="1"/>
  <c r="W249" i="1"/>
  <c r="V249" i="1" s="1"/>
  <c r="U249" i="1"/>
  <c r="T249" i="1"/>
  <c r="S249" i="1" s="1"/>
  <c r="R249" i="1"/>
  <c r="AT241" i="1" l="1"/>
  <c r="AS241" i="1"/>
  <c r="AT238" i="1"/>
  <c r="AS238" i="1"/>
  <c r="AT235" i="1"/>
  <c r="AS235" i="1"/>
  <c r="AT232" i="1"/>
  <c r="AS232" i="1"/>
  <c r="AT229" i="1"/>
  <c r="AS229" i="1"/>
  <c r="AT226" i="1"/>
  <c r="AS226" i="1"/>
  <c r="AT223" i="1"/>
  <c r="AS223" i="1"/>
  <c r="AU241" i="1"/>
  <c r="AR241" i="1"/>
  <c r="AQ241" i="1"/>
  <c r="AU238" i="1"/>
  <c r="AR238" i="1"/>
  <c r="AQ238" i="1"/>
  <c r="AU235" i="1"/>
  <c r="AR235" i="1"/>
  <c r="AQ235" i="1"/>
  <c r="AU232" i="1"/>
  <c r="AR232" i="1"/>
  <c r="AQ232" i="1"/>
  <c r="AU229" i="1"/>
  <c r="AR229" i="1"/>
  <c r="AQ229" i="1"/>
  <c r="AU226" i="1"/>
  <c r="AR226" i="1"/>
  <c r="AQ226" i="1"/>
  <c r="AU223" i="1"/>
  <c r="AR223" i="1"/>
  <c r="AQ223" i="1"/>
  <c r="AU220" i="1"/>
  <c r="AR220" i="1"/>
  <c r="AQ220" i="1"/>
  <c r="U220" i="1"/>
  <c r="X241" i="1"/>
  <c r="W241" i="1"/>
  <c r="V241" i="1" s="1"/>
  <c r="U241" i="1"/>
  <c r="T241" i="1"/>
  <c r="S241" i="1" s="1"/>
  <c r="R241" i="1"/>
  <c r="X238" i="1"/>
  <c r="W238" i="1"/>
  <c r="V238" i="1" s="1"/>
  <c r="U238" i="1"/>
  <c r="T238" i="1"/>
  <c r="S238" i="1" s="1"/>
  <c r="R238" i="1"/>
  <c r="X235" i="1"/>
  <c r="W235" i="1"/>
  <c r="V235" i="1" s="1"/>
  <c r="U235" i="1"/>
  <c r="T235" i="1"/>
  <c r="S235" i="1" s="1"/>
  <c r="R235" i="1"/>
  <c r="X232" i="1"/>
  <c r="W232" i="1"/>
  <c r="V232" i="1" s="1"/>
  <c r="U232" i="1"/>
  <c r="T232" i="1"/>
  <c r="S232" i="1" s="1"/>
  <c r="R232" i="1"/>
  <c r="X229" i="1"/>
  <c r="W229" i="1"/>
  <c r="V229" i="1" s="1"/>
  <c r="U229" i="1"/>
  <c r="T229" i="1"/>
  <c r="S229" i="1" s="1"/>
  <c r="R229" i="1"/>
  <c r="X226" i="1"/>
  <c r="W226" i="1"/>
  <c r="V226" i="1" s="1"/>
  <c r="U226" i="1"/>
  <c r="T226" i="1"/>
  <c r="S226" i="1" s="1"/>
  <c r="R226" i="1"/>
  <c r="X223" i="1"/>
  <c r="W223" i="1"/>
  <c r="V223" i="1" s="1"/>
  <c r="U223" i="1"/>
  <c r="T223" i="1"/>
  <c r="S223" i="1" s="1"/>
  <c r="R223" i="1"/>
  <c r="W220" i="1"/>
  <c r="V220" i="1" s="1"/>
  <c r="T220" i="1"/>
  <c r="S220" i="1" s="1"/>
  <c r="V190" i="1" l="1"/>
  <c r="S190" i="1"/>
  <c r="X175" i="1" l="1"/>
  <c r="W172" i="1"/>
  <c r="V172" i="1" s="1"/>
  <c r="U181" i="1"/>
  <c r="U178" i="1"/>
  <c r="U175" i="1"/>
  <c r="U172" i="1"/>
  <c r="U169" i="1"/>
  <c r="U166" i="1"/>
  <c r="U163" i="1"/>
  <c r="U160" i="1"/>
  <c r="R172" i="1"/>
  <c r="R169" i="1"/>
  <c r="R166" i="1"/>
  <c r="R163" i="1"/>
  <c r="R160" i="1"/>
  <c r="T160" i="1"/>
  <c r="S160" i="1" s="1"/>
  <c r="W181" i="1"/>
  <c r="V181" i="1" s="1"/>
  <c r="W178" i="1"/>
  <c r="V178" i="1" s="1"/>
  <c r="W175" i="1"/>
  <c r="V175" i="1" s="1"/>
  <c r="W169" i="1"/>
  <c r="V169" i="1" s="1"/>
  <c r="W166" i="1"/>
  <c r="V166" i="1" s="1"/>
  <c r="W163" i="1"/>
  <c r="V163" i="1" s="1"/>
  <c r="W160" i="1"/>
  <c r="V160" i="1" s="1"/>
  <c r="X160" i="1"/>
  <c r="X181" i="1"/>
  <c r="X178" i="1"/>
  <c r="X172" i="1"/>
  <c r="X169" i="1"/>
  <c r="X166" i="1"/>
  <c r="X163" i="1"/>
  <c r="X127" i="1"/>
  <c r="T181" i="1"/>
  <c r="S181" i="1" s="1"/>
  <c r="T178" i="1"/>
  <c r="S178" i="1" s="1"/>
  <c r="T175" i="1"/>
  <c r="S175" i="1" s="1"/>
  <c r="T172" i="1"/>
  <c r="S172" i="1" s="1"/>
  <c r="T169" i="1"/>
  <c r="S169" i="1" s="1"/>
  <c r="T166" i="1"/>
  <c r="S166" i="1" s="1"/>
  <c r="T163" i="1"/>
  <c r="S163" i="1" s="1"/>
  <c r="X148" i="1"/>
  <c r="X145" i="1"/>
  <c r="X142" i="1"/>
  <c r="X139" i="1"/>
  <c r="X136" i="1"/>
  <c r="X133" i="1"/>
  <c r="X130" i="1"/>
  <c r="W148" i="1"/>
  <c r="V148" i="1" s="1"/>
  <c r="W145" i="1"/>
  <c r="V145" i="1" s="1"/>
  <c r="W142" i="1"/>
  <c r="V142" i="1" s="1"/>
  <c r="W139" i="1"/>
  <c r="V139" i="1" s="1"/>
  <c r="W136" i="1"/>
  <c r="V136" i="1" s="1"/>
  <c r="W133" i="1"/>
  <c r="V133" i="1" s="1"/>
  <c r="W130" i="1"/>
  <c r="V130" i="1" s="1"/>
  <c r="T136" i="1"/>
  <c r="S136" i="1" s="1"/>
  <c r="T148" i="1"/>
  <c r="S148" i="1" s="1"/>
  <c r="T145" i="1"/>
  <c r="S145" i="1" s="1"/>
  <c r="T142" i="1"/>
  <c r="S142" i="1" s="1"/>
  <c r="T139" i="1"/>
  <c r="S139" i="1" s="1"/>
  <c r="T133" i="1"/>
  <c r="S133" i="1" s="1"/>
  <c r="T130" i="1"/>
  <c r="S130" i="1" s="1"/>
  <c r="W127" i="1"/>
  <c r="V127" i="1" s="1"/>
  <c r="T127" i="1"/>
  <c r="S127" i="1" s="1"/>
  <c r="R145" i="1"/>
  <c r="R142" i="1"/>
  <c r="U127" i="1"/>
  <c r="R133" i="1"/>
  <c r="R130" i="1"/>
  <c r="R127" i="1"/>
  <c r="AU89" i="1" l="1"/>
  <c r="AT89" i="1" s="1"/>
  <c r="AU86" i="1"/>
  <c r="AT86" i="1" s="1"/>
  <c r="AU83" i="1"/>
  <c r="AT83" i="1" s="1"/>
  <c r="AU80" i="1"/>
  <c r="AT80" i="1" s="1"/>
  <c r="AU77" i="1"/>
  <c r="AT77" i="1" s="1"/>
  <c r="AU74" i="1"/>
  <c r="AT74" i="1" s="1"/>
  <c r="AU71" i="1"/>
  <c r="AT71" i="1" s="1"/>
  <c r="AU68" i="1"/>
  <c r="AT68" i="1" s="1"/>
  <c r="AU60" i="1"/>
  <c r="AT60" i="1" s="1"/>
  <c r="AU57" i="1"/>
  <c r="AT57" i="1" s="1"/>
  <c r="AU54" i="1"/>
  <c r="AT54" i="1" s="1"/>
  <c r="AU51" i="1"/>
  <c r="AT51" i="1" s="1"/>
  <c r="AU48" i="1"/>
  <c r="AT48" i="1" s="1"/>
  <c r="AU45" i="1"/>
  <c r="AT45" i="1" s="1"/>
  <c r="AU42" i="1"/>
  <c r="AT42" i="1" s="1"/>
  <c r="AU39" i="1"/>
  <c r="AT39" i="1" s="1"/>
  <c r="AR89" i="1"/>
  <c r="AQ89" i="1" s="1"/>
  <c r="AR86" i="1"/>
  <c r="AQ86" i="1" s="1"/>
  <c r="AR83" i="1"/>
  <c r="AQ83" i="1" s="1"/>
  <c r="AR80" i="1"/>
  <c r="AQ80" i="1" s="1"/>
  <c r="AR77" i="1"/>
  <c r="AQ77" i="1" s="1"/>
  <c r="AR74" i="1"/>
  <c r="AQ74" i="1" s="1"/>
  <c r="AR71" i="1"/>
  <c r="AQ71" i="1" s="1"/>
  <c r="AR68" i="1"/>
  <c r="AQ68" i="1" s="1"/>
  <c r="AR60" i="1"/>
  <c r="AQ60" i="1" s="1"/>
  <c r="AR57" i="1"/>
  <c r="AQ57" i="1" s="1"/>
  <c r="AR54" i="1"/>
  <c r="AQ54" i="1" s="1"/>
  <c r="AR51" i="1"/>
  <c r="AQ51" i="1" s="1"/>
  <c r="AR48" i="1"/>
  <c r="AQ48" i="1" s="1"/>
  <c r="AR45" i="1"/>
  <c r="AQ45" i="1" s="1"/>
  <c r="AR42" i="1"/>
  <c r="AQ42" i="1" s="1"/>
  <c r="AR39" i="1"/>
  <c r="AQ39" i="1" s="1"/>
  <c r="AU32" i="1"/>
  <c r="AT32" i="1" s="1"/>
  <c r="AU29" i="1"/>
  <c r="AT29" i="1" s="1"/>
  <c r="AU26" i="1"/>
  <c r="AT26" i="1" s="1"/>
  <c r="AU23" i="1"/>
  <c r="AT23" i="1" s="1"/>
  <c r="AU20" i="1"/>
  <c r="AT20" i="1" s="1"/>
  <c r="AU17" i="1"/>
  <c r="AT17" i="1" s="1"/>
  <c r="AU14" i="1"/>
  <c r="AT14" i="1" s="1"/>
  <c r="AR32" i="1"/>
  <c r="AQ32" i="1" s="1"/>
  <c r="AR29" i="1"/>
  <c r="AQ29" i="1" s="1"/>
  <c r="AR26" i="1"/>
  <c r="AQ26" i="1" s="1"/>
  <c r="AR23" i="1"/>
  <c r="AQ23" i="1" s="1"/>
  <c r="AR20" i="1"/>
  <c r="AQ20" i="1" s="1"/>
  <c r="AR17" i="1"/>
  <c r="AQ17" i="1" s="1"/>
  <c r="AR14" i="1"/>
  <c r="AQ14" i="1" s="1"/>
  <c r="AR11" i="1"/>
  <c r="AQ11" i="1" s="1"/>
  <c r="AU11" i="1"/>
  <c r="AT11" i="1" s="1"/>
  <c r="AW89" i="1"/>
  <c r="AV89" i="1"/>
  <c r="AW86" i="1"/>
  <c r="AV86" i="1"/>
  <c r="AW83" i="1"/>
  <c r="AV83" i="1"/>
  <c r="AW80" i="1"/>
  <c r="AV80" i="1"/>
  <c r="AW77" i="1"/>
  <c r="AV77" i="1"/>
  <c r="AV74" i="1"/>
  <c r="AX74" i="1"/>
  <c r="AW71" i="1"/>
  <c r="AX71" i="1"/>
  <c r="X71" i="1"/>
  <c r="X80" i="1"/>
  <c r="T116" i="1"/>
  <c r="S116" i="1" s="1"/>
  <c r="T113" i="1"/>
  <c r="S113" i="1" s="1"/>
  <c r="T110" i="1"/>
  <c r="S110" i="1" s="1"/>
  <c r="T107" i="1"/>
  <c r="S107" i="1" s="1"/>
  <c r="T104" i="1"/>
  <c r="S104" i="1" s="1"/>
  <c r="T101" i="1"/>
  <c r="S101" i="1" s="1"/>
  <c r="T98" i="1"/>
  <c r="S98" i="1" s="1"/>
  <c r="T95" i="1"/>
  <c r="S95" i="1" s="1"/>
  <c r="S68" i="1"/>
  <c r="W116" i="1"/>
  <c r="V116" i="1" s="1"/>
  <c r="W113" i="1"/>
  <c r="V113" i="1" s="1"/>
  <c r="W110" i="1"/>
  <c r="V110" i="1" s="1"/>
  <c r="W107" i="1"/>
  <c r="V107" i="1" s="1"/>
  <c r="W104" i="1"/>
  <c r="V104" i="1" s="1"/>
  <c r="W101" i="1"/>
  <c r="V101" i="1" s="1"/>
  <c r="W98" i="1"/>
  <c r="V98" i="1" s="1"/>
  <c r="W95" i="1"/>
  <c r="V95" i="1" s="1"/>
  <c r="V68" i="1"/>
  <c r="W60" i="1"/>
  <c r="V60" i="1" s="1"/>
  <c r="W57" i="1"/>
  <c r="V57" i="1" s="1"/>
  <c r="W54" i="1"/>
  <c r="V54" i="1" s="1"/>
  <c r="W51" i="1"/>
  <c r="V51" i="1" s="1"/>
  <c r="W48" i="1"/>
  <c r="V48" i="1" s="1"/>
  <c r="W45" i="1"/>
  <c r="V45" i="1" s="1"/>
  <c r="W42" i="1"/>
  <c r="V42" i="1" s="1"/>
  <c r="W39" i="1"/>
  <c r="V39" i="1" s="1"/>
  <c r="T60" i="1"/>
  <c r="S60" i="1" s="1"/>
  <c r="T57" i="1"/>
  <c r="S57" i="1" s="1"/>
  <c r="T54" i="1"/>
  <c r="S54" i="1" s="1"/>
  <c r="T51" i="1"/>
  <c r="S51" i="1" s="1"/>
  <c r="T48" i="1"/>
  <c r="S48" i="1" s="1"/>
  <c r="T45" i="1"/>
  <c r="S45" i="1" s="1"/>
  <c r="T42" i="1"/>
  <c r="S42" i="1" s="1"/>
  <c r="S39" i="1"/>
  <c r="W32" i="1"/>
  <c r="V32" i="1" s="1"/>
  <c r="W29" i="1"/>
  <c r="V29" i="1" s="1"/>
  <c r="W26" i="1"/>
  <c r="V26" i="1" s="1"/>
  <c r="W23" i="1"/>
  <c r="V23" i="1" s="1"/>
  <c r="W20" i="1"/>
  <c r="V20" i="1" s="1"/>
  <c r="W17" i="1"/>
  <c r="V17" i="1" s="1"/>
  <c r="W14" i="1"/>
  <c r="V14" i="1" s="1"/>
  <c r="T32" i="1"/>
  <c r="S32" i="1" s="1"/>
  <c r="T29" i="1"/>
  <c r="S29" i="1" s="1"/>
  <c r="T26" i="1"/>
  <c r="S26" i="1" s="1"/>
  <c r="T23" i="1"/>
  <c r="S23" i="1" s="1"/>
  <c r="T20" i="1"/>
  <c r="S20" i="1" s="1"/>
  <c r="T17" i="1"/>
  <c r="S17" i="1" s="1"/>
  <c r="T14" i="1"/>
  <c r="S14" i="1" s="1"/>
  <c r="W11" i="1"/>
  <c r="V11" i="1" s="1"/>
  <c r="T11" i="1"/>
  <c r="S11" i="1" s="1"/>
  <c r="AX106" i="1" l="1"/>
  <c r="AX118" i="1"/>
  <c r="AW118" i="1"/>
  <c r="AV118" i="1"/>
  <c r="AS118" i="1"/>
  <c r="AP118" i="1"/>
  <c r="AX115" i="1"/>
  <c r="AW115" i="1"/>
  <c r="AV115" i="1"/>
  <c r="AS115" i="1"/>
  <c r="AP115" i="1"/>
  <c r="AX112" i="1"/>
  <c r="AW112" i="1"/>
  <c r="AV112" i="1"/>
  <c r="AS112" i="1"/>
  <c r="AP112" i="1"/>
  <c r="AX109" i="1"/>
  <c r="AW109" i="1"/>
  <c r="AV109" i="1"/>
  <c r="AS109" i="1"/>
  <c r="AP109" i="1"/>
  <c r="AW106" i="1"/>
  <c r="AV106" i="1"/>
  <c r="AS106" i="1"/>
  <c r="AP106" i="1"/>
  <c r="AX103" i="1"/>
  <c r="AW103" i="1"/>
  <c r="AV103" i="1"/>
  <c r="AS103" i="1"/>
  <c r="AP103" i="1"/>
  <c r="AX100" i="1"/>
  <c r="AW100" i="1"/>
  <c r="AS100" i="1"/>
  <c r="AP100" i="1"/>
  <c r="AS97" i="1"/>
  <c r="X116" i="1"/>
  <c r="U116" i="1"/>
  <c r="R116" i="1"/>
  <c r="X113" i="1"/>
  <c r="U113" i="1"/>
  <c r="R113" i="1"/>
  <c r="X110" i="1"/>
  <c r="U110" i="1"/>
  <c r="R110" i="1"/>
  <c r="X107" i="1"/>
  <c r="U107" i="1"/>
  <c r="R107" i="1"/>
  <c r="X104" i="1"/>
  <c r="U104" i="1"/>
  <c r="R104" i="1"/>
  <c r="X101" i="1"/>
  <c r="U101" i="1"/>
  <c r="R101" i="1"/>
  <c r="X98" i="1"/>
  <c r="U98" i="1"/>
  <c r="R98" i="1"/>
  <c r="X95" i="1"/>
  <c r="AX89" i="1" l="1"/>
  <c r="AS89" i="1"/>
  <c r="AP89" i="1"/>
  <c r="AX86" i="1"/>
  <c r="AS86" i="1"/>
  <c r="AP86" i="1"/>
  <c r="AX83" i="1"/>
  <c r="AS83" i="1"/>
  <c r="AP83" i="1"/>
  <c r="AX80" i="1"/>
  <c r="AS80" i="1"/>
  <c r="AP80" i="1"/>
  <c r="AX77" i="1"/>
  <c r="AS77" i="1"/>
  <c r="AP77" i="1"/>
  <c r="AW74" i="1"/>
  <c r="AS74" i="1"/>
  <c r="AP74" i="1"/>
  <c r="AV71" i="1"/>
  <c r="AS71" i="1"/>
  <c r="AP71" i="1"/>
  <c r="AX68" i="1"/>
  <c r="AS68" i="1"/>
  <c r="AP68" i="1"/>
  <c r="X89" i="1"/>
  <c r="X86" i="1"/>
  <c r="X83" i="1"/>
  <c r="X77" i="1"/>
  <c r="X74" i="1"/>
  <c r="X39" i="1" l="1"/>
  <c r="U39" i="1"/>
  <c r="X45" i="1"/>
  <c r="X60" i="1"/>
  <c r="U60" i="1"/>
  <c r="R60" i="1"/>
  <c r="X57" i="1"/>
  <c r="U57" i="1"/>
  <c r="R57" i="1"/>
  <c r="X54" i="1"/>
  <c r="U54" i="1"/>
  <c r="R54" i="1"/>
  <c r="X51" i="1"/>
  <c r="U51" i="1"/>
  <c r="R51" i="1"/>
  <c r="X48" i="1"/>
  <c r="U48" i="1"/>
  <c r="R48" i="1"/>
  <c r="U45" i="1"/>
  <c r="R45" i="1"/>
  <c r="X42" i="1"/>
  <c r="U42" i="1"/>
  <c r="R42" i="1"/>
  <c r="AW60" i="1"/>
  <c r="AV60" i="1"/>
  <c r="AW57" i="1"/>
  <c r="AV57" i="1"/>
  <c r="AW54" i="1"/>
  <c r="AV54" i="1"/>
  <c r="AW51" i="1"/>
  <c r="AV51" i="1"/>
  <c r="AW48" i="1"/>
  <c r="AV48" i="1"/>
  <c r="AW45" i="1"/>
  <c r="AV45" i="1"/>
  <c r="AW42" i="1"/>
  <c r="AV42" i="1"/>
  <c r="AX60" i="1"/>
  <c r="AS60" i="1"/>
  <c r="AP60" i="1"/>
  <c r="AX57" i="1"/>
  <c r="AS57" i="1"/>
  <c r="AP57" i="1"/>
  <c r="AX54" i="1"/>
  <c r="AS54" i="1"/>
  <c r="AP54" i="1"/>
  <c r="AX51" i="1"/>
  <c r="AS51" i="1"/>
  <c r="AP51" i="1"/>
  <c r="AX48" i="1"/>
  <c r="AS48" i="1"/>
  <c r="AP48" i="1"/>
  <c r="AX45" i="1"/>
  <c r="AS45" i="1"/>
  <c r="AP45" i="1"/>
  <c r="AX42" i="1"/>
  <c r="AS42" i="1"/>
  <c r="AP42" i="1"/>
  <c r="AX39" i="1"/>
  <c r="AS39" i="1"/>
  <c r="AP39" i="1"/>
  <c r="AX26" i="1" l="1"/>
  <c r="AX32" i="1" l="1"/>
  <c r="AX29" i="1"/>
  <c r="AX23" i="1"/>
  <c r="AX20" i="1"/>
  <c r="AX17" i="1"/>
  <c r="AX14" i="1"/>
  <c r="AX11" i="1"/>
  <c r="X32" i="1"/>
  <c r="X29" i="1"/>
  <c r="X26" i="1"/>
  <c r="X23" i="1"/>
  <c r="X20" i="1"/>
  <c r="X17" i="1"/>
  <c r="X14" i="1"/>
  <c r="AS29" i="1"/>
  <c r="AV32" i="1" l="1"/>
  <c r="AW32" i="1"/>
  <c r="AW29" i="1"/>
  <c r="AV29" i="1"/>
  <c r="AW26" i="1"/>
  <c r="AV26" i="1"/>
  <c r="AW23" i="1"/>
  <c r="AV23" i="1"/>
  <c r="AW20" i="1"/>
  <c r="AV20" i="1"/>
  <c r="AW17" i="1"/>
  <c r="AV17" i="1"/>
  <c r="U11" i="1"/>
  <c r="AS32" i="1"/>
  <c r="AP32" i="1"/>
  <c r="AP29" i="1"/>
  <c r="AS26" i="1"/>
  <c r="AP26" i="1"/>
  <c r="AS23" i="1"/>
  <c r="AP23" i="1"/>
  <c r="AS20" i="1"/>
  <c r="AP20" i="1"/>
  <c r="AS17" i="1"/>
  <c r="AP17" i="1"/>
  <c r="AS14" i="1"/>
  <c r="AP14" i="1"/>
  <c r="AS11" i="1"/>
  <c r="AP11" i="1"/>
  <c r="U32" i="1"/>
  <c r="R32" i="1"/>
  <c r="U29" i="1"/>
  <c r="R29" i="1"/>
  <c r="U26" i="1"/>
  <c r="R26" i="1"/>
  <c r="U23" i="1"/>
  <c r="R23" i="1"/>
  <c r="U20" i="1"/>
  <c r="R20" i="1"/>
  <c r="U17" i="1"/>
  <c r="R17" i="1"/>
  <c r="U14" i="1"/>
  <c r="R14" i="1"/>
  <c r="R11" i="1"/>
</calcChain>
</file>

<file path=xl/sharedStrings.xml><?xml version="1.0" encoding="utf-8"?>
<sst xmlns="http://schemas.openxmlformats.org/spreadsheetml/2006/main" count="885" uniqueCount="58">
  <si>
    <t>5glu</t>
  </si>
  <si>
    <t>15glu</t>
  </si>
  <si>
    <t>25glu</t>
  </si>
  <si>
    <t>PF</t>
  </si>
  <si>
    <t>25glu+S</t>
  </si>
  <si>
    <t>25glu+PF</t>
  </si>
  <si>
    <t>Xyl</t>
  </si>
  <si>
    <t>Fru</t>
  </si>
  <si>
    <t>HEP21</t>
  </si>
  <si>
    <t>HEP22</t>
  </si>
  <si>
    <t>PRO</t>
  </si>
  <si>
    <t>LEU</t>
  </si>
  <si>
    <t>HEP23</t>
  </si>
  <si>
    <t>HEP24</t>
  </si>
  <si>
    <t>Gene priorities</t>
  </si>
  <si>
    <t>G6pc</t>
  </si>
  <si>
    <t>ChREBP-beta</t>
  </si>
  <si>
    <t>Inv Log</t>
  </si>
  <si>
    <t>Individual fold increase</t>
  </si>
  <si>
    <t>Pro</t>
  </si>
  <si>
    <t>Leu</t>
  </si>
  <si>
    <t>TTEST2,2</t>
  </si>
  <si>
    <t>PRO/LEU</t>
  </si>
  <si>
    <t>TTEST</t>
  </si>
  <si>
    <t>VS CON</t>
  </si>
  <si>
    <t>border-5</t>
  </si>
  <si>
    <t>P/L</t>
  </si>
  <si>
    <t>hep20r</t>
  </si>
  <si>
    <t>HEP20P3</t>
  </si>
  <si>
    <t>HEP23-P3</t>
  </si>
  <si>
    <t>HEP23-p3</t>
  </si>
  <si>
    <t>HEP24-P3</t>
  </si>
  <si>
    <t>P3 24.85</t>
  </si>
  <si>
    <t>HEP21-P3</t>
  </si>
  <si>
    <t>HEP22-P3</t>
  </si>
  <si>
    <t>HEP24-93</t>
  </si>
  <si>
    <t>GCKR-P3</t>
  </si>
  <si>
    <t>GCKR-ROCHE</t>
  </si>
  <si>
    <t>FASN Roche</t>
  </si>
  <si>
    <t>Gckr-P3</t>
  </si>
  <si>
    <t>FAS</t>
  </si>
  <si>
    <t>TXNIP1</t>
  </si>
  <si>
    <t>fasn</t>
  </si>
  <si>
    <t>txnip</t>
  </si>
  <si>
    <t>Gck-P3</t>
  </si>
  <si>
    <t>Gpd2</t>
  </si>
  <si>
    <t>FgF21a</t>
  </si>
  <si>
    <t>FGF21</t>
  </si>
  <si>
    <t>GPD2</t>
  </si>
  <si>
    <t>GCK</t>
  </si>
  <si>
    <t>Equ</t>
  </si>
  <si>
    <t>HEP26F</t>
  </si>
  <si>
    <t>HEP26</t>
  </si>
  <si>
    <t>HE[25</t>
  </si>
  <si>
    <t>GCKR</t>
  </si>
  <si>
    <t>averge</t>
  </si>
  <si>
    <t>stdev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</si>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</sst>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_-;\-* #,##0.000_-;_-* &quot;-&quot;??_-;_-@_-"/>
    <numFmt numFmtId="165" formatCode="_-* #,##0.00000_-;\-* #,##0.00000_-;_-* &quot;-&quot;??_-;_-@_-"/>
    <numFmt numFmtId="166" formatCode="_-* #,##0.00000000_-;\-* #,##0.000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92D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rgb="FFFFFFFF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385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4" borderId="0" xfId="0" applyFill="1"/>
    <xf numFmtId="2" fontId="0" fillId="4" borderId="0" xfId="0" applyNumberFormat="1" applyFill="1"/>
    <xf numFmtId="164" fontId="0" fillId="0" borderId="0" xfId="1" applyNumberFormat="1" applyFont="1"/>
    <xf numFmtId="2" fontId="2" fillId="2" borderId="0" xfId="2" applyNumberFormat="1"/>
    <xf numFmtId="164" fontId="2" fillId="2" borderId="0" xfId="2" applyNumberFormat="1"/>
    <xf numFmtId="0" fontId="3" fillId="0" borderId="0" xfId="0" applyFont="1"/>
    <xf numFmtId="164" fontId="3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0" fillId="3" borderId="1" xfId="3" applyFont="1"/>
    <xf numFmtId="2" fontId="0" fillId="3" borderId="1" xfId="3" applyNumberFormat="1" applyFont="1"/>
    <xf numFmtId="0" fontId="4" fillId="4" borderId="2" xfId="0" applyFont="1" applyFill="1" applyBorder="1"/>
    <xf numFmtId="0" fontId="4" fillId="4" borderId="5" xfId="0" applyFont="1" applyFill="1" applyBorder="1"/>
    <xf numFmtId="0" fontId="0" fillId="4" borderId="6" xfId="0" applyFill="1" applyBorder="1"/>
    <xf numFmtId="0" fontId="4" fillId="4" borderId="3" xfId="0" applyFont="1" applyFill="1" applyBorder="1"/>
    <xf numFmtId="0" fontId="4" fillId="4" borderId="0" xfId="0" applyFont="1" applyFill="1" applyBorder="1"/>
    <xf numFmtId="0" fontId="0" fillId="4" borderId="7" xfId="0" applyFill="1" applyBorder="1"/>
    <xf numFmtId="164" fontId="6" fillId="4" borderId="4" xfId="0" applyNumberFormat="1" applyFont="1" applyFill="1" applyBorder="1"/>
    <xf numFmtId="164" fontId="6" fillId="4" borderId="8" xfId="0" applyNumberFormat="1" applyFont="1" applyFill="1" applyBorder="1"/>
    <xf numFmtId="164" fontId="0" fillId="4" borderId="9" xfId="1" applyNumberFormat="1" applyFont="1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0" xfId="0" applyFill="1" applyBorder="1"/>
    <xf numFmtId="164" fontId="3" fillId="4" borderId="4" xfId="0" applyNumberFormat="1" applyFont="1" applyFill="1" applyBorder="1"/>
    <xf numFmtId="164" fontId="3" fillId="4" borderId="8" xfId="0" applyNumberFormat="1" applyFont="1" applyFill="1" applyBorder="1"/>
    <xf numFmtId="164" fontId="3" fillId="3" borderId="10" xfId="3" applyNumberFormat="1" applyFont="1" applyBorder="1"/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0" fillId="6" borderId="0" xfId="1" applyNumberFormat="1" applyFont="1" applyFill="1"/>
    <xf numFmtId="164" fontId="3" fillId="6" borderId="0" xfId="0" applyNumberFormat="1" applyFont="1" applyFill="1"/>
    <xf numFmtId="164" fontId="0" fillId="6" borderId="9" xfId="1" applyNumberFormat="1" applyFont="1" applyFill="1" applyBorder="1"/>
    <xf numFmtId="0" fontId="3" fillId="6" borderId="0" xfId="0" applyFont="1" applyFill="1"/>
    <xf numFmtId="0" fontId="0" fillId="6" borderId="0" xfId="0" applyFill="1"/>
    <xf numFmtId="0" fontId="8" fillId="5" borderId="0" xfId="4"/>
    <xf numFmtId="164" fontId="8" fillId="5" borderId="0" xfId="4" applyNumberFormat="1"/>
    <xf numFmtId="0" fontId="0" fillId="6" borderId="6" xfId="0" applyFill="1" applyBorder="1"/>
    <xf numFmtId="0" fontId="0" fillId="6" borderId="7" xfId="0" applyFill="1" applyBorder="1"/>
    <xf numFmtId="0" fontId="0" fillId="0" borderId="2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9" fillId="0" borderId="0" xfId="0" applyNumberFormat="1" applyFont="1"/>
    <xf numFmtId="164" fontId="7" fillId="0" borderId="0" xfId="0" applyNumberFormat="1" applyFont="1"/>
    <xf numFmtId="164" fontId="10" fillId="0" borderId="0" xfId="0" applyNumberFormat="1" applyFont="1"/>
    <xf numFmtId="164" fontId="3" fillId="4" borderId="0" xfId="0" applyNumberFormat="1" applyFont="1" applyFill="1" applyBorder="1"/>
    <xf numFmtId="164" fontId="11" fillId="0" borderId="0" xfId="0" applyNumberFormat="1" applyFont="1"/>
    <xf numFmtId="164" fontId="3" fillId="3" borderId="11" xfId="3" applyNumberFormat="1" applyFont="1" applyBorder="1"/>
    <xf numFmtId="164" fontId="9" fillId="0" borderId="0" xfId="0" applyNumberFormat="1" applyFont="1" applyBorder="1"/>
    <xf numFmtId="164" fontId="11" fillId="0" borderId="0" xfId="0" applyNumberFormat="1" applyFont="1" applyBorder="1"/>
    <xf numFmtId="0" fontId="0" fillId="0" borderId="0" xfId="0" applyBorder="1"/>
    <xf numFmtId="43" fontId="0" fillId="0" borderId="0" xfId="1" applyFont="1"/>
    <xf numFmtId="164" fontId="3" fillId="0" borderId="0" xfId="1" applyNumberFormat="1" applyFont="1"/>
    <xf numFmtId="0" fontId="0" fillId="0" borderId="0" xfId="0"/>
    <xf numFmtId="0" fontId="12" fillId="0" borderId="0" xfId="0" applyFont="1" applyFill="1" applyBorder="1"/>
    <xf numFmtId="14" fontId="12" fillId="0" borderId="0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164" fontId="12" fillId="0" borderId="0" xfId="0" applyNumberFormat="1" applyFont="1" applyFill="1" applyBorder="1"/>
    <xf numFmtId="43" fontId="12" fillId="0" borderId="0" xfId="5" applyFont="1" applyFill="1" applyBorder="1"/>
    <xf numFmtId="164" fontId="13" fillId="0" borderId="0" xfId="0" applyNumberFormat="1" applyFont="1" applyFill="1" applyBorder="1"/>
    <xf numFmtId="0" fontId="12" fillId="7" borderId="1" xfId="3" applyFont="1" applyFill="1" applyBorder="1"/>
    <xf numFmtId="2" fontId="12" fillId="7" borderId="1" xfId="3" applyNumberFormat="1" applyFont="1" applyFill="1" applyBorder="1"/>
    <xf numFmtId="2" fontId="12" fillId="0" borderId="0" xfId="0" applyNumberFormat="1" applyFont="1" applyFill="1" applyBorder="1"/>
    <xf numFmtId="164" fontId="12" fillId="0" borderId="0" xfId="5" applyNumberFormat="1" applyFont="1" applyFill="1" applyBorder="1"/>
    <xf numFmtId="43" fontId="15" fillId="8" borderId="0" xfId="5" applyFont="1" applyFill="1" applyBorder="1"/>
    <xf numFmtId="164" fontId="13" fillId="8" borderId="0" xfId="2" applyNumberFormat="1" applyFont="1" applyFill="1" applyBorder="1"/>
    <xf numFmtId="2" fontId="15" fillId="8" borderId="0" xfId="2" applyNumberFormat="1" applyFont="1" applyFill="1" applyBorder="1"/>
    <xf numFmtId="0" fontId="12" fillId="9" borderId="0" xfId="0" applyFont="1" applyFill="1" applyBorder="1"/>
    <xf numFmtId="0" fontId="17" fillId="9" borderId="2" xfId="0" applyFont="1" applyFill="1" applyBorder="1"/>
    <xf numFmtId="0" fontId="17" fillId="9" borderId="5" xfId="0" applyFont="1" applyFill="1" applyBorder="1"/>
    <xf numFmtId="0" fontId="12" fillId="9" borderId="6" xfId="0" applyFont="1" applyFill="1" applyBorder="1"/>
    <xf numFmtId="2" fontId="12" fillId="9" borderId="0" xfId="0" applyNumberFormat="1" applyFont="1" applyFill="1" applyBorder="1"/>
    <xf numFmtId="0" fontId="12" fillId="9" borderId="2" xfId="0" applyFont="1" applyFill="1" applyBorder="1"/>
    <xf numFmtId="0" fontId="12" fillId="9" borderId="5" xfId="0" applyFont="1" applyFill="1" applyBorder="1"/>
    <xf numFmtId="0" fontId="17" fillId="9" borderId="3" xfId="0" applyFont="1" applyFill="1" applyBorder="1"/>
    <xf numFmtId="0" fontId="17" fillId="9" borderId="0" xfId="0" applyFont="1" applyFill="1" applyBorder="1"/>
    <xf numFmtId="0" fontId="12" fillId="9" borderId="7" xfId="0" applyFont="1" applyFill="1" applyBorder="1"/>
    <xf numFmtId="0" fontId="12" fillId="9" borderId="3" xfId="0" applyFont="1" applyFill="1" applyBorder="1"/>
    <xf numFmtId="164" fontId="16" fillId="9" borderId="4" xfId="0" applyNumberFormat="1" applyFont="1" applyFill="1" applyBorder="1"/>
    <xf numFmtId="164" fontId="12" fillId="9" borderId="9" xfId="5" applyNumberFormat="1" applyFont="1" applyFill="1" applyBorder="1"/>
    <xf numFmtId="164" fontId="13" fillId="9" borderId="4" xfId="0" applyNumberFormat="1" applyFont="1" applyFill="1" applyBorder="1"/>
    <xf numFmtId="164" fontId="13" fillId="9" borderId="8" xfId="0" applyNumberFormat="1" applyFont="1" applyFill="1" applyBorder="1"/>
    <xf numFmtId="164" fontId="13" fillId="7" borderId="10" xfId="3" applyNumberFormat="1" applyFont="1" applyFill="1" applyBorder="1"/>
    <xf numFmtId="0" fontId="5" fillId="0" borderId="2" xfId="0" applyFont="1" applyFill="1" applyBorder="1" applyAlignment="1">
      <alignment horizontal="center"/>
    </xf>
    <xf numFmtId="43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164" fontId="0" fillId="0" borderId="3" xfId="0" applyNumberFormat="1" applyBorder="1"/>
    <xf numFmtId="164" fontId="0" fillId="0" borderId="0" xfId="0" applyNumberFormat="1" applyBorder="1"/>
    <xf numFmtId="43" fontId="0" fillId="0" borderId="0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8" xfId="0" applyNumberFormat="1" applyBorder="1"/>
    <xf numFmtId="43" fontId="0" fillId="0" borderId="8" xfId="0" applyNumberFormat="1" applyBorder="1"/>
    <xf numFmtId="164" fontId="0" fillId="0" borderId="9" xfId="0" applyNumberFormat="1" applyBorder="1"/>
    <xf numFmtId="43" fontId="12" fillId="6" borderId="0" xfId="5" applyFont="1" applyFill="1" applyBorder="1"/>
    <xf numFmtId="43" fontId="12" fillId="0" borderId="0" xfId="1" applyFont="1" applyFill="1" applyBorder="1"/>
    <xf numFmtId="43" fontId="12" fillId="7" borderId="1" xfId="3" applyNumberFormat="1" applyFont="1" applyFill="1" applyBorder="1"/>
    <xf numFmtId="0" fontId="12" fillId="9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164" fontId="12" fillId="0" borderId="0" xfId="1" applyNumberFormat="1" applyFont="1" applyFill="1" applyBorder="1"/>
    <xf numFmtId="164" fontId="12" fillId="9" borderId="9" xfId="1" applyNumberFormat="1" applyFont="1" applyFill="1" applyBorder="1"/>
    <xf numFmtId="43" fontId="1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4" fontId="0" fillId="6" borderId="0" xfId="0" applyNumberFormat="1" applyFill="1"/>
    <xf numFmtId="2" fontId="2" fillId="2" borderId="0" xfId="2" applyNumberFormat="1" applyBorder="1"/>
    <xf numFmtId="2" fontId="2" fillId="2" borderId="1" xfId="2" applyNumberFormat="1" applyBorder="1"/>
    <xf numFmtId="0" fontId="12" fillId="10" borderId="0" xfId="0" applyFont="1" applyFill="1" applyBorder="1"/>
    <xf numFmtId="2" fontId="13" fillId="0" borderId="0" xfId="0" applyNumberFormat="1" applyFont="1" applyFill="1" applyBorder="1"/>
    <xf numFmtId="2" fontId="12" fillId="7" borderId="0" xfId="3" applyNumberFormat="1" applyFont="1" applyFill="1" applyBorder="1"/>
    <xf numFmtId="43" fontId="13" fillId="0" borderId="0" xfId="0" applyNumberFormat="1" applyFont="1" applyFill="1" applyBorder="1"/>
    <xf numFmtId="0" fontId="0" fillId="0" borderId="0" xfId="0" applyFill="1" applyBorder="1"/>
    <xf numFmtId="43" fontId="4" fillId="0" borderId="0" xfId="1" applyFont="1" applyFill="1" applyBorder="1"/>
    <xf numFmtId="43" fontId="18" fillId="0" borderId="0" xfId="1" applyFont="1" applyFill="1" applyBorder="1"/>
    <xf numFmtId="43" fontId="19" fillId="0" borderId="0" xfId="1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43" fontId="16" fillId="0" borderId="3" xfId="1" applyFont="1" applyFill="1" applyBorder="1"/>
    <xf numFmtId="43" fontId="4" fillId="0" borderId="7" xfId="1" applyFont="1" applyFill="1" applyBorder="1"/>
    <xf numFmtId="43" fontId="18" fillId="0" borderId="3" xfId="1" applyFont="1" applyFill="1" applyBorder="1"/>
    <xf numFmtId="43" fontId="17" fillId="0" borderId="3" xfId="1" applyFont="1" applyFill="1" applyBorder="1"/>
    <xf numFmtId="43" fontId="16" fillId="0" borderId="4" xfId="1" applyFont="1" applyFill="1" applyBorder="1"/>
    <xf numFmtId="43" fontId="19" fillId="0" borderId="8" xfId="1" applyFont="1" applyFill="1" applyBorder="1"/>
    <xf numFmtId="43" fontId="4" fillId="0" borderId="9" xfId="1" applyFont="1" applyFill="1" applyBorder="1"/>
    <xf numFmtId="2" fontId="12" fillId="7" borderId="12" xfId="3" applyNumberFormat="1" applyFont="1" applyFill="1" applyBorder="1"/>
    <xf numFmtId="164" fontId="13" fillId="0" borderId="0" xfId="3" applyNumberFormat="1" applyFont="1" applyFill="1" applyBorder="1"/>
    <xf numFmtId="164" fontId="12" fillId="6" borderId="0" xfId="5" applyNumberFormat="1" applyFont="1" applyFill="1" applyBorder="1"/>
    <xf numFmtId="164" fontId="13" fillId="0" borderId="13" xfId="0" applyNumberFormat="1" applyFont="1" applyFill="1" applyBorder="1"/>
    <xf numFmtId="164" fontId="13" fillId="0" borderId="14" xfId="0" applyNumberFormat="1" applyFont="1" applyFill="1" applyBorder="1"/>
    <xf numFmtId="43" fontId="0" fillId="0" borderId="15" xfId="1" applyFont="1" applyBorder="1"/>
    <xf numFmtId="43" fontId="0" fillId="0" borderId="16" xfId="1" applyFont="1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0" xfId="1" applyFon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5" borderId="2" xfId="4" applyBorder="1" applyAlignment="1">
      <alignment horizontal="center"/>
    </xf>
    <xf numFmtId="0" fontId="8" fillId="5" borderId="3" xfId="4" applyBorder="1" applyAlignment="1">
      <alignment horizontal="center"/>
    </xf>
    <xf numFmtId="0" fontId="8" fillId="5" borderId="4" xfId="4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5" borderId="3" xfId="4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7" xfId="0" applyFont="1" applyBorder="1"/>
    <xf numFmtId="164" fontId="10" fillId="0" borderId="0" xfId="0" applyNumberFormat="1" applyFont="1" applyBorder="1"/>
    <xf numFmtId="164" fontId="7" fillId="0" borderId="0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0" fontId="4" fillId="4" borderId="6" xfId="0" applyFont="1" applyFill="1" applyBorder="1"/>
    <xf numFmtId="0" fontId="4" fillId="4" borderId="7" xfId="0" applyFont="1" applyFill="1" applyBorder="1"/>
    <xf numFmtId="164" fontId="10" fillId="0" borderId="8" xfId="0" applyNumberFormat="1" applyFont="1" applyBorder="1"/>
    <xf numFmtId="164" fontId="7" fillId="0" borderId="8" xfId="0" applyNumberFormat="1" applyFont="1" applyBorder="1"/>
    <xf numFmtId="164" fontId="3" fillId="0" borderId="8" xfId="0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9" xfId="0" applyBorder="1"/>
    <xf numFmtId="0" fontId="3" fillId="0" borderId="4" xfId="0" applyFont="1" applyBorder="1"/>
    <xf numFmtId="0" fontId="3" fillId="0" borderId="8" xfId="0" applyFont="1" applyBorder="1"/>
    <xf numFmtId="0" fontId="0" fillId="0" borderId="8" xfId="0" applyBorder="1"/>
    <xf numFmtId="0" fontId="3" fillId="0" borderId="9" xfId="0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5" xfId="0" applyFont="1" applyBorder="1"/>
    <xf numFmtId="164" fontId="0" fillId="6" borderId="0" xfId="1" applyNumberFormat="1" applyFont="1" applyFill="1" applyBorder="1"/>
    <xf numFmtId="0" fontId="3" fillId="6" borderId="0" xfId="0" applyFont="1" applyFill="1" applyBorder="1"/>
    <xf numFmtId="164" fontId="0" fillId="6" borderId="7" xfId="1" applyNumberFormat="1" applyFont="1" applyFill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0" fontId="3" fillId="0" borderId="2" xfId="0" applyFont="1" applyBorder="1"/>
    <xf numFmtId="0" fontId="3" fillId="0" borderId="6" xfId="0" applyFont="1" applyBorder="1"/>
    <xf numFmtId="0" fontId="3" fillId="6" borderId="3" xfId="0" applyFont="1" applyFill="1" applyBorder="1"/>
    <xf numFmtId="0" fontId="3" fillId="6" borderId="7" xfId="0" applyFont="1" applyFill="1" applyBorder="1"/>
    <xf numFmtId="164" fontId="3" fillId="6" borderId="3" xfId="0" applyNumberFormat="1" applyFont="1" applyFill="1" applyBorder="1"/>
    <xf numFmtId="164" fontId="3" fillId="6" borderId="4" xfId="0" applyNumberFormat="1" applyFont="1" applyFill="1" applyBorder="1"/>
    <xf numFmtId="0" fontId="7" fillId="0" borderId="5" xfId="0" applyFont="1" applyBorder="1"/>
    <xf numFmtId="0" fontId="9" fillId="0" borderId="5" xfId="0" applyFont="1" applyBorder="1"/>
    <xf numFmtId="43" fontId="0" fillId="0" borderId="0" xfId="1" applyFont="1" applyBorder="1"/>
    <xf numFmtId="164" fontId="0" fillId="6" borderId="7" xfId="0" applyNumberFormat="1" applyFill="1" applyBorder="1"/>
    <xf numFmtId="0" fontId="0" fillId="0" borderId="4" xfId="0" applyBorder="1"/>
    <xf numFmtId="43" fontId="0" fillId="0" borderId="8" xfId="1" applyFont="1" applyBorder="1"/>
    <xf numFmtId="0" fontId="3" fillId="0" borderId="24" xfId="0" applyFont="1" applyBorder="1"/>
    <xf numFmtId="0" fontId="9" fillId="0" borderId="24" xfId="0" applyFont="1" applyBorder="1"/>
    <xf numFmtId="0" fontId="7" fillId="0" borderId="24" xfId="0" applyFont="1" applyBorder="1"/>
    <xf numFmtId="0" fontId="12" fillId="0" borderId="2" xfId="0" applyFont="1" applyFill="1" applyBorder="1"/>
    <xf numFmtId="0" fontId="12" fillId="0" borderId="5" xfId="0" applyFont="1" applyFill="1" applyBorder="1"/>
    <xf numFmtId="0" fontId="12" fillId="0" borderId="3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164" fontId="13" fillId="0" borderId="2" xfId="0" applyNumberFormat="1" applyFont="1" applyFill="1" applyBorder="1"/>
    <xf numFmtId="164" fontId="10" fillId="0" borderId="5" xfId="0" applyNumberFormat="1" applyFont="1" applyBorder="1"/>
    <xf numFmtId="43" fontId="0" fillId="0" borderId="6" xfId="1" applyFont="1" applyBorder="1"/>
    <xf numFmtId="164" fontId="13" fillId="0" borderId="3" xfId="0" applyNumberFormat="1" applyFont="1" applyFill="1" applyBorder="1"/>
    <xf numFmtId="43" fontId="0" fillId="0" borderId="7" xfId="1" applyFont="1" applyBorder="1"/>
    <xf numFmtId="164" fontId="16" fillId="0" borderId="3" xfId="0" applyNumberFormat="1" applyFont="1" applyFill="1" applyBorder="1"/>
    <xf numFmtId="0" fontId="12" fillId="0" borderId="4" xfId="0" applyFont="1" applyFill="1" applyBorder="1"/>
    <xf numFmtId="0" fontId="12" fillId="0" borderId="9" xfId="0" applyFont="1" applyFill="1" applyBorder="1"/>
    <xf numFmtId="0" fontId="13" fillId="0" borderId="5" xfId="0" applyFont="1" applyFill="1" applyBorder="1"/>
    <xf numFmtId="43" fontId="16" fillId="0" borderId="0" xfId="1" applyFont="1" applyFill="1" applyBorder="1"/>
    <xf numFmtId="43" fontId="17" fillId="0" borderId="0" xfId="1" applyFont="1" applyFill="1" applyBorder="1"/>
    <xf numFmtId="43" fontId="16" fillId="0" borderId="8" xfId="1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22" xfId="0" applyFont="1" applyFill="1" applyBorder="1" applyAlignment="1">
      <alignment horizontal="center"/>
    </xf>
    <xf numFmtId="0" fontId="3" fillId="0" borderId="25" xfId="0" applyFont="1" applyBorder="1"/>
    <xf numFmtId="0" fontId="7" fillId="0" borderId="26" xfId="0" applyFont="1" applyBorder="1"/>
    <xf numFmtId="0" fontId="12" fillId="0" borderId="6" xfId="0" applyFont="1" applyFill="1" applyBorder="1"/>
    <xf numFmtId="164" fontId="13" fillId="0" borderId="8" xfId="0" applyNumberFormat="1" applyFont="1" applyFill="1" applyBorder="1"/>
    <xf numFmtId="164" fontId="13" fillId="0" borderId="4" xfId="0" applyNumberFormat="1" applyFont="1" applyFill="1" applyBorder="1"/>
    <xf numFmtId="43" fontId="0" fillId="0" borderId="9" xfId="1" applyFont="1" applyBorder="1"/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6" borderId="0" xfId="0" applyFill="1" applyBorder="1"/>
    <xf numFmtId="164" fontId="9" fillId="0" borderId="8" xfId="0" applyNumberFormat="1" applyFont="1" applyBorder="1"/>
    <xf numFmtId="164" fontId="11" fillId="0" borderId="8" xfId="0" applyNumberFormat="1" applyFont="1" applyBorder="1"/>
    <xf numFmtId="0" fontId="8" fillId="5" borderId="5" xfId="4" applyBorder="1"/>
    <xf numFmtId="0" fontId="8" fillId="5" borderId="0" xfId="4" applyBorder="1"/>
    <xf numFmtId="164" fontId="8" fillId="5" borderId="0" xfId="4" applyNumberFormat="1" applyBorder="1"/>
    <xf numFmtId="164" fontId="0" fillId="0" borderId="0" xfId="1" applyNumberFormat="1" applyFont="1" applyFill="1"/>
    <xf numFmtId="164" fontId="0" fillId="11" borderId="0" xfId="1" applyNumberFormat="1" applyFont="1" applyFill="1"/>
    <xf numFmtId="43" fontId="8" fillId="5" borderId="0" xfId="4" applyNumberFormat="1" applyBorder="1"/>
    <xf numFmtId="43" fontId="12" fillId="12" borderId="0" xfId="5" applyFont="1" applyFill="1" applyBorder="1"/>
    <xf numFmtId="43" fontId="12" fillId="11" borderId="0" xfId="5" applyFont="1" applyFill="1" applyBorder="1"/>
    <xf numFmtId="43" fontId="15" fillId="13" borderId="0" xfId="5" applyFont="1" applyFill="1" applyBorder="1"/>
    <xf numFmtId="43" fontId="8" fillId="5" borderId="0" xfId="4" applyNumberFormat="1"/>
    <xf numFmtId="43" fontId="12" fillId="11" borderId="0" xfId="1" applyFont="1" applyFill="1" applyBorder="1"/>
    <xf numFmtId="43" fontId="0" fillId="11" borderId="0" xfId="0" applyNumberFormat="1" applyFill="1"/>
    <xf numFmtId="43" fontId="12" fillId="12" borderId="0" xfId="1" applyFont="1" applyFill="1" applyBorder="1"/>
    <xf numFmtId="0" fontId="12" fillId="11" borderId="0" xfId="0" applyFont="1" applyFill="1" applyBorder="1"/>
    <xf numFmtId="0" fontId="12" fillId="14" borderId="0" xfId="0" applyFont="1" applyFill="1" applyBorder="1"/>
    <xf numFmtId="43" fontId="0" fillId="0" borderId="0" xfId="0" applyNumberFormat="1" applyFill="1"/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2" fillId="12" borderId="0" xfId="0" applyFont="1" applyFill="1" applyBorder="1"/>
    <xf numFmtId="0" fontId="12" fillId="12" borderId="3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0" fillId="0" borderId="0" xfId="0" applyFill="1"/>
    <xf numFmtId="164" fontId="8" fillId="0" borderId="0" xfId="4" applyNumberFormat="1" applyFill="1" applyBorder="1"/>
    <xf numFmtId="0" fontId="0" fillId="11" borderId="0" xfId="0" applyFill="1"/>
    <xf numFmtId="164" fontId="0" fillId="11" borderId="0" xfId="0" applyNumberFormat="1" applyFill="1"/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8" fillId="5" borderId="21" xfId="4" applyBorder="1" applyAlignment="1">
      <alignment horizontal="center"/>
    </xf>
    <xf numFmtId="0" fontId="8" fillId="5" borderId="22" xfId="4" applyBorder="1" applyAlignment="1">
      <alignment horizontal="center"/>
    </xf>
    <xf numFmtId="0" fontId="8" fillId="5" borderId="23" xfId="4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2" applyNumberFormat="1" applyFont="1" applyFill="1"/>
    <xf numFmtId="165" fontId="8" fillId="5" borderId="0" xfId="4" applyNumberFormat="1"/>
    <xf numFmtId="166" fontId="0" fillId="11" borderId="0" xfId="1" applyNumberFormat="1" applyFont="1" applyFill="1"/>
    <xf numFmtId="43" fontId="12" fillId="3" borderId="1" xfId="3" applyNumberFormat="1" applyFont="1"/>
    <xf numFmtId="43" fontId="0" fillId="11" borderId="0" xfId="1" applyFont="1" applyFill="1"/>
    <xf numFmtId="43" fontId="8" fillId="5" borderId="0" xfId="1" applyFont="1" applyFill="1"/>
    <xf numFmtId="0" fontId="8" fillId="5" borderId="21" xfId="4" applyBorder="1"/>
    <xf numFmtId="0" fontId="8" fillId="5" borderId="22" xfId="4" applyBorder="1"/>
    <xf numFmtId="0" fontId="0" fillId="11" borderId="0" xfId="0" applyFill="1" applyBorder="1"/>
    <xf numFmtId="164" fontId="6" fillId="11" borderId="0" xfId="0" applyNumberFormat="1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164" fontId="10" fillId="0" borderId="0" xfId="0" applyNumberFormat="1" applyFont="1" applyFill="1" applyBorder="1"/>
    <xf numFmtId="164" fontId="7" fillId="0" borderId="7" xfId="0" applyNumberFormat="1" applyFont="1" applyFill="1" applyBorder="1"/>
    <xf numFmtId="164" fontId="8" fillId="5" borderId="8" xfId="4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11" borderId="5" xfId="0" applyFill="1" applyBorder="1"/>
    <xf numFmtId="164" fontId="6" fillId="11" borderId="8" xfId="0" applyNumberFormat="1" applyFont="1" applyFill="1" applyBorder="1"/>
    <xf numFmtId="164" fontId="13" fillId="0" borderId="0" xfId="2" applyNumberFormat="1" applyFont="1" applyFill="1" applyBorder="1"/>
    <xf numFmtId="43" fontId="13" fillId="3" borderId="1" xfId="3" applyNumberFormat="1" applyFont="1"/>
    <xf numFmtId="43" fontId="0" fillId="3" borderId="1" xfId="3" applyNumberFormat="1" applyFont="1"/>
    <xf numFmtId="0" fontId="12" fillId="3" borderId="1" xfId="3" applyFont="1" applyAlignment="1">
      <alignment horizontal="center"/>
    </xf>
    <xf numFmtId="43" fontId="0" fillId="0" borderId="7" xfId="1" applyFont="1" applyFill="1" applyBorder="1"/>
    <xf numFmtId="0" fontId="8" fillId="5" borderId="2" xfId="4" applyBorder="1"/>
    <xf numFmtId="0" fontId="8" fillId="5" borderId="7" xfId="4" applyBorder="1"/>
    <xf numFmtId="0" fontId="8" fillId="5" borderId="3" xfId="4" applyBorder="1"/>
    <xf numFmtId="164" fontId="8" fillId="5" borderId="3" xfId="4" applyNumberFormat="1" applyBorder="1"/>
    <xf numFmtId="43" fontId="8" fillId="5" borderId="7" xfId="4" applyNumberFormat="1" applyBorder="1"/>
    <xf numFmtId="0" fontId="12" fillId="11" borderId="3" xfId="0" applyFont="1" applyFill="1" applyBorder="1"/>
    <xf numFmtId="0" fontId="0" fillId="11" borderId="7" xfId="0" applyFill="1" applyBorder="1"/>
    <xf numFmtId="164" fontId="13" fillId="11" borderId="3" xfId="0" applyNumberFormat="1" applyFont="1" applyFill="1" applyBorder="1"/>
    <xf numFmtId="164" fontId="10" fillId="11" borderId="0" xfId="0" applyNumberFormat="1" applyFont="1" applyFill="1" applyBorder="1"/>
    <xf numFmtId="43" fontId="0" fillId="11" borderId="7" xfId="1" applyFont="1" applyFill="1" applyBorder="1"/>
    <xf numFmtId="164" fontId="13" fillId="11" borderId="0" xfId="0" applyNumberFormat="1" applyFont="1" applyFill="1" applyBorder="1"/>
    <xf numFmtId="0" fontId="12" fillId="11" borderId="2" xfId="0" applyFont="1" applyFill="1" applyBorder="1"/>
    <xf numFmtId="0" fontId="12" fillId="11" borderId="5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8" fillId="5" borderId="2" xfId="4" applyBorder="1" applyAlignment="1">
      <alignment horizontal="center"/>
    </xf>
    <xf numFmtId="0" fontId="8" fillId="5" borderId="3" xfId="4" applyBorder="1" applyAlignment="1">
      <alignment horizontal="center"/>
    </xf>
    <xf numFmtId="0" fontId="8" fillId="5" borderId="4" xfId="4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8" fillId="5" borderId="21" xfId="4" applyBorder="1" applyAlignment="1">
      <alignment horizontal="center"/>
    </xf>
    <xf numFmtId="0" fontId="8" fillId="5" borderId="22" xfId="4" applyBorder="1" applyAlignment="1">
      <alignment horizontal="center"/>
    </xf>
    <xf numFmtId="0" fontId="8" fillId="5" borderId="23" xfId="4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</cellXfs>
  <cellStyles count="6">
    <cellStyle name="Bad" xfId="2" builtinId="27"/>
    <cellStyle name="Comma" xfId="1" builtinId="3"/>
    <cellStyle name="Comma 2" xfId="5"/>
    <cellStyle name="Good" xfId="4" builtinId="26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FFFF99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79"/>
  <sheetViews>
    <sheetView tabSelected="1" topLeftCell="A205" zoomScaleNormal="100" workbookViewId="0">
      <selection activeCell="R233" sqref="R233:U235"/>
    </sheetView>
  </sheetViews>
  <sheetFormatPr defaultRowHeight="14.4" x14ac:dyDescent="0.3"/>
  <cols>
    <col min="3" max="4" width="10.6640625" bestFit="1" customWidth="1"/>
    <col min="5" max="5" width="12.44140625" customWidth="1"/>
    <col min="8" max="8" width="11.88671875" bestFit="1" customWidth="1"/>
    <col min="11" max="11" width="10.6640625" customWidth="1"/>
    <col min="12" max="12" width="10.88671875" customWidth="1"/>
    <col min="29" max="29" width="10.44140625" customWidth="1"/>
    <col min="30" max="30" width="10.5546875" customWidth="1"/>
    <col min="31" max="31" width="11" bestFit="1" customWidth="1"/>
    <col min="32" max="35" width="9.33203125" bestFit="1" customWidth="1"/>
    <col min="36" max="36" width="11" customWidth="1"/>
    <col min="37" max="37" width="10.5546875" customWidth="1"/>
    <col min="38" max="38" width="11" bestFit="1" customWidth="1"/>
    <col min="39" max="40" width="9.33203125" bestFit="1" customWidth="1"/>
    <col min="41" max="41" width="9.33203125" style="60" bestFit="1" customWidth="1"/>
    <col min="42" max="47" width="9.33203125" bestFit="1" customWidth="1"/>
  </cols>
  <sheetData>
    <row r="2" spans="1:51" x14ac:dyDescent="0.3">
      <c r="A2" t="s">
        <v>14</v>
      </c>
      <c r="C2" t="s">
        <v>15</v>
      </c>
    </row>
    <row r="4" spans="1:51" ht="15" thickBot="1" x14ac:dyDescent="0.35"/>
    <row r="5" spans="1:51" ht="15" thickBot="1" x14ac:dyDescent="0.35">
      <c r="A5" s="198" t="s">
        <v>15</v>
      </c>
      <c r="C5" s="1">
        <v>43269</v>
      </c>
      <c r="D5" s="1">
        <v>43272</v>
      </c>
      <c r="K5" s="1">
        <v>43269</v>
      </c>
      <c r="L5" s="1">
        <v>43272</v>
      </c>
      <c r="AC5" s="1">
        <v>43269</v>
      </c>
      <c r="AD5" s="1">
        <v>43272</v>
      </c>
      <c r="AJ5" s="1">
        <v>43269</v>
      </c>
      <c r="AK5" s="1">
        <v>43272</v>
      </c>
    </row>
    <row r="6" spans="1:51" x14ac:dyDescent="0.3">
      <c r="A6" s="199"/>
      <c r="C6" t="s">
        <v>8</v>
      </c>
      <c r="D6" t="s">
        <v>9</v>
      </c>
      <c r="E6" t="s">
        <v>12</v>
      </c>
      <c r="F6" t="s">
        <v>13</v>
      </c>
      <c r="K6" t="s">
        <v>8</v>
      </c>
      <c r="L6" t="s">
        <v>9</v>
      </c>
      <c r="M6" t="s">
        <v>12</v>
      </c>
      <c r="N6" t="s">
        <v>13</v>
      </c>
      <c r="R6" s="93" t="s">
        <v>15</v>
      </c>
      <c r="S6" s="94"/>
      <c r="T6" s="95"/>
      <c r="U6" s="94" t="s">
        <v>15</v>
      </c>
      <c r="V6" s="94"/>
      <c r="W6" s="94"/>
      <c r="X6" s="94"/>
      <c r="Y6" s="95"/>
      <c r="AC6" t="s">
        <v>8</v>
      </c>
      <c r="AD6" t="s">
        <v>9</v>
      </c>
      <c r="AE6" t="s">
        <v>12</v>
      </c>
      <c r="AF6" t="s">
        <v>13</v>
      </c>
      <c r="AJ6" t="s">
        <v>8</v>
      </c>
      <c r="AK6" t="s">
        <v>9</v>
      </c>
      <c r="AL6" t="s">
        <v>12</v>
      </c>
      <c r="AM6" t="s">
        <v>13</v>
      </c>
    </row>
    <row r="7" spans="1:51" x14ac:dyDescent="0.3">
      <c r="A7" s="199"/>
      <c r="C7" t="s">
        <v>26</v>
      </c>
      <c r="D7" t="s">
        <v>10</v>
      </c>
      <c r="E7" t="s">
        <v>10</v>
      </c>
      <c r="F7" t="s">
        <v>10</v>
      </c>
      <c r="K7" t="s">
        <v>11</v>
      </c>
      <c r="L7" t="s">
        <v>11</v>
      </c>
      <c r="M7" t="s">
        <v>11</v>
      </c>
      <c r="N7" t="s">
        <v>11</v>
      </c>
      <c r="R7" s="177" t="s">
        <v>19</v>
      </c>
      <c r="S7" s="178"/>
      <c r="T7" s="179"/>
      <c r="U7" s="178" t="s">
        <v>20</v>
      </c>
      <c r="V7" s="178"/>
      <c r="W7" s="178"/>
      <c r="X7" s="57"/>
      <c r="Y7" s="97"/>
      <c r="AC7" t="s">
        <v>10</v>
      </c>
      <c r="AD7" t="s">
        <v>10</v>
      </c>
      <c r="AE7" t="s">
        <v>10</v>
      </c>
      <c r="AF7" t="s">
        <v>10</v>
      </c>
      <c r="AJ7" t="s">
        <v>11</v>
      </c>
      <c r="AK7" t="s">
        <v>11</v>
      </c>
      <c r="AL7" t="s">
        <v>11</v>
      </c>
      <c r="AM7" t="s">
        <v>11</v>
      </c>
      <c r="AO7" s="126" t="s">
        <v>15</v>
      </c>
      <c r="AP7" s="9" t="s">
        <v>19</v>
      </c>
      <c r="AQ7" s="9"/>
      <c r="AR7" s="9"/>
      <c r="AS7" s="9" t="s">
        <v>20</v>
      </c>
      <c r="AT7" s="9"/>
      <c r="AU7" s="9"/>
      <c r="AV7" s="12" t="s">
        <v>19</v>
      </c>
      <c r="AW7" s="12" t="s">
        <v>20</v>
      </c>
      <c r="AX7" t="s">
        <v>21</v>
      </c>
    </row>
    <row r="8" spans="1:51" ht="15" thickBot="1" x14ac:dyDescent="0.35">
      <c r="A8" s="199"/>
      <c r="C8" s="2" t="s">
        <v>17</v>
      </c>
      <c r="D8" s="2" t="s">
        <v>17</v>
      </c>
      <c r="E8" s="2" t="s">
        <v>17</v>
      </c>
      <c r="F8" s="2" t="s">
        <v>17</v>
      </c>
      <c r="K8" s="2" t="s">
        <v>17</v>
      </c>
      <c r="L8" s="2" t="s">
        <v>17</v>
      </c>
      <c r="M8" s="2" t="s">
        <v>17</v>
      </c>
      <c r="N8" s="2" t="s">
        <v>17</v>
      </c>
      <c r="O8" s="2"/>
      <c r="P8" s="2"/>
      <c r="R8" s="192"/>
      <c r="S8" s="193"/>
      <c r="T8" s="195"/>
      <c r="U8" s="193"/>
      <c r="V8" s="193"/>
      <c r="W8" s="193"/>
      <c r="X8" s="194"/>
      <c r="Y8" s="191"/>
      <c r="AC8" t="s">
        <v>18</v>
      </c>
      <c r="AD8" t="s">
        <v>18</v>
      </c>
      <c r="AE8" t="s">
        <v>18</v>
      </c>
      <c r="AF8" t="s">
        <v>18</v>
      </c>
      <c r="AJ8" t="s">
        <v>18</v>
      </c>
      <c r="AK8" t="s">
        <v>18</v>
      </c>
      <c r="AL8" t="s">
        <v>18</v>
      </c>
      <c r="AM8" t="s">
        <v>18</v>
      </c>
      <c r="AO8" s="126"/>
      <c r="AP8" s="9"/>
      <c r="AQ8" s="9"/>
      <c r="AR8" s="9"/>
      <c r="AS8" s="9"/>
      <c r="AT8" s="9"/>
      <c r="AU8" s="9"/>
      <c r="AV8" s="12" t="s">
        <v>23</v>
      </c>
      <c r="AW8" s="12" t="s">
        <v>23</v>
      </c>
      <c r="AX8" t="s">
        <v>22</v>
      </c>
    </row>
    <row r="9" spans="1:51" x14ac:dyDescent="0.3">
      <c r="A9" s="290" t="s">
        <v>0</v>
      </c>
      <c r="B9" s="41"/>
      <c r="C9" s="42">
        <v>2.4370090549780225E-2</v>
      </c>
      <c r="D9" s="42">
        <v>6.4099869132679024E-2</v>
      </c>
      <c r="E9" s="42">
        <v>2.3633574476058884E-2</v>
      </c>
      <c r="F9" s="42">
        <v>0.17695423565651677</v>
      </c>
      <c r="G9" s="10"/>
      <c r="H9" s="10"/>
      <c r="I9" s="10"/>
      <c r="J9" s="10"/>
      <c r="K9" s="42">
        <v>4.0979950414472957E-2</v>
      </c>
      <c r="L9" s="42">
        <v>5.7317298685473493E-2</v>
      </c>
      <c r="M9" s="42">
        <v>9.1010376099931373E-2</v>
      </c>
      <c r="N9" s="42">
        <v>7.850906155002714E-2</v>
      </c>
      <c r="O9" s="10"/>
      <c r="P9" s="10"/>
      <c r="Q9" s="303"/>
      <c r="R9" s="204" t="s">
        <v>55</v>
      </c>
      <c r="S9" s="217" t="s">
        <v>57</v>
      </c>
      <c r="T9" s="216" t="s">
        <v>56</v>
      </c>
      <c r="U9" s="204" t="s">
        <v>55</v>
      </c>
      <c r="V9" s="217" t="s">
        <v>57</v>
      </c>
      <c r="W9" s="216" t="s">
        <v>56</v>
      </c>
      <c r="X9" s="57"/>
      <c r="Y9" s="97"/>
      <c r="AA9" s="352" t="s">
        <v>0</v>
      </c>
      <c r="AB9" s="13"/>
      <c r="AC9" s="14">
        <v>1.4209033908136526</v>
      </c>
      <c r="AD9" s="14">
        <v>1.1430456893196654</v>
      </c>
      <c r="AE9" s="14">
        <v>1.3791778792206155</v>
      </c>
      <c r="AF9" s="14">
        <v>1.3158374112981364</v>
      </c>
      <c r="AH9" s="13"/>
      <c r="AI9" s="13"/>
      <c r="AJ9" s="14">
        <v>0.80566503450228244</v>
      </c>
      <c r="AK9" s="14">
        <v>0.81952556975275714</v>
      </c>
      <c r="AL9" s="3">
        <v>1.1566665036699599</v>
      </c>
      <c r="AM9" s="14">
        <v>0.69027153486440396</v>
      </c>
      <c r="AO9" s="255"/>
      <c r="AP9" s="204" t="s">
        <v>55</v>
      </c>
      <c r="AQ9" s="217" t="s">
        <v>57</v>
      </c>
      <c r="AR9" s="216" t="s">
        <v>56</v>
      </c>
      <c r="AS9" s="204" t="s">
        <v>55</v>
      </c>
      <c r="AT9" s="217" t="s">
        <v>57</v>
      </c>
      <c r="AU9" s="216" t="s">
        <v>56</v>
      </c>
      <c r="AV9" s="216" t="s">
        <v>24</v>
      </c>
      <c r="AW9" s="216" t="s">
        <v>24</v>
      </c>
      <c r="AX9" s="94"/>
      <c r="AY9" s="367" t="s">
        <v>0</v>
      </c>
    </row>
    <row r="10" spans="1:51" x14ac:dyDescent="0.3">
      <c r="A10" s="291"/>
      <c r="B10" s="41"/>
      <c r="C10" s="42">
        <v>1.2874023149247146E-2</v>
      </c>
      <c r="D10" s="42">
        <v>4.8305880203977199E-2</v>
      </c>
      <c r="E10" s="42">
        <v>1.7159000172684152E-2</v>
      </c>
      <c r="F10" s="42">
        <v>0.11289476315513844</v>
      </c>
      <c r="G10" s="10"/>
      <c r="H10" s="10"/>
      <c r="I10" s="10"/>
      <c r="J10" s="10"/>
      <c r="K10" s="42">
        <v>6.668067692136205E-2</v>
      </c>
      <c r="L10" s="42">
        <v>8.9654362868139603E-2</v>
      </c>
      <c r="M10" s="42">
        <v>6.9842157552504558E-2</v>
      </c>
      <c r="N10" s="42">
        <v>0.13579622605597366</v>
      </c>
      <c r="O10" s="10"/>
      <c r="P10" s="10"/>
      <c r="Q10" s="304"/>
      <c r="R10" s="178"/>
      <c r="S10" s="178"/>
      <c r="T10" s="179"/>
      <c r="U10" s="178"/>
      <c r="V10" s="178"/>
      <c r="W10" s="178"/>
      <c r="X10" s="57"/>
      <c r="Y10" s="97"/>
      <c r="AA10" s="353"/>
      <c r="AB10" s="13"/>
      <c r="AC10" s="14">
        <v>0.75062269911605628</v>
      </c>
      <c r="AD10" s="14">
        <v>0.86140313362665633</v>
      </c>
      <c r="AE10" s="14">
        <v>1.0013429619663319</v>
      </c>
      <c r="AF10" s="14">
        <v>0.83948910489785622</v>
      </c>
      <c r="AH10" s="13"/>
      <c r="AI10" s="13"/>
      <c r="AJ10" s="14">
        <v>1.310940821771017</v>
      </c>
      <c r="AK10" s="14">
        <v>1.2818825118315254</v>
      </c>
      <c r="AL10" s="3">
        <v>0.88763597786168091</v>
      </c>
      <c r="AM10" s="14">
        <v>1.1939547809869102</v>
      </c>
      <c r="AO10" s="256"/>
      <c r="AP10" s="178"/>
      <c r="AQ10" s="178"/>
      <c r="AR10" s="178"/>
      <c r="AS10" s="178"/>
      <c r="AT10" s="178"/>
      <c r="AU10" s="178"/>
      <c r="AV10" s="178"/>
      <c r="AW10" s="57"/>
      <c r="AX10" s="57"/>
      <c r="AY10" s="368"/>
    </row>
    <row r="11" spans="1:51" ht="15" thickBot="1" x14ac:dyDescent="0.35">
      <c r="A11" s="292"/>
      <c r="B11" s="41"/>
      <c r="C11" s="42">
        <v>1.4209258938415278E-2</v>
      </c>
      <c r="D11" s="42">
        <v>5.5828652135513038E-2</v>
      </c>
      <c r="E11" s="42">
        <v>1.0615386932139644E-2</v>
      </c>
      <c r="F11" s="42">
        <v>0.11359196008753655</v>
      </c>
      <c r="G11" s="296"/>
      <c r="H11" s="296"/>
      <c r="I11" s="296"/>
      <c r="J11" s="296"/>
      <c r="K11" s="42">
        <v>4.4933622108498515E-2</v>
      </c>
      <c r="L11" s="42">
        <v>6.2847168270448006E-2</v>
      </c>
      <c r="M11" s="42">
        <v>7.5197466441368196E-2</v>
      </c>
      <c r="N11" s="42">
        <v>0.12690418251411364</v>
      </c>
      <c r="O11" s="10"/>
      <c r="P11" s="10"/>
      <c r="Q11" s="291" t="s">
        <v>0</v>
      </c>
      <c r="R11" s="182">
        <f>AVERAGE(C9:F11)</f>
        <v>5.6211391215807198E-2</v>
      </c>
      <c r="S11" s="180">
        <f>T11/3.46</f>
        <v>1.5226383149567885E-2</v>
      </c>
      <c r="T11" s="196">
        <f>STDEV(C9:F11)</f>
        <v>5.2683285697504884E-2</v>
      </c>
      <c r="U11" s="182">
        <f>AVERAGE(K9:N11)</f>
        <v>7.8306045790192749E-2</v>
      </c>
      <c r="V11" s="180">
        <f>W11/3.46</f>
        <v>8.4307518843563939E-3</v>
      </c>
      <c r="W11" s="181">
        <f>STDEV(K9:N11)</f>
        <v>2.9170401519873122E-2</v>
      </c>
      <c r="X11" s="189">
        <f>TTEST(C9:J11,K9:Q11,2,2)</f>
        <v>0.21701214583770981</v>
      </c>
      <c r="Y11" s="97" t="s">
        <v>25</v>
      </c>
      <c r="AA11" s="354"/>
      <c r="AB11" s="13"/>
      <c r="AC11" s="14">
        <v>0.82847391007029103</v>
      </c>
      <c r="AD11" s="14">
        <v>0.99555117705367779</v>
      </c>
      <c r="AE11" s="14">
        <v>0.61947915881305271</v>
      </c>
      <c r="AF11" s="14">
        <v>0.84467348380400742</v>
      </c>
      <c r="AH11" s="13"/>
      <c r="AI11" s="13"/>
      <c r="AJ11" s="14">
        <v>0.88339414372670044</v>
      </c>
      <c r="AK11" s="14">
        <v>0.89859191841571739</v>
      </c>
      <c r="AL11" s="3">
        <v>0.95569751846835937</v>
      </c>
      <c r="AM11" s="14">
        <v>1.1157736841486854</v>
      </c>
      <c r="AO11" s="169" t="s">
        <v>0</v>
      </c>
      <c r="AP11" s="182">
        <f>AVERAGE(AC9:AF11)</f>
        <v>1</v>
      </c>
      <c r="AQ11" s="55">
        <f>AR11/3.46</f>
        <v>7.5299870590563214E-2</v>
      </c>
      <c r="AR11" s="56">
        <f>STDEV(AC9:AF11)</f>
        <v>0.26053755224334874</v>
      </c>
      <c r="AS11" s="182">
        <f>AVERAGE(AJ9:AM11)</f>
        <v>1</v>
      </c>
      <c r="AT11" s="55">
        <f>AU11/3.46</f>
        <v>5.8873830738158953E-2</v>
      </c>
      <c r="AU11" s="56">
        <f>STDEV(AJ9:AM11)</f>
        <v>0.20370345435402998</v>
      </c>
      <c r="AV11" s="182"/>
      <c r="AW11" s="57"/>
      <c r="AX11" s="189">
        <f>TTEST(AC9:AG11,AJ9:AN11,2,2)</f>
        <v>1</v>
      </c>
      <c r="AY11" s="369"/>
    </row>
    <row r="12" spans="1:51" x14ac:dyDescent="0.3">
      <c r="A12" s="251" t="s">
        <v>1</v>
      </c>
      <c r="C12" s="2">
        <v>2.1365560264538678E-2</v>
      </c>
      <c r="D12" s="2">
        <v>0.13304544179780889</v>
      </c>
      <c r="E12" s="2">
        <v>8.2472690059307626E-3</v>
      </c>
      <c r="F12" s="2">
        <v>0.37734445101119501</v>
      </c>
      <c r="G12" s="296"/>
      <c r="H12" s="296"/>
      <c r="I12" s="296"/>
      <c r="J12" s="296"/>
      <c r="K12" s="2">
        <v>4.5829261302873243E-2</v>
      </c>
      <c r="L12" s="2">
        <v>7.8601090501706231E-2</v>
      </c>
      <c r="M12" s="2">
        <v>0.10293589499335914</v>
      </c>
      <c r="N12" s="2">
        <v>5.7707192562092606E-2</v>
      </c>
      <c r="O12" s="10"/>
      <c r="P12" s="10"/>
      <c r="Q12" s="200"/>
      <c r="R12" s="57"/>
      <c r="S12" s="57"/>
      <c r="T12" s="97"/>
      <c r="U12" s="57"/>
      <c r="V12" s="57"/>
      <c r="W12" s="57"/>
      <c r="X12" s="57"/>
      <c r="Y12" s="97"/>
      <c r="AA12" s="352" t="s">
        <v>1</v>
      </c>
      <c r="AC12" s="3">
        <v>1.2457236038784529</v>
      </c>
      <c r="AD12" s="3">
        <v>2.3725012357799784</v>
      </c>
      <c r="AE12" s="3">
        <v>0.48128356497591879</v>
      </c>
      <c r="AF12" s="3">
        <v>2.8059455245258018</v>
      </c>
      <c r="AJ12" s="3">
        <v>0.90100239300810192</v>
      </c>
      <c r="AK12" s="3">
        <v>1.1238422771819205</v>
      </c>
      <c r="AL12" s="3">
        <v>1.3082299718591828</v>
      </c>
      <c r="AM12" s="3">
        <v>0.50737623907488438</v>
      </c>
      <c r="AO12" s="169"/>
      <c r="AP12" s="57"/>
      <c r="AQ12" s="57"/>
      <c r="AR12" s="57"/>
      <c r="AS12" s="57"/>
      <c r="AT12" s="57"/>
      <c r="AU12" s="57"/>
      <c r="AV12" s="57"/>
      <c r="AW12" s="57"/>
      <c r="AX12" s="257"/>
      <c r="AY12" s="370" t="s">
        <v>1</v>
      </c>
    </row>
    <row r="13" spans="1:51" x14ac:dyDescent="0.3">
      <c r="A13" s="200"/>
      <c r="C13" s="2">
        <v>1.7538805018417598E-2</v>
      </c>
      <c r="D13" s="2">
        <v>0.19485622550171189</v>
      </c>
      <c r="E13" s="2">
        <v>1.8025293832707845E-2</v>
      </c>
      <c r="F13" s="2">
        <v>0.36816523845698046</v>
      </c>
      <c r="G13" s="296"/>
      <c r="H13" s="296"/>
      <c r="I13" s="296"/>
      <c r="J13" s="296"/>
      <c r="K13" s="2">
        <v>4.4638982394229407E-2</v>
      </c>
      <c r="L13" s="2">
        <v>5.5098890929232494E-2</v>
      </c>
      <c r="M13" s="2">
        <v>0.10421120999239541</v>
      </c>
      <c r="N13" s="2">
        <v>0.14893427388900479</v>
      </c>
      <c r="O13" s="10"/>
      <c r="P13" s="10"/>
      <c r="Q13" s="200"/>
      <c r="R13" s="57"/>
      <c r="S13" s="57"/>
      <c r="T13" s="97"/>
      <c r="U13" s="57"/>
      <c r="V13" s="57"/>
      <c r="W13" s="57"/>
      <c r="X13" s="57"/>
      <c r="Y13" s="97"/>
      <c r="AA13" s="353"/>
      <c r="AC13" s="3">
        <v>1.0226038130873427</v>
      </c>
      <c r="AD13" s="3">
        <v>3.4747273529655573</v>
      </c>
      <c r="AE13" s="3">
        <v>1.0518970181893574</v>
      </c>
      <c r="AF13" s="3">
        <v>2.7376886035186203</v>
      </c>
      <c r="AJ13" s="3">
        <v>0.87760153262879803</v>
      </c>
      <c r="AK13" s="3">
        <v>0.78780666599991678</v>
      </c>
      <c r="AL13" s="3">
        <v>1.3244381692562952</v>
      </c>
      <c r="AM13" s="3">
        <v>1.3094678219503355</v>
      </c>
      <c r="AO13" s="169"/>
      <c r="AP13" s="57"/>
      <c r="AQ13" s="57"/>
      <c r="AR13" s="57"/>
      <c r="AS13" s="57"/>
      <c r="AT13" s="57"/>
      <c r="AU13" s="57"/>
      <c r="AV13" s="57"/>
      <c r="AW13" s="57"/>
      <c r="AX13" s="257"/>
      <c r="AY13" s="371"/>
    </row>
    <row r="14" spans="1:51" ht="15" thickBot="1" x14ac:dyDescent="0.35">
      <c r="A14" s="252"/>
      <c r="C14" s="2">
        <v>2.0948014080317354E-2</v>
      </c>
      <c r="D14" s="2">
        <v>9.8952910227331201E-2</v>
      </c>
      <c r="E14" s="2">
        <v>1.1151318064808475E-2</v>
      </c>
      <c r="F14" s="2">
        <v>0.50708435777164151</v>
      </c>
      <c r="G14" s="296"/>
      <c r="H14" s="296"/>
      <c r="I14" s="296"/>
      <c r="J14" s="296"/>
      <c r="K14" s="2">
        <v>4.5829261302873243E-2</v>
      </c>
      <c r="L14" s="2">
        <v>8.7325857145897912E-2</v>
      </c>
      <c r="M14" s="2">
        <v>0.11289476315513844</v>
      </c>
      <c r="N14" s="2">
        <v>7.3821321976419219E-2</v>
      </c>
      <c r="O14" s="10"/>
      <c r="P14" s="10"/>
      <c r="Q14" s="200" t="s">
        <v>1</v>
      </c>
      <c r="R14" s="182">
        <f>AVERAGE(C12:F14)</f>
        <v>0.14806040708611581</v>
      </c>
      <c r="S14" s="180">
        <f>T14/3.46</f>
        <v>5.0751397729886225E-2</v>
      </c>
      <c r="T14" s="196">
        <f>STDEV(C12:F14)</f>
        <v>0.17559983614540634</v>
      </c>
      <c r="U14" s="182">
        <f>AVERAGE(K12:N14)</f>
        <v>7.9819000012101848E-2</v>
      </c>
      <c r="V14" s="180">
        <f>W14/3.46</f>
        <v>9.4428972012257518E-3</v>
      </c>
      <c r="W14" s="181">
        <f>STDEV(K12:N14)</f>
        <v>3.2672424316241101E-2</v>
      </c>
      <c r="X14" s="189">
        <f>TTEST(C12:G14,K12:Q14,2,2)</f>
        <v>0.19925879431330615</v>
      </c>
      <c r="Y14" s="97"/>
      <c r="AA14" s="354"/>
      <c r="AC14" s="3">
        <v>1.2213784834625285</v>
      </c>
      <c r="AD14" s="3">
        <v>1.7645542652648389</v>
      </c>
      <c r="AE14" s="3">
        <v>0.65075434165563384</v>
      </c>
      <c r="AF14" s="3">
        <v>3.7706956613075118</v>
      </c>
      <c r="AJ14" s="3">
        <v>0.90100239300810192</v>
      </c>
      <c r="AK14" s="3">
        <v>1.2485894219187532</v>
      </c>
      <c r="AL14" s="3">
        <v>1.4347989380674657</v>
      </c>
      <c r="AM14" s="3">
        <v>0.64905574236054075</v>
      </c>
      <c r="AO14" s="169" t="s">
        <v>1</v>
      </c>
      <c r="AP14" s="182">
        <f>AVERAGE(AC12:AF14)</f>
        <v>1.8833127890509622</v>
      </c>
      <c r="AQ14" s="55">
        <f>AR14/3.46</f>
        <v>0.32243800194480843</v>
      </c>
      <c r="AR14" s="56">
        <f>STDEV(AC12:AF14)</f>
        <v>1.1156354867290372</v>
      </c>
      <c r="AS14" s="182">
        <f>AVERAGE(AJ12:AM14)</f>
        <v>1.0311009638595248</v>
      </c>
      <c r="AT14" s="55">
        <f>AU14/3.46</f>
        <v>8.6970218189653295E-2</v>
      </c>
      <c r="AU14" s="56">
        <f>STDEV(AJ12:AM14)</f>
        <v>0.30091695493620041</v>
      </c>
      <c r="AV14" s="182">
        <f>TTEST($AC$9:$AF$11,AC12:AF14,2,2)</f>
        <v>1.3960628642033209E-2</v>
      </c>
      <c r="AW14" s="182">
        <f>TTEST($AJ$9:$AM$11,AJ12:AM14,2,2)</f>
        <v>0.76964116501355784</v>
      </c>
      <c r="AX14" s="205">
        <f>TTEST(AC12:AG14,AJ12:AN14,2,2)</f>
        <v>1.8059079418582442E-2</v>
      </c>
      <c r="AY14" s="372"/>
    </row>
    <row r="15" spans="1:51" x14ac:dyDescent="0.3">
      <c r="A15" s="293" t="s">
        <v>2</v>
      </c>
      <c r="B15" s="285"/>
      <c r="C15" s="286">
        <v>3.6403476229429084E-2</v>
      </c>
      <c r="D15" s="8">
        <v>0.59234050132275251</v>
      </c>
      <c r="E15" s="286">
        <v>3.2351397669523226E-2</v>
      </c>
      <c r="F15" s="2">
        <v>0.57353001318270558</v>
      </c>
      <c r="G15" s="296"/>
      <c r="H15" s="296"/>
      <c r="I15" s="297"/>
      <c r="J15" s="296"/>
      <c r="K15" s="286">
        <v>5.4378668757082645E-2</v>
      </c>
      <c r="L15" s="286">
        <v>0.1348075716784484</v>
      </c>
      <c r="M15" s="286">
        <v>0.17264967907139406</v>
      </c>
      <c r="N15" s="286">
        <v>5.0397201022140153E-2</v>
      </c>
      <c r="O15" s="296"/>
      <c r="P15" s="296"/>
      <c r="Q15" s="294"/>
      <c r="R15" s="305"/>
      <c r="S15" s="57"/>
      <c r="T15" s="97"/>
      <c r="U15" s="57"/>
      <c r="V15" s="57"/>
      <c r="W15" s="57"/>
      <c r="X15" s="57"/>
      <c r="Y15" s="97"/>
      <c r="AA15" s="352" t="s">
        <v>2</v>
      </c>
      <c r="AC15" s="3">
        <v>2.1225125407778371</v>
      </c>
      <c r="AD15" s="7">
        <v>10.562771278751967</v>
      </c>
      <c r="AE15" s="3">
        <v>1.8879214429825142</v>
      </c>
      <c r="AF15" s="3">
        <v>4.2647877008889479</v>
      </c>
      <c r="AJ15" s="3">
        <v>1.0690835786099531</v>
      </c>
      <c r="AK15" s="3">
        <v>1.9274853232880234</v>
      </c>
      <c r="AL15" s="3">
        <v>2.1942344291817579</v>
      </c>
      <c r="AM15" s="3">
        <v>0.4431049437555093</v>
      </c>
      <c r="AO15" s="169"/>
      <c r="AP15" s="57"/>
      <c r="AQ15" s="57"/>
      <c r="AR15" s="57"/>
      <c r="AS15" s="57"/>
      <c r="AT15" s="57"/>
      <c r="AU15" s="57"/>
      <c r="AV15" s="57"/>
      <c r="AW15" s="57"/>
      <c r="AX15" s="257"/>
      <c r="AY15" s="370" t="s">
        <v>2</v>
      </c>
    </row>
    <row r="16" spans="1:51" x14ac:dyDescent="0.3">
      <c r="A16" s="294"/>
      <c r="B16" s="285"/>
      <c r="C16" s="286">
        <v>2.5351286304979036E-2</v>
      </c>
      <c r="D16" s="286">
        <v>0.14977129034007536</v>
      </c>
      <c r="E16" s="286">
        <v>3.255118811669374E-2</v>
      </c>
      <c r="F16" s="2">
        <v>0.18588799233935765</v>
      </c>
      <c r="G16" s="296"/>
      <c r="H16" s="296"/>
      <c r="I16" s="296"/>
      <c r="J16" s="296"/>
      <c r="K16" s="286">
        <v>5.8076441752131155E-2</v>
      </c>
      <c r="L16" s="286">
        <v>0.13931568029453009</v>
      </c>
      <c r="M16" s="286">
        <v>0.17159000172684136</v>
      </c>
      <c r="N16" s="286">
        <v>0.1391819406558967</v>
      </c>
      <c r="O16" s="296"/>
      <c r="P16" s="296"/>
      <c r="Q16" s="294"/>
      <c r="R16" s="305"/>
      <c r="S16" s="57"/>
      <c r="T16" s="97"/>
      <c r="U16" s="57"/>
      <c r="V16" s="57"/>
      <c r="W16" s="57"/>
      <c r="X16" s="57"/>
      <c r="Y16" s="97"/>
      <c r="AA16" s="353"/>
      <c r="AC16" s="3">
        <v>1.4781122211528785</v>
      </c>
      <c r="AD16" s="3">
        <v>2.6707609566676842</v>
      </c>
      <c r="AE16" s="3">
        <v>1.8995805580899769</v>
      </c>
      <c r="AF16" s="3">
        <v>1.3822691145184818</v>
      </c>
      <c r="AJ16" s="3">
        <v>1.1417817243496613</v>
      </c>
      <c r="AK16" s="3">
        <v>1.9919424831129333</v>
      </c>
      <c r="AL16" s="3">
        <v>2.1807668077778404</v>
      </c>
      <c r="AM16" s="3">
        <v>1.223722840461325</v>
      </c>
      <c r="AO16" s="169"/>
      <c r="AP16" s="57"/>
      <c r="AQ16" s="57"/>
      <c r="AR16" s="57"/>
      <c r="AS16" s="57"/>
      <c r="AT16" s="57"/>
      <c r="AU16" s="57"/>
      <c r="AV16" s="57"/>
      <c r="AW16" s="57"/>
      <c r="AX16" s="257"/>
      <c r="AY16" s="371"/>
    </row>
    <row r="17" spans="1:51" ht="15" thickBot="1" x14ac:dyDescent="0.35">
      <c r="A17" s="295"/>
      <c r="B17" s="285"/>
      <c r="C17" s="286">
        <v>4.6131757456037877E-2</v>
      </c>
      <c r="D17" s="286">
        <v>0.15075985611430812</v>
      </c>
      <c r="E17" s="286">
        <v>6.6896141605266662E-2</v>
      </c>
      <c r="F17" s="2">
        <v>0.4827139387198493</v>
      </c>
      <c r="G17" s="296"/>
      <c r="H17" s="296"/>
      <c r="I17" s="296"/>
      <c r="J17" s="296"/>
      <c r="K17" s="286">
        <v>7.7573660599220551E-3</v>
      </c>
      <c r="L17" s="286">
        <v>8.9654362868139603E-2</v>
      </c>
      <c r="M17" s="286">
        <v>0.16536713331888828</v>
      </c>
      <c r="N17" s="286">
        <v>8.0466474385687409E-2</v>
      </c>
      <c r="O17" s="296"/>
      <c r="P17" s="296"/>
      <c r="Q17" s="294" t="s">
        <v>2</v>
      </c>
      <c r="R17" s="306">
        <f>AVERAGE(C15:F17)</f>
        <v>0.19789073661674816</v>
      </c>
      <c r="S17" s="180">
        <f>T17/3.46</f>
        <v>6.363630698854067E-2</v>
      </c>
      <c r="T17" s="196">
        <f>STDEV(C15:F17)</f>
        <v>0.22018162218035073</v>
      </c>
      <c r="U17" s="183">
        <f>AVERAGE(K15:N17)</f>
        <v>0.10530354346592515</v>
      </c>
      <c r="V17" s="180">
        <f>W17/3.46</f>
        <v>1.6051068604822579E-2</v>
      </c>
      <c r="W17" s="181">
        <f>STDEV(K15:N17)</f>
        <v>5.5536697372686128E-2</v>
      </c>
      <c r="X17" s="189">
        <f>TTEST(C15:G17,K15:Q17,2,2)</f>
        <v>0.17181370326820522</v>
      </c>
      <c r="Y17" s="97"/>
      <c r="AA17" s="354"/>
      <c r="AC17" s="3">
        <v>2.6897220779538036</v>
      </c>
      <c r="AD17" s="3">
        <v>2.6883893210018885</v>
      </c>
      <c r="AE17" s="3">
        <v>3.9038393790433994</v>
      </c>
      <c r="AF17" s="3">
        <v>3.5894764381655078</v>
      </c>
      <c r="AJ17" s="3">
        <v>0.15250966707140454</v>
      </c>
      <c r="AK17" s="3">
        <v>1.2818825118315254</v>
      </c>
      <c r="AL17" s="3">
        <v>2.1016793042131696</v>
      </c>
      <c r="AM17" s="3">
        <v>0.70748160381387837</v>
      </c>
      <c r="AO17" s="169" t="s">
        <v>2</v>
      </c>
      <c r="AP17" s="182">
        <f>AVERAGE(AC15:AF17)</f>
        <v>3.2616785858329074</v>
      </c>
      <c r="AQ17" s="55">
        <f>AR17/3.46</f>
        <v>0.71642438317459012</v>
      </c>
      <c r="AR17" s="56">
        <f>STDEV(AC15:AF17)</f>
        <v>2.4788283657840817</v>
      </c>
      <c r="AS17" s="182">
        <f>AVERAGE(AJ15:AM17)</f>
        <v>1.3679729347889149</v>
      </c>
      <c r="AT17" s="55">
        <f>AU17/3.46</f>
        <v>0.20476993295180104</v>
      </c>
      <c r="AU17" s="56">
        <f>STDEV(AJ15:AM17)</f>
        <v>0.70850396801323157</v>
      </c>
      <c r="AV17" s="182">
        <f>TTEST($AC$9:$AF$11,AC15:AF17,2,2)</f>
        <v>4.7209848194467233E-3</v>
      </c>
      <c r="AW17" s="182">
        <f>TTEST($AJ$9:$AM$11,AJ15:AM17,2,2)</f>
        <v>9.7802491281588397E-2</v>
      </c>
      <c r="AX17" s="205">
        <f>TTEST(AC15:AG17,AJ15:AN17,2,2)</f>
        <v>1.8474641205881964E-2</v>
      </c>
      <c r="AY17" s="372"/>
    </row>
    <row r="18" spans="1:51" x14ac:dyDescent="0.3">
      <c r="A18" s="290" t="s">
        <v>3</v>
      </c>
      <c r="B18" s="41"/>
      <c r="C18" s="42">
        <v>0.25185052304630384</v>
      </c>
      <c r="D18" s="42">
        <v>0.46742752820939115</v>
      </c>
      <c r="E18" s="42">
        <v>3.3776109635905771E-2</v>
      </c>
      <c r="F18" s="42">
        <v>1.5077948166005006</v>
      </c>
      <c r="G18" s="296"/>
      <c r="H18" s="296"/>
      <c r="I18" s="296"/>
      <c r="J18" s="296"/>
      <c r="K18" s="42">
        <v>9.3879642816543526E-2</v>
      </c>
      <c r="L18" s="42">
        <v>0.10430033763116105</v>
      </c>
      <c r="M18" s="42">
        <v>0.10947244372462213</v>
      </c>
      <c r="N18" s="42">
        <v>0.38437873953022494</v>
      </c>
      <c r="O18" s="296"/>
      <c r="P18" s="296"/>
      <c r="Q18" s="291"/>
      <c r="R18" s="260"/>
      <c r="S18" s="307"/>
      <c r="T18" s="308"/>
      <c r="U18" s="16"/>
      <c r="V18" s="16"/>
      <c r="W18" s="16"/>
      <c r="X18" s="17"/>
      <c r="Y18" s="97"/>
      <c r="AA18" s="355" t="s">
        <v>3</v>
      </c>
      <c r="AB18" s="4"/>
      <c r="AC18" s="5">
        <v>14.684199118739521</v>
      </c>
      <c r="AD18" s="5">
        <v>8.3352903589112266</v>
      </c>
      <c r="AE18" s="5">
        <v>1.9710629597381031</v>
      </c>
      <c r="AF18" s="5">
        <v>11.212010952343004</v>
      </c>
      <c r="AH18" s="4"/>
      <c r="AI18" s="4"/>
      <c r="AJ18" s="5">
        <v>1.8456719665073134</v>
      </c>
      <c r="AK18" s="5">
        <v>1.491291382931929</v>
      </c>
      <c r="AL18" s="5">
        <v>1.3913040925369893</v>
      </c>
      <c r="AM18" s="5">
        <v>3.3795551400866493</v>
      </c>
      <c r="AN18" s="4"/>
      <c r="AO18" s="169"/>
      <c r="AP18" s="25"/>
      <c r="AQ18" s="25"/>
      <c r="AR18" s="25"/>
      <c r="AS18" s="25"/>
      <c r="AT18" s="25"/>
      <c r="AU18" s="25"/>
      <c r="AV18" s="25"/>
      <c r="AW18" s="25"/>
      <c r="AX18" s="43"/>
      <c r="AY18" s="373" t="s">
        <v>3</v>
      </c>
    </row>
    <row r="19" spans="1:51" x14ac:dyDescent="0.3">
      <c r="A19" s="291"/>
      <c r="B19" s="41"/>
      <c r="C19" s="42">
        <v>0.47989127846322843</v>
      </c>
      <c r="D19" s="42">
        <v>0.76057642035783279</v>
      </c>
      <c r="E19" s="42">
        <v>4.0627820912347137E-2</v>
      </c>
      <c r="F19" s="42">
        <v>1.6741593452164505</v>
      </c>
      <c r="G19" s="296"/>
      <c r="H19" s="296"/>
      <c r="I19" s="296"/>
      <c r="J19" s="296"/>
      <c r="K19" s="42">
        <v>7.8085685738859947E-2</v>
      </c>
      <c r="L19" s="42">
        <v>0.15786494923733801</v>
      </c>
      <c r="M19" s="42">
        <v>3.8201952609757561E-2</v>
      </c>
      <c r="N19" s="42">
        <v>0.49474911581848718</v>
      </c>
      <c r="O19" s="296"/>
      <c r="P19" s="296"/>
      <c r="Q19" s="291"/>
      <c r="R19" s="261"/>
      <c r="S19" s="309"/>
      <c r="T19" s="310"/>
      <c r="U19" s="19"/>
      <c r="V19" s="19"/>
      <c r="W19" s="19"/>
      <c r="X19" s="20"/>
      <c r="Y19" s="97"/>
      <c r="AA19" s="356"/>
      <c r="AB19" s="4"/>
      <c r="AC19" s="5">
        <v>27.980164595508629</v>
      </c>
      <c r="AD19" s="5">
        <v>13.56279834033208</v>
      </c>
      <c r="AE19" s="5">
        <v>2.3709063535864217</v>
      </c>
      <c r="AF19" s="5">
        <v>12.449102960079776</v>
      </c>
      <c r="AH19" s="4"/>
      <c r="AI19" s="4"/>
      <c r="AJ19" s="5">
        <v>1.5351630750806042</v>
      </c>
      <c r="AK19" s="5">
        <v>2.2571608473326079</v>
      </c>
      <c r="AL19" s="5">
        <v>0.48551517807129574</v>
      </c>
      <c r="AM19" s="5">
        <v>4.3499594162288879</v>
      </c>
      <c r="AN19" s="4"/>
      <c r="AO19" s="169"/>
      <c r="AP19" s="27"/>
      <c r="AQ19" s="27"/>
      <c r="AR19" s="27"/>
      <c r="AS19" s="27"/>
      <c r="AT19" s="27"/>
      <c r="AU19" s="27"/>
      <c r="AV19" s="27"/>
      <c r="AW19" s="27"/>
      <c r="AX19" s="44"/>
      <c r="AY19" s="374"/>
    </row>
    <row r="20" spans="1:51" ht="15" thickBot="1" x14ac:dyDescent="0.35">
      <c r="A20" s="292"/>
      <c r="B20" s="41"/>
      <c r="C20" s="42">
        <v>0.15995580286146671</v>
      </c>
      <c r="D20" s="42">
        <v>0.30680126280843178</v>
      </c>
      <c r="E20" s="42">
        <v>4.1897924841675885E-2</v>
      </c>
      <c r="F20" s="42">
        <v>1.9527278094111289</v>
      </c>
      <c r="G20" s="296"/>
      <c r="H20" s="42">
        <f>TTEST(C9:F11,C18:F20,2,2)</f>
        <v>7.684370604501267E-3</v>
      </c>
      <c r="I20" s="296"/>
      <c r="J20" s="296"/>
      <c r="K20" s="42">
        <v>5.0916335894218352E-2</v>
      </c>
      <c r="L20" s="42">
        <v>0.10361641721175635</v>
      </c>
      <c r="M20" s="42">
        <v>7.850906155002714E-2</v>
      </c>
      <c r="N20" s="42">
        <v>0.18248616587014049</v>
      </c>
      <c r="O20" s="296"/>
      <c r="P20" s="42">
        <f>TTEST(K9:N11,K18:N20,2,2)</f>
        <v>7.2126113447177481E-2</v>
      </c>
      <c r="Q20" s="291" t="s">
        <v>3</v>
      </c>
      <c r="R20" s="313">
        <f>AVERAGE(C18:F20)</f>
        <v>0.63979055353038861</v>
      </c>
      <c r="S20" s="311">
        <f>T20/3.46</f>
        <v>0.19856843734726665</v>
      </c>
      <c r="T20" s="312">
        <f>STDEV(C18:F20)</f>
        <v>0.68704679322154261</v>
      </c>
      <c r="U20" s="22">
        <f>AVERAGE(K18:N20)</f>
        <v>0.15637173730276141</v>
      </c>
      <c r="V20" s="180">
        <f>W20/3.46</f>
        <v>4.0504279678123013E-2</v>
      </c>
      <c r="W20" s="181">
        <f>STDEV(K18:N20)</f>
        <v>0.14014480768630563</v>
      </c>
      <c r="X20" s="38">
        <f>TTEST(C18:G20,K18:Q20,2,2)</f>
        <v>1.9040585936139789E-2</v>
      </c>
      <c r="Y20" s="97"/>
      <c r="AA20" s="357"/>
      <c r="AB20" s="4"/>
      <c r="AC20" s="5">
        <v>9.3262576190234086</v>
      </c>
      <c r="AD20" s="5">
        <v>5.4709606380806486</v>
      </c>
      <c r="AE20" s="5">
        <v>2.4450254524732991</v>
      </c>
      <c r="AF20" s="5">
        <v>14.520547056545087</v>
      </c>
      <c r="AH20" s="4"/>
      <c r="AI20" s="4"/>
      <c r="AJ20" s="5">
        <v>1.001014181326525</v>
      </c>
      <c r="AK20" s="5">
        <v>1.4815126549696458</v>
      </c>
      <c r="AL20" s="5">
        <v>0.99778514957206133</v>
      </c>
      <c r="AM20" s="5">
        <v>1.604464546126759</v>
      </c>
      <c r="AN20" s="4"/>
      <c r="AO20" s="164" t="s">
        <v>3</v>
      </c>
      <c r="AP20" s="29">
        <f>AVERAGE(AC18:AF20)</f>
        <v>10.360693867113433</v>
      </c>
      <c r="AQ20" s="258">
        <f>AR20/3.46</f>
        <v>2.1126226224165059</v>
      </c>
      <c r="AR20" s="259">
        <f>STDEV(AC18:AF20)</f>
        <v>7.30967427356111</v>
      </c>
      <c r="AS20" s="29">
        <f>AVERAGE(AJ18:AM20)</f>
        <v>1.8183664692309389</v>
      </c>
      <c r="AT20" s="258">
        <f>AU20/3.46</f>
        <v>0.31038044209329418</v>
      </c>
      <c r="AU20" s="259">
        <f>STDEV(AJ18:AM20)</f>
        <v>1.0739163296427978</v>
      </c>
      <c r="AV20" s="30">
        <f>TTEST($AC$9:$AF$11,AC18:AF20,2,2)</f>
        <v>2.0935615497988513E-4</v>
      </c>
      <c r="AW20" s="30">
        <f>TTEST($AJ$9:$AM$11,AJ18:AM20,2,2)</f>
        <v>1.6581132560284977E-2</v>
      </c>
      <c r="AX20" s="38">
        <f>TTEST(AC18:AG20,AJ18:AN20,2,2)</f>
        <v>5.9544779144805773E-4</v>
      </c>
      <c r="AY20" s="375"/>
    </row>
    <row r="21" spans="1:51" x14ac:dyDescent="0.3">
      <c r="A21" s="251" t="s">
        <v>4</v>
      </c>
      <c r="C21" s="2">
        <v>5.1252409295870126E-2</v>
      </c>
      <c r="D21" s="2">
        <v>1.8244957545843732</v>
      </c>
      <c r="E21" s="2">
        <v>0.31955488028988921</v>
      </c>
      <c r="F21" s="2">
        <v>2.513433386875334</v>
      </c>
      <c r="G21" s="296"/>
      <c r="H21" s="6"/>
      <c r="I21" s="296"/>
      <c r="J21" s="296"/>
      <c r="K21" s="2">
        <v>0.34765049904512363</v>
      </c>
      <c r="L21" s="2">
        <v>1.9485622550171193</v>
      </c>
      <c r="M21" s="2">
        <v>2.2222424729139054</v>
      </c>
      <c r="N21" s="2">
        <v>1.9769209547132414</v>
      </c>
      <c r="O21" s="296"/>
      <c r="P21" s="6"/>
      <c r="Q21" s="254"/>
      <c r="R21" s="57"/>
      <c r="S21" s="57"/>
      <c r="T21" s="97"/>
      <c r="U21" s="57"/>
      <c r="V21" s="57"/>
      <c r="W21" s="57"/>
      <c r="X21" s="57"/>
      <c r="Y21" s="97"/>
      <c r="AA21" s="352" t="s">
        <v>4</v>
      </c>
      <c r="AC21" s="3">
        <v>2.9882827889832266</v>
      </c>
      <c r="AD21" s="3">
        <v>32.53488713281147</v>
      </c>
      <c r="AE21" s="3">
        <v>18.64817455096626</v>
      </c>
      <c r="AF21" s="3">
        <v>18.689971839250227</v>
      </c>
      <c r="AJ21" s="3">
        <v>6.8348021038357691</v>
      </c>
      <c r="AK21" s="3">
        <v>27.860639438095848</v>
      </c>
      <c r="AL21" s="3">
        <v>28.242861326381782</v>
      </c>
      <c r="AM21" s="3">
        <v>17.381589268468847</v>
      </c>
      <c r="AO21" s="162"/>
      <c r="AP21" s="94"/>
      <c r="AQ21" s="94"/>
      <c r="AR21" s="94"/>
      <c r="AS21" s="94"/>
      <c r="AT21" s="94"/>
      <c r="AU21" s="94"/>
      <c r="AV21" s="94"/>
      <c r="AW21" s="94"/>
      <c r="AX21" s="260"/>
      <c r="AY21" s="376" t="s">
        <v>4</v>
      </c>
    </row>
    <row r="22" spans="1:51" x14ac:dyDescent="0.3">
      <c r="A22" s="200"/>
      <c r="C22" s="2">
        <v>0.16530489508302273</v>
      </c>
      <c r="D22" s="2">
        <v>1.5477980162781122</v>
      </c>
      <c r="E22" s="2">
        <v>0.38675252260562909</v>
      </c>
      <c r="F22" s="2">
        <v>3.235139766952317</v>
      </c>
      <c r="G22" s="296"/>
      <c r="H22" s="6"/>
      <c r="I22" s="296"/>
      <c r="J22" s="296"/>
      <c r="K22" s="2">
        <v>0.35458004085096578</v>
      </c>
      <c r="L22" s="2">
        <v>1.6859983406436834</v>
      </c>
      <c r="M22" s="2">
        <v>2.4522920629810452</v>
      </c>
      <c r="N22" s="2">
        <v>0.33776109635905821</v>
      </c>
      <c r="O22" s="296"/>
      <c r="P22" s="6"/>
      <c r="Q22" s="254"/>
      <c r="R22" s="57"/>
      <c r="S22" s="57"/>
      <c r="T22" s="97"/>
      <c r="U22" s="57"/>
      <c r="V22" s="57"/>
      <c r="W22" s="57"/>
      <c r="X22" s="57"/>
      <c r="Y22" s="97"/>
      <c r="AA22" s="353"/>
      <c r="AC22" s="3">
        <v>9.6381375958276987</v>
      </c>
      <c r="AD22" s="3">
        <v>27.600740444293049</v>
      </c>
      <c r="AE22" s="3">
        <v>22.569608522434738</v>
      </c>
      <c r="AF22" s="3">
        <v>24.056603789904372</v>
      </c>
      <c r="AJ22" s="3">
        <v>6.9710367620435809</v>
      </c>
      <c r="AK22" s="3">
        <v>24.106487612061887</v>
      </c>
      <c r="AL22" s="3">
        <v>31.166601084598941</v>
      </c>
      <c r="AM22" s="3">
        <v>2.9696810253258001</v>
      </c>
      <c r="AO22" s="163"/>
      <c r="AP22" s="57"/>
      <c r="AQ22" s="57"/>
      <c r="AR22" s="57"/>
      <c r="AS22" s="57"/>
      <c r="AT22" s="57"/>
      <c r="AU22" s="57"/>
      <c r="AV22" s="57"/>
      <c r="AW22" s="57"/>
      <c r="AX22" s="261"/>
      <c r="AY22" s="377"/>
    </row>
    <row r="23" spans="1:51" ht="15" thickBot="1" x14ac:dyDescent="0.35">
      <c r="A23" s="252"/>
      <c r="C23" s="2">
        <v>0.23273255795711179</v>
      </c>
      <c r="D23" s="2">
        <v>2.4370090549780237</v>
      </c>
      <c r="E23" s="2">
        <v>0.46235255511921197</v>
      </c>
      <c r="F23" s="2">
        <v>3.4618226319441332</v>
      </c>
      <c r="G23" s="296"/>
      <c r="H23" s="6"/>
      <c r="I23" s="296"/>
      <c r="J23" s="296"/>
      <c r="K23" s="2">
        <v>7.0284108879614157E-2</v>
      </c>
      <c r="L23" s="2">
        <v>1.6639599045397873</v>
      </c>
      <c r="M23" s="2">
        <v>2.6895470394980534</v>
      </c>
      <c r="N23" s="2">
        <v>1.6844983434765042</v>
      </c>
      <c r="O23" s="296"/>
      <c r="P23" s="6"/>
      <c r="Q23" s="200" t="s">
        <v>4</v>
      </c>
      <c r="R23" s="182">
        <f>AVERAGE(C21:F23)</f>
        <v>1.3864707026635859</v>
      </c>
      <c r="S23" s="180">
        <f>T23/3.46</f>
        <v>0.36881907975113176</v>
      </c>
      <c r="T23" s="196">
        <f>STDEV(C21:F23)</f>
        <v>1.2761140159389159</v>
      </c>
      <c r="U23" s="182">
        <f>AVERAGE(K21:N23)</f>
        <v>1.4528580932431749</v>
      </c>
      <c r="V23" s="180">
        <f>W23/3.46</f>
        <v>0.26682835373571784</v>
      </c>
      <c r="W23" s="181">
        <f>STDEV(K21:N23)</f>
        <v>0.9232261039255838</v>
      </c>
      <c r="X23" s="189">
        <f>TTEST(C21:G23,K21:Q23,2,2)</f>
        <v>0.88524400218230725</v>
      </c>
      <c r="Y23" s="97"/>
      <c r="AA23" s="354"/>
      <c r="AC23" s="3">
        <v>13.569522036797574</v>
      </c>
      <c r="AD23" s="3">
        <v>43.457385058926377</v>
      </c>
      <c r="AE23" s="3">
        <v>26.981378422782036</v>
      </c>
      <c r="AF23" s="3">
        <v>25.742224894987491</v>
      </c>
      <c r="AJ23" s="3">
        <v>1.3817842245474756</v>
      </c>
      <c r="AK23" s="3">
        <v>23.791380963306253</v>
      </c>
      <c r="AL23" s="3">
        <v>34.181915336953004</v>
      </c>
      <c r="AM23" s="3">
        <v>14.810535676663818</v>
      </c>
      <c r="AO23" s="169" t="s">
        <v>4</v>
      </c>
      <c r="AP23" s="182">
        <f>AVERAGE(AC21:AF23)</f>
        <v>22.206409756497042</v>
      </c>
      <c r="AQ23" s="55">
        <f>AR23/3.46</f>
        <v>3.0848242423352783</v>
      </c>
      <c r="AR23" s="56">
        <f>STDEV(AC21:AF23)</f>
        <v>10.673491878480062</v>
      </c>
      <c r="AS23" s="182">
        <f>AVERAGE(AJ21:AM23)</f>
        <v>18.308276235190252</v>
      </c>
      <c r="AT23" s="55">
        <f>AU23/3.46</f>
        <v>3.3365051038373004</v>
      </c>
      <c r="AU23" s="56">
        <f>STDEV(AJ21:AM23)</f>
        <v>11.544307659277059</v>
      </c>
      <c r="AV23" s="182">
        <f>TTEST($AC$9:$AF$11,AC21:AF23,2,2)</f>
        <v>6.5511048663125862E-7</v>
      </c>
      <c r="AW23" s="182">
        <f>TTEST($AJ$9:$AM$11,AJ21:AM23,2,2)</f>
        <v>3.3065436524104538E-5</v>
      </c>
      <c r="AX23" s="262">
        <f>TTEST(AC21:AG23,AJ21:AN23,2,2)</f>
        <v>0.39967329679299379</v>
      </c>
      <c r="AY23" s="378"/>
    </row>
    <row r="24" spans="1:51" x14ac:dyDescent="0.3">
      <c r="A24" s="293" t="s">
        <v>5</v>
      </c>
      <c r="B24" s="285"/>
      <c r="C24" s="286">
        <v>0.36164770571364374</v>
      </c>
      <c r="D24" s="286">
        <v>0.74082270742798884</v>
      </c>
      <c r="E24" s="286">
        <v>6.2901804083796281E-2</v>
      </c>
      <c r="F24" s="286">
        <v>1.9891296983847708</v>
      </c>
      <c r="G24" s="296"/>
      <c r="H24" s="6"/>
      <c r="I24" s="296"/>
      <c r="J24" s="296"/>
      <c r="K24" s="286">
        <v>0.17538805018417603</v>
      </c>
      <c r="L24" s="286">
        <v>0.12213978265890475</v>
      </c>
      <c r="M24" s="286">
        <v>0.18474706178468839</v>
      </c>
      <c r="N24" s="286">
        <v>0.904517788630815</v>
      </c>
      <c r="O24" s="296"/>
      <c r="P24" s="6"/>
      <c r="Q24" s="294"/>
      <c r="R24" s="317"/>
      <c r="S24" s="314"/>
      <c r="T24" s="315"/>
      <c r="U24" s="25"/>
      <c r="V24" s="25"/>
      <c r="W24" s="25"/>
      <c r="X24" s="17"/>
      <c r="Y24" s="97"/>
      <c r="AA24" s="349" t="s">
        <v>5</v>
      </c>
      <c r="AB24" s="4"/>
      <c r="AC24" s="5">
        <v>21.085947558497214</v>
      </c>
      <c r="AD24" s="5">
        <v>13.21054494702515</v>
      </c>
      <c r="AE24" s="5">
        <v>3.670742944251725</v>
      </c>
      <c r="AF24" s="5">
        <v>14.791232678597193</v>
      </c>
      <c r="AH24" s="4"/>
      <c r="AI24" s="4"/>
      <c r="AJ24" s="5">
        <v>3.4481256827733411</v>
      </c>
      <c r="AK24" s="5">
        <v>1.7463606497279915</v>
      </c>
      <c r="AL24" s="5">
        <v>2.3479821441805329</v>
      </c>
      <c r="AM24" s="5">
        <v>7.9527492743305297</v>
      </c>
      <c r="AN24" s="4"/>
      <c r="AO24" s="169"/>
      <c r="AP24" s="25"/>
      <c r="AQ24" s="25"/>
      <c r="AR24" s="25"/>
      <c r="AS24" s="25"/>
      <c r="AT24" s="57"/>
      <c r="AU24" s="57"/>
      <c r="AV24" s="25"/>
      <c r="AW24" s="25"/>
      <c r="AX24" s="43"/>
      <c r="AY24" s="370" t="s">
        <v>5</v>
      </c>
    </row>
    <row r="25" spans="1:51" x14ac:dyDescent="0.3">
      <c r="A25" s="294"/>
      <c r="B25" s="285"/>
      <c r="C25" s="286">
        <v>0.32551531671816869</v>
      </c>
      <c r="D25" s="286">
        <v>0.93264053201525154</v>
      </c>
      <c r="E25" s="286">
        <v>6.9413485153858132E-2</v>
      </c>
      <c r="F25" s="286">
        <v>2.437240553152916</v>
      </c>
      <c r="G25" s="296"/>
      <c r="H25" s="6"/>
      <c r="I25" s="296"/>
      <c r="J25" s="296"/>
      <c r="K25" s="286">
        <v>0.15175494691939104</v>
      </c>
      <c r="L25" s="286">
        <v>0.1245743332561743</v>
      </c>
      <c r="M25" s="286">
        <v>9.4435153338683311E-2</v>
      </c>
      <c r="N25" s="286">
        <v>0.16334340491688043</v>
      </c>
      <c r="O25" s="296"/>
      <c r="P25" s="6"/>
      <c r="Q25" s="294"/>
      <c r="R25" s="305"/>
      <c r="S25" s="126"/>
      <c r="T25" s="316"/>
      <c r="U25" s="27"/>
      <c r="V25" s="27"/>
      <c r="W25" s="27"/>
      <c r="X25" s="20"/>
      <c r="Y25" s="97"/>
      <c r="AA25" s="350"/>
      <c r="AB25" s="4"/>
      <c r="AC25" s="5">
        <v>18.979240817420646</v>
      </c>
      <c r="AD25" s="5">
        <v>16.631090737459008</v>
      </c>
      <c r="AE25" s="5">
        <v>4.0507432906854204</v>
      </c>
      <c r="AF25" s="5">
        <v>18.12339946694836</v>
      </c>
      <c r="AH25" s="4"/>
      <c r="AI25" s="4"/>
      <c r="AJ25" s="5">
        <v>2.9834993285527052</v>
      </c>
      <c r="AK25" s="5">
        <v>1.7811699745056244</v>
      </c>
      <c r="AL25" s="5">
        <v>1.2001925859075067</v>
      </c>
      <c r="AM25" s="5">
        <v>1.436156547994222</v>
      </c>
      <c r="AN25" s="4"/>
      <c r="AO25" s="169"/>
      <c r="AP25" s="27"/>
      <c r="AQ25" s="27"/>
      <c r="AR25" s="27"/>
      <c r="AS25" s="27"/>
      <c r="AT25" s="57"/>
      <c r="AU25" s="57"/>
      <c r="AV25" s="27"/>
      <c r="AW25" s="27"/>
      <c r="AX25" s="44"/>
      <c r="AY25" s="371"/>
    </row>
    <row r="26" spans="1:51" ht="15" thickBot="1" x14ac:dyDescent="0.35">
      <c r="A26" s="295"/>
      <c r="B26" s="285"/>
      <c r="C26" s="286">
        <v>0.4463898239422941</v>
      </c>
      <c r="D26" s="286">
        <v>0.90841796496867266</v>
      </c>
      <c r="E26" s="286">
        <v>9.3279475676962459E-2</v>
      </c>
      <c r="F26" s="286">
        <v>2.437240553152916</v>
      </c>
      <c r="G26" s="296"/>
      <c r="H26" s="264">
        <f>TTEST(C15:F17,C24:F26,2,2)</f>
        <v>1.492118014083218E-2</v>
      </c>
      <c r="I26" s="296"/>
      <c r="J26" s="296"/>
      <c r="K26" s="286">
        <v>5.1931225500729435E-2</v>
      </c>
      <c r="L26" s="286">
        <v>0.20137242498623881</v>
      </c>
      <c r="M26" s="286">
        <v>0.21416508164051412</v>
      </c>
      <c r="N26" s="286">
        <v>0.81463406522045378</v>
      </c>
      <c r="O26" s="296"/>
      <c r="P26" s="264">
        <f>TTEST(K15:N17,K24:N26,2,2)</f>
        <v>6.3647675869610967E-2</v>
      </c>
      <c r="Q26" s="294" t="s">
        <v>5</v>
      </c>
      <c r="R26" s="318">
        <f>AVERAGE(C24:F26)</f>
        <v>0.90038663503260319</v>
      </c>
      <c r="S26" s="311">
        <f>T26/3.46</f>
        <v>0.25859184399964602</v>
      </c>
      <c r="T26" s="312">
        <f>STDEV(C24:F26)</f>
        <v>0.89472778023877519</v>
      </c>
      <c r="U26" s="22">
        <f>AVERAGE(K24:N26)</f>
        <v>0.26691694325313747</v>
      </c>
      <c r="V26" s="180">
        <f>W26/3.46</f>
        <v>8.127680341090085E-2</v>
      </c>
      <c r="W26" s="181">
        <f>STDEV(K24:N26)</f>
        <v>0.28121773980171694</v>
      </c>
      <c r="X26" s="38">
        <f>TTEST(C24:G26,K24:Q26,2,2)</f>
        <v>2.0215071217388223E-2</v>
      </c>
      <c r="Y26" s="97"/>
      <c r="AA26" s="351"/>
      <c r="AB26" s="4"/>
      <c r="AC26" s="5">
        <v>26.026855056967982</v>
      </c>
      <c r="AD26" s="5">
        <v>16.199147564696226</v>
      </c>
      <c r="AE26" s="5">
        <v>5.4434842079977006</v>
      </c>
      <c r="AF26" s="5">
        <v>18.12339946694836</v>
      </c>
      <c r="AH26" s="4"/>
      <c r="AI26" s="4"/>
      <c r="AJ26" s="5">
        <v>1.0209668914097705</v>
      </c>
      <c r="AK26" s="5">
        <v>2.8792328861298362</v>
      </c>
      <c r="AL26" s="5">
        <v>2.7218608119729746</v>
      </c>
      <c r="AM26" s="5">
        <v>7.1624688341769795</v>
      </c>
      <c r="AN26" s="4"/>
      <c r="AO26" s="169" t="s">
        <v>5</v>
      </c>
      <c r="AP26" s="29">
        <f>AVERAGE(AC24:AF26)</f>
        <v>14.69465239479125</v>
      </c>
      <c r="AQ26" s="55">
        <f>AR26/3.46</f>
        <v>2.0245593516267304</v>
      </c>
      <c r="AR26" s="56">
        <f>STDEV(AC24:AF26)</f>
        <v>7.0049753566284867</v>
      </c>
      <c r="AS26" s="29">
        <f>AVERAGE(AJ24:AM26)</f>
        <v>3.0567304676385008</v>
      </c>
      <c r="AT26" s="55">
        <f>AU26/3.46</f>
        <v>0.64740152808452289</v>
      </c>
      <c r="AU26" s="56">
        <f>STDEV(AJ24:AM26)</f>
        <v>2.2400092871724491</v>
      </c>
      <c r="AV26" s="54">
        <f>TTEST($AC$9:$AF$11,AC24:AF26,2,2)</f>
        <v>8.4283257996883631E-7</v>
      </c>
      <c r="AW26" s="30">
        <f>TTEST($AJ$9:$AM$11,AJ24:AM26,2,2)</f>
        <v>4.4594674730774513E-3</v>
      </c>
      <c r="AX26" s="38">
        <f>TTEST(AC24:AG26,AJ24:AN26,2,2)</f>
        <v>1.6547230721052482E-5</v>
      </c>
      <c r="AY26" s="372"/>
    </row>
    <row r="27" spans="1:51" x14ac:dyDescent="0.3">
      <c r="A27" s="251" t="s">
        <v>6</v>
      </c>
      <c r="C27" s="2">
        <v>8.8482450713854396E-2</v>
      </c>
      <c r="D27" s="2">
        <v>1.9357851006477803E-2</v>
      </c>
      <c r="E27" s="2">
        <v>6.0620612607037425E-2</v>
      </c>
      <c r="F27" s="2">
        <v>0.64470091823694442</v>
      </c>
      <c r="G27" s="296"/>
      <c r="H27" s="296"/>
      <c r="I27" s="296"/>
      <c r="J27" s="296"/>
      <c r="K27" s="2">
        <v>0.15580142609325021</v>
      </c>
      <c r="L27" s="2">
        <v>0.62025664910183576</v>
      </c>
      <c r="M27" s="2">
        <v>0.91010376099931278</v>
      </c>
      <c r="N27" s="2">
        <v>0.16035415364020908</v>
      </c>
      <c r="O27" s="296"/>
      <c r="P27" s="296"/>
      <c r="Q27" s="200"/>
      <c r="R27" s="57"/>
      <c r="S27" s="57"/>
      <c r="T27" s="97"/>
      <c r="U27" s="57"/>
      <c r="V27" s="57"/>
      <c r="W27" s="57"/>
      <c r="X27" s="57"/>
      <c r="Y27" s="97"/>
      <c r="AA27" s="352" t="s">
        <v>6</v>
      </c>
      <c r="AC27" s="3">
        <v>5.1589883915286245</v>
      </c>
      <c r="AD27" s="3">
        <v>0.34519427959590304</v>
      </c>
      <c r="AE27" s="3">
        <v>3.5376200928523507</v>
      </c>
      <c r="AF27" s="3">
        <v>4.7940168494248239</v>
      </c>
      <c r="AJ27" s="3">
        <v>3.0630530310400719</v>
      </c>
      <c r="AK27" s="3">
        <v>8.8684602276440785</v>
      </c>
      <c r="AL27" s="3">
        <v>11.566665036699588</v>
      </c>
      <c r="AM27" s="3">
        <v>1.4098742943778229</v>
      </c>
      <c r="AO27" s="169"/>
      <c r="AP27" s="57"/>
      <c r="AQ27" s="57"/>
      <c r="AR27" s="57"/>
      <c r="AS27" s="57"/>
      <c r="AT27" s="57"/>
      <c r="AU27" s="57"/>
      <c r="AV27" s="57"/>
      <c r="AW27" s="57"/>
      <c r="AX27" s="57"/>
      <c r="AY27" s="367" t="s">
        <v>6</v>
      </c>
    </row>
    <row r="28" spans="1:51" x14ac:dyDescent="0.3">
      <c r="A28" s="200"/>
      <c r="C28" s="2">
        <v>0.12294596659799391</v>
      </c>
      <c r="D28" s="2">
        <v>0.20810653311398572</v>
      </c>
      <c r="E28" s="2">
        <v>5.1336683374646683E-2</v>
      </c>
      <c r="F28" s="2">
        <v>0.7427721556961272</v>
      </c>
      <c r="G28" s="296"/>
      <c r="H28" s="296"/>
      <c r="I28" s="296"/>
      <c r="J28" s="296"/>
      <c r="K28" s="2">
        <v>0.15890693722724325</v>
      </c>
      <c r="L28" s="2">
        <v>0.47051278477139857</v>
      </c>
      <c r="M28" s="2">
        <v>0.91572423029832528</v>
      </c>
      <c r="N28" s="2">
        <v>0.11859439696753662</v>
      </c>
      <c r="O28" s="296"/>
      <c r="P28" s="296"/>
      <c r="Q28" s="200"/>
      <c r="R28" s="57"/>
      <c r="S28" s="57"/>
      <c r="T28" s="97"/>
      <c r="U28" s="57"/>
      <c r="V28" s="57"/>
      <c r="W28" s="57"/>
      <c r="X28" s="57"/>
      <c r="Y28" s="97"/>
      <c r="AA28" s="353"/>
      <c r="AC28" s="3">
        <v>7.1683911255523443</v>
      </c>
      <c r="AD28" s="3">
        <v>3.711010315837437</v>
      </c>
      <c r="AE28" s="3">
        <v>2.9958404377039622</v>
      </c>
      <c r="AF28" s="3">
        <v>5.5232777385034257</v>
      </c>
      <c r="AJ28" s="3">
        <v>3.1241073200182279</v>
      </c>
      <c r="AK28" s="3">
        <v>6.7274150537290183</v>
      </c>
      <c r="AL28" s="3">
        <v>11.638096546508258</v>
      </c>
      <c r="AM28" s="3">
        <v>1.0427119469379471</v>
      </c>
      <c r="AO28" s="169"/>
      <c r="AP28" s="57"/>
      <c r="AQ28" s="57"/>
      <c r="AR28" s="57"/>
      <c r="AS28" s="57"/>
      <c r="AT28" s="57"/>
      <c r="AU28" s="57"/>
      <c r="AV28" s="57"/>
      <c r="AW28" s="57"/>
      <c r="AX28" s="57"/>
      <c r="AY28" s="368"/>
    </row>
    <row r="29" spans="1:51" ht="15" thickBot="1" x14ac:dyDescent="0.35">
      <c r="A29" s="252"/>
      <c r="C29" s="2">
        <v>9.5123038468099913E-2</v>
      </c>
      <c r="D29" s="2">
        <v>0.33200364911474528</v>
      </c>
      <c r="E29" s="2">
        <v>0.1200637115663374</v>
      </c>
      <c r="F29" s="2">
        <v>0.79481742496372287</v>
      </c>
      <c r="G29" s="296"/>
      <c r="H29" s="296"/>
      <c r="I29" s="296"/>
      <c r="J29" s="296"/>
      <c r="K29" s="2">
        <v>7.9119897194971187E-2</v>
      </c>
      <c r="L29" s="8">
        <v>1.1511789963279428</v>
      </c>
      <c r="M29" s="2">
        <v>0.6689614160526659</v>
      </c>
      <c r="N29" s="2">
        <v>0.79972592784741814</v>
      </c>
      <c r="O29" s="296"/>
      <c r="P29" s="297"/>
      <c r="Q29" s="200" t="s">
        <v>6</v>
      </c>
      <c r="R29" s="183">
        <f>AVERAGE(C27:F29)</f>
        <v>0.27336091628833109</v>
      </c>
      <c r="S29" s="180">
        <f>T29/3.46</f>
        <v>8.308242238312534E-2</v>
      </c>
      <c r="T29" s="196">
        <f>STDEV(C27:F29)</f>
        <v>0.28746518144561367</v>
      </c>
      <c r="U29" s="183">
        <f>AVERAGE(K27:N29)</f>
        <v>0.51743671471017583</v>
      </c>
      <c r="V29" s="180">
        <f>W29/3.46</f>
        <v>0.10911553250548484</v>
      </c>
      <c r="W29" s="181">
        <f>STDEV(K27:N29)</f>
        <v>0.37753974246897753</v>
      </c>
      <c r="X29" s="189">
        <f>TTEST(C27:G29,K27:Q29,2,2)</f>
        <v>8.8593024915493063E-2</v>
      </c>
      <c r="Y29" s="97"/>
      <c r="AA29" s="354"/>
      <c r="AC29" s="3">
        <v>5.5461692941899878</v>
      </c>
      <c r="AD29" s="3">
        <v>5.9203762050355921</v>
      </c>
      <c r="AE29" s="3">
        <v>7.0065243519198033</v>
      </c>
      <c r="AF29" s="3">
        <v>5.91028804164372</v>
      </c>
      <c r="AJ29" s="3">
        <v>1.555495652354203</v>
      </c>
      <c r="AK29" s="7">
        <v>16.459614191346482</v>
      </c>
      <c r="AL29" s="3">
        <v>8.5019455511988156</v>
      </c>
      <c r="AM29" s="3">
        <v>7.0313927180792559</v>
      </c>
      <c r="AO29" s="169" t="s">
        <v>6</v>
      </c>
      <c r="AP29" s="182">
        <f>AVERAGE(AC27:AF29)</f>
        <v>4.8014747603156644</v>
      </c>
      <c r="AQ29" s="55">
        <f>AR29/3.46</f>
        <v>0.55151031126713135</v>
      </c>
      <c r="AR29" s="56">
        <f>STDEV(AC27:AF29)</f>
        <v>1.9082256769842745</v>
      </c>
      <c r="AS29" s="182">
        <f>AVERAGE(AJ27:AM29)</f>
        <v>6.7490692974944819</v>
      </c>
      <c r="AT29" s="55">
        <f>AU29/3.46</f>
        <v>1.415409550855006</v>
      </c>
      <c r="AU29" s="56">
        <f>STDEV(AJ27:AM29)</f>
        <v>4.8973170459583208</v>
      </c>
      <c r="AV29" s="182">
        <f>TTEST($AC$9:$AF$11,AC27:AF29,2,2)</f>
        <v>7.2085949903941445E-7</v>
      </c>
      <c r="AW29" s="182">
        <f>TTEST($AJ$9:$AM$11,AJ27:AM29,2,2)</f>
        <v>5.1715677898730614E-4</v>
      </c>
      <c r="AX29" s="189">
        <f>TTEST(AC27:AG29,AJ27:AN29,2,2)</f>
        <v>0.21262974204894702</v>
      </c>
      <c r="AY29" s="369"/>
    </row>
    <row r="30" spans="1:51" x14ac:dyDescent="0.3">
      <c r="A30" s="253" t="s">
        <v>7</v>
      </c>
      <c r="C30" s="2">
        <v>4.9268736915705991E-2</v>
      </c>
      <c r="D30" s="2">
        <v>0.1253965864525329</v>
      </c>
      <c r="E30" s="2">
        <v>1.2535115566208387E-2</v>
      </c>
      <c r="F30" s="2">
        <v>0.52616625855091748</v>
      </c>
      <c r="G30" s="296"/>
      <c r="H30" s="296"/>
      <c r="I30" s="296"/>
      <c r="J30" s="296"/>
      <c r="K30" s="2">
        <v>9.5750898319991659E-2</v>
      </c>
      <c r="L30" s="2">
        <v>0.12958998171049577</v>
      </c>
      <c r="M30" s="2">
        <v>7.1144124192531341E-2</v>
      </c>
      <c r="N30" s="2">
        <v>0.16234084698278237</v>
      </c>
      <c r="O30" s="296"/>
      <c r="P30" s="296"/>
      <c r="Q30" s="200"/>
      <c r="R30" s="57"/>
      <c r="S30" s="57"/>
      <c r="T30" s="97"/>
      <c r="U30" s="57"/>
      <c r="V30" s="57"/>
      <c r="W30" s="57"/>
      <c r="X30" s="57"/>
      <c r="Y30" s="97"/>
      <c r="AA30" s="343" t="s">
        <v>7</v>
      </c>
      <c r="AC30" s="3">
        <v>2.8726243425986677</v>
      </c>
      <c r="AD30" s="3">
        <v>2.2361048398286787</v>
      </c>
      <c r="AE30" s="3">
        <v>0.73150822444999719</v>
      </c>
      <c r="AF30" s="3">
        <v>3.9125892917758347</v>
      </c>
      <c r="AJ30" s="3">
        <v>1.8824608136020546</v>
      </c>
      <c r="AK30" s="3">
        <v>1.8528839640249717</v>
      </c>
      <c r="AL30" s="3">
        <v>0.90418289554237641</v>
      </c>
      <c r="AM30" s="3">
        <v>1.4273418049531352</v>
      </c>
      <c r="AO30" s="169"/>
      <c r="AP30" s="57"/>
      <c r="AQ30" s="57"/>
      <c r="AR30" s="57"/>
      <c r="AS30" s="57"/>
      <c r="AT30" s="27"/>
      <c r="AU30" s="27"/>
      <c r="AV30" s="57"/>
      <c r="AW30" s="57"/>
      <c r="AX30" s="57"/>
      <c r="AY30" s="379" t="s">
        <v>7</v>
      </c>
    </row>
    <row r="31" spans="1:51" x14ac:dyDescent="0.3">
      <c r="A31" s="254"/>
      <c r="C31" s="2">
        <v>6.7120802895154846E-2</v>
      </c>
      <c r="D31" s="2">
        <v>0.16314412108928467</v>
      </c>
      <c r="E31" s="2">
        <v>1.1642407088230743E-2</v>
      </c>
      <c r="F31" s="2">
        <v>0.58422150626346769</v>
      </c>
      <c r="G31" s="10"/>
      <c r="H31" s="10"/>
      <c r="I31" s="10"/>
      <c r="J31" s="10"/>
      <c r="K31" s="2">
        <v>4.0711235801354821E-2</v>
      </c>
      <c r="L31" s="2">
        <v>0.11286815569291619</v>
      </c>
      <c r="M31" s="2">
        <v>5.3928480267620496E-2</v>
      </c>
      <c r="N31" s="2">
        <v>7.850906155002714E-2</v>
      </c>
      <c r="O31" s="296"/>
      <c r="P31" s="296"/>
      <c r="Q31" s="200"/>
      <c r="R31" s="57"/>
      <c r="S31" s="57"/>
      <c r="T31" s="97"/>
      <c r="U31" s="57"/>
      <c r="V31" s="57"/>
      <c r="W31" s="57"/>
      <c r="X31" s="57"/>
      <c r="Y31" s="97"/>
      <c r="AA31" s="344"/>
      <c r="AC31" s="3">
        <v>3.9134929036494879</v>
      </c>
      <c r="AD31" s="3">
        <v>2.9092287842734703</v>
      </c>
      <c r="AE31" s="3">
        <v>0.67941268610192818</v>
      </c>
      <c r="AF31" s="3">
        <v>4.3442899887325108</v>
      </c>
      <c r="AJ31" s="3">
        <v>0.80038211039282259</v>
      </c>
      <c r="AK31" s="3">
        <v>1.6137944690792423</v>
      </c>
      <c r="AL31" s="3">
        <v>0.68538631958724605</v>
      </c>
      <c r="AM31" s="3">
        <v>0.69027153486440396</v>
      </c>
      <c r="AO31" s="169"/>
      <c r="AP31" s="57"/>
      <c r="AQ31" s="57"/>
      <c r="AR31" s="57"/>
      <c r="AS31" s="57"/>
      <c r="AT31" s="27"/>
      <c r="AU31" s="27"/>
      <c r="AV31" s="57"/>
      <c r="AW31" s="57"/>
      <c r="AX31" s="57"/>
      <c r="AY31" s="380"/>
    </row>
    <row r="32" spans="1:51" ht="15" thickBot="1" x14ac:dyDescent="0.35">
      <c r="A32" s="203"/>
      <c r="C32" s="2">
        <v>5.1931225500729435E-2</v>
      </c>
      <c r="D32" s="2">
        <v>0.29299293136406646</v>
      </c>
      <c r="E32" s="2">
        <v>1.1859439696753649E-2</v>
      </c>
      <c r="F32" s="2">
        <v>0.61371666226511035</v>
      </c>
      <c r="G32" s="10"/>
      <c r="H32" s="10"/>
      <c r="I32" s="10"/>
      <c r="J32" s="10"/>
      <c r="K32" s="2">
        <v>4.552874868399652E-2</v>
      </c>
      <c r="L32" s="2">
        <v>0.31498198406773581</v>
      </c>
      <c r="M32" s="2">
        <v>0.1391819406558967</v>
      </c>
      <c r="N32" s="2">
        <v>0.13167966608424575</v>
      </c>
      <c r="O32" s="10"/>
      <c r="P32" s="10"/>
      <c r="Q32" s="203" t="s">
        <v>7</v>
      </c>
      <c r="R32" s="188">
        <f>AVERAGE(C30:F32)</f>
        <v>0.2091663161373469</v>
      </c>
      <c r="S32" s="186">
        <f>T32/3.46</f>
        <v>6.7951503183522707E-2</v>
      </c>
      <c r="T32" s="197">
        <f>STDEV(C30:F32)</f>
        <v>0.23511220101498859</v>
      </c>
      <c r="U32" s="188">
        <f>AVERAGE(K30:N32)</f>
        <v>0.11468459366746624</v>
      </c>
      <c r="V32" s="186">
        <f>W32/3.46</f>
        <v>2.1524852949692329E-2</v>
      </c>
      <c r="W32" s="187">
        <f>STDEV(K30:N32)</f>
        <v>7.4475991205935455E-2</v>
      </c>
      <c r="X32" s="190">
        <f>TTEST(C30:G32,K30:Q32,2,2)</f>
        <v>0.19808924609407336</v>
      </c>
      <c r="Y32" s="191"/>
      <c r="AA32" s="345"/>
      <c r="AC32" s="3">
        <v>3.0278613143585682</v>
      </c>
      <c r="AD32" s="3">
        <v>5.224726847782124</v>
      </c>
      <c r="AE32" s="3">
        <v>0.69207799718500451</v>
      </c>
      <c r="AF32" s="3">
        <v>4.5636169213433311</v>
      </c>
      <c r="AJ32" s="3">
        <v>0.8950943207189227</v>
      </c>
      <c r="AK32" s="3">
        <v>4.5036279775059782</v>
      </c>
      <c r="AL32" s="3">
        <v>1.7688871925514138</v>
      </c>
      <c r="AM32" s="3">
        <v>1.1577609440724883</v>
      </c>
      <c r="AO32" s="164" t="s">
        <v>7</v>
      </c>
      <c r="AP32" s="188">
        <f>AVERAGE(AC30:AF32)</f>
        <v>2.9256278451733002</v>
      </c>
      <c r="AQ32" s="258">
        <f>AR32/3.46</f>
        <v>0.4550515003266688</v>
      </c>
      <c r="AR32" s="259">
        <f>STDEV(AC30:AF32)</f>
        <v>1.5744781911302741</v>
      </c>
      <c r="AS32" s="188">
        <f>AVERAGE(AJ30:AM32)</f>
        <v>1.5151728622412548</v>
      </c>
      <c r="AT32" s="258">
        <f>AU32/3.46</f>
        <v>0.30220953375342419</v>
      </c>
      <c r="AU32" s="259">
        <f>STDEV(AJ30:AM32)</f>
        <v>1.0456449867868476</v>
      </c>
      <c r="AV32" s="188">
        <f>TTEST($AC$9:$AF$11,AC30:AF32,2,2)</f>
        <v>3.8888017139855608E-4</v>
      </c>
      <c r="AW32" s="188">
        <f>TTEST($AJ$9:$AM$11,AJ30:AM32,2,2)</f>
        <v>0.10804911414258525</v>
      </c>
      <c r="AX32" s="190">
        <f>TTEST(AC30:AG32,AJ30:AN32,2,2)</f>
        <v>1.6894528290318605E-2</v>
      </c>
      <c r="AY32" s="381"/>
    </row>
    <row r="33" spans="1:51" x14ac:dyDescent="0.3">
      <c r="C33" s="1">
        <v>43269</v>
      </c>
      <c r="D33" s="1">
        <v>43272</v>
      </c>
      <c r="Q33" s="118"/>
      <c r="AO33" s="118"/>
    </row>
    <row r="34" spans="1:51" x14ac:dyDescent="0.3">
      <c r="C34" t="s">
        <v>8</v>
      </c>
      <c r="D34" t="s">
        <v>9</v>
      </c>
      <c r="E34" t="s">
        <v>12</v>
      </c>
      <c r="F34" t="s">
        <v>13</v>
      </c>
      <c r="Q34" s="118"/>
      <c r="AO34" s="118"/>
    </row>
    <row r="35" spans="1:51" x14ac:dyDescent="0.3">
      <c r="C35" t="s">
        <v>10</v>
      </c>
      <c r="D35" t="s">
        <v>10</v>
      </c>
      <c r="E35" t="s">
        <v>10</v>
      </c>
      <c r="F35" t="s">
        <v>10</v>
      </c>
      <c r="R35" s="9" t="s">
        <v>19</v>
      </c>
      <c r="S35" s="9"/>
      <c r="T35" s="9"/>
      <c r="U35" s="9" t="s">
        <v>20</v>
      </c>
      <c r="V35" s="9"/>
      <c r="W35" s="9"/>
      <c r="AP35" s="9" t="s">
        <v>19</v>
      </c>
      <c r="AQ35" s="9"/>
      <c r="AR35" s="9"/>
      <c r="AS35" s="9" t="s">
        <v>20</v>
      </c>
      <c r="AT35" s="9"/>
      <c r="AU35" s="9"/>
      <c r="AV35" s="12" t="s">
        <v>19</v>
      </c>
      <c r="AW35" s="12" t="s">
        <v>20</v>
      </c>
      <c r="AX35" t="s">
        <v>21</v>
      </c>
    </row>
    <row r="36" spans="1:51" ht="15" thickBot="1" x14ac:dyDescent="0.35">
      <c r="A36" t="s">
        <v>16</v>
      </c>
      <c r="C36" s="2" t="s">
        <v>17</v>
      </c>
      <c r="D36" s="2" t="s">
        <v>17</v>
      </c>
      <c r="E36" s="2" t="s">
        <v>17</v>
      </c>
      <c r="F36" s="2" t="s">
        <v>17</v>
      </c>
      <c r="K36" s="2" t="s">
        <v>17</v>
      </c>
      <c r="L36" s="2" t="s">
        <v>17</v>
      </c>
      <c r="M36" s="2" t="s">
        <v>17</v>
      </c>
      <c r="N36" s="2" t="s">
        <v>17</v>
      </c>
      <c r="R36" s="60" t="s">
        <v>16</v>
      </c>
      <c r="S36" s="9"/>
      <c r="T36" s="9"/>
      <c r="U36" s="60" t="s">
        <v>16</v>
      </c>
      <c r="V36" s="9"/>
      <c r="W36" s="9"/>
      <c r="AB36" s="60" t="s">
        <v>16</v>
      </c>
      <c r="AC36" t="s">
        <v>18</v>
      </c>
      <c r="AD36" t="s">
        <v>18</v>
      </c>
      <c r="AE36" t="s">
        <v>18</v>
      </c>
      <c r="AF36" t="s">
        <v>18</v>
      </c>
      <c r="AJ36" t="s">
        <v>18</v>
      </c>
      <c r="AK36" t="s">
        <v>18</v>
      </c>
      <c r="AL36" t="s">
        <v>18</v>
      </c>
      <c r="AM36" t="s">
        <v>18</v>
      </c>
      <c r="AP36" s="9"/>
      <c r="AQ36" s="9"/>
      <c r="AR36" s="9"/>
      <c r="AS36" s="9"/>
      <c r="AT36" s="9"/>
      <c r="AU36" s="9"/>
      <c r="AV36" s="12" t="s">
        <v>23</v>
      </c>
      <c r="AW36" s="12" t="s">
        <v>23</v>
      </c>
      <c r="AX36" t="s">
        <v>22</v>
      </c>
    </row>
    <row r="37" spans="1:51" ht="15" thickBot="1" x14ac:dyDescent="0.35">
      <c r="A37" s="171" t="s">
        <v>0</v>
      </c>
      <c r="B37" s="41"/>
      <c r="C37" s="42">
        <v>5.6453686565550152</v>
      </c>
      <c r="D37" s="42">
        <v>3.6105699024829527</v>
      </c>
      <c r="E37" s="42">
        <v>7.2323833403115456</v>
      </c>
      <c r="F37" s="42">
        <v>3.7570787607421279</v>
      </c>
      <c r="K37" s="42">
        <v>1.6928379427811806</v>
      </c>
      <c r="L37" s="42">
        <v>4.1803449618514481</v>
      </c>
      <c r="M37" s="42">
        <v>3.862125190594321</v>
      </c>
      <c r="N37" s="42">
        <v>6.6581456821485085</v>
      </c>
      <c r="Q37" s="198"/>
      <c r="R37" s="204" t="s">
        <v>55</v>
      </c>
      <c r="S37" s="217" t="s">
        <v>57</v>
      </c>
      <c r="T37" s="216" t="s">
        <v>56</v>
      </c>
      <c r="U37" s="204" t="s">
        <v>55</v>
      </c>
      <c r="V37" s="217" t="s">
        <v>57</v>
      </c>
      <c r="W37" s="216" t="s">
        <v>56</v>
      </c>
      <c r="X37" s="94"/>
      <c r="Y37" s="95"/>
      <c r="AC37" s="3">
        <v>0.59116456936694173</v>
      </c>
      <c r="AD37" s="3">
        <v>0.94007607483073174</v>
      </c>
      <c r="AE37" s="3">
        <v>0.76660058102593565</v>
      </c>
      <c r="AF37" s="3">
        <v>0.9657349569914504</v>
      </c>
      <c r="AJ37" s="3">
        <v>0.50260145136453349</v>
      </c>
      <c r="AK37" s="3">
        <v>1.2315779637191551</v>
      </c>
      <c r="AL37" s="3">
        <v>1.0456823526191128</v>
      </c>
      <c r="AM37" s="3">
        <v>1.1376539386712814</v>
      </c>
      <c r="AP37" s="9"/>
      <c r="AQ37" s="9"/>
      <c r="AR37" s="9"/>
      <c r="AS37" s="9"/>
      <c r="AT37" s="9"/>
      <c r="AU37" s="9"/>
      <c r="AV37" s="12" t="s">
        <v>24</v>
      </c>
      <c r="AW37" s="12" t="s">
        <v>24</v>
      </c>
      <c r="AY37" s="352" t="s">
        <v>0</v>
      </c>
    </row>
    <row r="38" spans="1:51" x14ac:dyDescent="0.3">
      <c r="A38" s="172"/>
      <c r="B38" s="41"/>
      <c r="C38" s="42">
        <v>9.6042075883098796</v>
      </c>
      <c r="D38" s="42">
        <v>4.0937490082250099</v>
      </c>
      <c r="E38" s="42">
        <v>8.0758013721756416</v>
      </c>
      <c r="F38" s="42">
        <v>4.0252273894468589</v>
      </c>
      <c r="K38" s="42">
        <v>5.4488856297612118</v>
      </c>
      <c r="L38" s="42">
        <v>2.1847107184945966</v>
      </c>
      <c r="M38" s="42">
        <v>3.4350110914756948</v>
      </c>
      <c r="N38" s="42">
        <v>4.1952175906187827</v>
      </c>
      <c r="Q38" s="199"/>
      <c r="R38" s="178"/>
      <c r="S38" s="178"/>
      <c r="T38" s="178"/>
      <c r="U38" s="178"/>
      <c r="V38" s="178"/>
      <c r="W38" s="178"/>
      <c r="X38" s="57"/>
      <c r="Y38" s="97"/>
      <c r="AC38" s="3">
        <v>1.0057212537327223</v>
      </c>
      <c r="AD38" s="3">
        <v>1.065880346575713</v>
      </c>
      <c r="AE38" s="3">
        <v>0.85599915447695452</v>
      </c>
      <c r="AF38" s="3">
        <v>1.034660981943434</v>
      </c>
      <c r="AJ38" s="3">
        <v>1.6177672750753873</v>
      </c>
      <c r="AK38" s="3">
        <v>0.64364103980723142</v>
      </c>
      <c r="AL38" s="3">
        <v>0.93003988792354741</v>
      </c>
      <c r="AM38" s="3">
        <v>0.71682207680538512</v>
      </c>
      <c r="AP38" s="204" t="s">
        <v>55</v>
      </c>
      <c r="AQ38" s="217" t="s">
        <v>57</v>
      </c>
      <c r="AR38" s="216" t="s">
        <v>56</v>
      </c>
      <c r="AS38" s="204" t="s">
        <v>55</v>
      </c>
      <c r="AT38" s="217" t="s">
        <v>57</v>
      </c>
      <c r="AU38" s="216" t="s">
        <v>56</v>
      </c>
      <c r="AV38" s="9"/>
      <c r="AY38" s="353"/>
    </row>
    <row r="39" spans="1:51" ht="15" thickBot="1" x14ac:dyDescent="0.35">
      <c r="A39" s="173"/>
      <c r="B39" s="41"/>
      <c r="C39" s="42">
        <v>13.39913994562222</v>
      </c>
      <c r="D39" s="42">
        <v>3.8178440263705018</v>
      </c>
      <c r="E39" s="42">
        <v>12.994885436373787</v>
      </c>
      <c r="F39" s="42">
        <v>3.8888425440030661</v>
      </c>
      <c r="K39" s="42">
        <v>2.9627315868203077</v>
      </c>
      <c r="L39" s="42">
        <v>3.8178440263705018</v>
      </c>
      <c r="M39" s="42">
        <v>3.7830694254879762</v>
      </c>
      <c r="N39" s="42">
        <v>6.7042053054020885</v>
      </c>
      <c r="Q39" s="200" t="s">
        <v>0</v>
      </c>
      <c r="R39" s="182">
        <f>AVERAGE(C37:F39)</f>
        <v>6.678758164218217</v>
      </c>
      <c r="S39" s="180">
        <f>T39/3.46</f>
        <v>1.0478199322460133</v>
      </c>
      <c r="T39" s="181">
        <f>STDEV(C37:F39)</f>
        <v>3.6254569655712063</v>
      </c>
      <c r="U39" s="182">
        <f>AVERAGE(K37:N39)</f>
        <v>4.0770940959838846</v>
      </c>
      <c r="V39" s="180">
        <f>W39/3.46</f>
        <v>0.44934956477560756</v>
      </c>
      <c r="W39" s="181">
        <f>STDEV(K37:N39)</f>
        <v>1.5547494941236022</v>
      </c>
      <c r="X39" s="205">
        <f>TTEST(C37:J39,K37:Q39,2,2)</f>
        <v>3.2339726502012854E-2</v>
      </c>
      <c r="Y39" s="97"/>
      <c r="AC39" s="3">
        <v>1.4031141769003361</v>
      </c>
      <c r="AD39" s="3">
        <v>0.99404357859355519</v>
      </c>
      <c r="AE39" s="3">
        <v>1.3774002644971097</v>
      </c>
      <c r="AF39" s="3">
        <v>0.99960406106511579</v>
      </c>
      <c r="AJ39" s="3">
        <v>0.87963127356007897</v>
      </c>
      <c r="AK39" s="3">
        <v>1.1247809964736137</v>
      </c>
      <c r="AL39" s="3">
        <v>1.0242777594573398</v>
      </c>
      <c r="AM39" s="3">
        <v>1.1455239845233334</v>
      </c>
      <c r="AP39" s="10">
        <f>AVERAGE(AC37:AF39)</f>
        <v>1</v>
      </c>
      <c r="AQ39" s="49">
        <f>AR39/3.46</f>
        <v>6.5075004564385391E-2</v>
      </c>
      <c r="AR39" s="53">
        <f>STDEV(AC37:AF39)</f>
        <v>0.22515951579277346</v>
      </c>
      <c r="AS39" s="10">
        <f>AVERAGE(AJ37:AM39)</f>
        <v>0.99999999999999989</v>
      </c>
      <c r="AT39" s="49">
        <f>AU39/3.46</f>
        <v>8.5718992298456587E-2</v>
      </c>
      <c r="AU39" s="53">
        <f>STDEV(AJ37:AM39)</f>
        <v>0.29658771335265977</v>
      </c>
      <c r="AV39" s="10"/>
      <c r="AX39" s="6">
        <f>TTEST(AC37:AG39,AJ37:AN39,2,2)</f>
        <v>1</v>
      </c>
      <c r="AY39" s="354"/>
    </row>
    <row r="40" spans="1:51" x14ac:dyDescent="0.3">
      <c r="A40" s="168" t="s">
        <v>1</v>
      </c>
      <c r="C40" s="2">
        <v>12.133888504649773</v>
      </c>
      <c r="D40" s="2">
        <v>2.6934134859201984</v>
      </c>
      <c r="E40" s="2">
        <v>9.5948000371851059</v>
      </c>
      <c r="F40" s="2">
        <v>5.2307368781215979</v>
      </c>
      <c r="K40" s="2">
        <v>2.3954362387587347</v>
      </c>
      <c r="L40" s="2">
        <v>2.9905948132597007</v>
      </c>
      <c r="M40" s="2">
        <v>6.3444679756831155</v>
      </c>
      <c r="N40" s="2">
        <v>6.7972826479005608</v>
      </c>
      <c r="Q40" s="200"/>
      <c r="R40" s="57"/>
      <c r="S40" s="57"/>
      <c r="T40" s="57"/>
      <c r="U40" s="57"/>
      <c r="V40" s="57"/>
      <c r="W40" s="57"/>
      <c r="X40" s="57"/>
      <c r="Y40" s="97"/>
      <c r="AC40" s="3">
        <v>1.2706211779931904</v>
      </c>
      <c r="AD40" s="3">
        <v>0.70127809352168424</v>
      </c>
      <c r="AE40" s="3">
        <v>1.0170062809498324</v>
      </c>
      <c r="AF40" s="3">
        <v>1.3445300925840964</v>
      </c>
      <c r="AJ40" s="3">
        <v>0.71120199980475274</v>
      </c>
      <c r="AK40" s="3">
        <v>0.88106381268406253</v>
      </c>
      <c r="AL40" s="3">
        <v>1.7177843470962229</v>
      </c>
      <c r="AM40" s="3">
        <v>1.1614277827202322</v>
      </c>
      <c r="AY40" s="352" t="s">
        <v>1</v>
      </c>
    </row>
    <row r="41" spans="1:51" x14ac:dyDescent="0.3">
      <c r="A41" s="169"/>
      <c r="C41" s="2">
        <v>4.1627910809312194</v>
      </c>
      <c r="D41" s="2">
        <v>2.7890387320175924</v>
      </c>
      <c r="E41" s="2">
        <v>9.863066835204771</v>
      </c>
      <c r="F41" s="2">
        <v>5.2669219935345506</v>
      </c>
      <c r="K41" s="2">
        <v>6.6444882607274431</v>
      </c>
      <c r="L41" s="2">
        <v>3.5605341168712434</v>
      </c>
      <c r="M41" s="2">
        <v>3.8888425440030661</v>
      </c>
      <c r="N41" s="2">
        <v>3.2061809100604468</v>
      </c>
      <c r="Q41" s="200"/>
      <c r="R41" s="57"/>
      <c r="S41" s="57"/>
      <c r="T41" s="57"/>
      <c r="U41" s="57"/>
      <c r="V41" s="57"/>
      <c r="W41" s="57"/>
      <c r="X41" s="57"/>
      <c r="Y41" s="97"/>
      <c r="AC41" s="3">
        <v>0.43591388737134606</v>
      </c>
      <c r="AD41" s="3">
        <v>0.72617582668678404</v>
      </c>
      <c r="AE41" s="3">
        <v>1.0454413726139564</v>
      </c>
      <c r="AF41" s="3">
        <v>1.3538312632814484</v>
      </c>
      <c r="AJ41" s="3">
        <v>1.972740189134508</v>
      </c>
      <c r="AK41" s="3">
        <v>1.0489745218219368</v>
      </c>
      <c r="AL41" s="3">
        <v>1.0529161587723292</v>
      </c>
      <c r="AM41" s="3">
        <v>0.54782885724511898</v>
      </c>
      <c r="AY41" s="353"/>
    </row>
    <row r="42" spans="1:51" ht="15" thickBot="1" x14ac:dyDescent="0.35">
      <c r="A42" s="170"/>
      <c r="C42" s="2">
        <v>7.3373369170496581</v>
      </c>
      <c r="D42" s="2">
        <v>2.6934134859201984</v>
      </c>
      <c r="E42" s="2">
        <v>12.64143590947762</v>
      </c>
      <c r="F42" s="2">
        <v>5.7211723352481183</v>
      </c>
      <c r="K42" s="2">
        <v>3.0050116071459958</v>
      </c>
      <c r="L42" s="2">
        <v>3.8986037025490718</v>
      </c>
      <c r="M42" s="2">
        <v>4.4330903924712821</v>
      </c>
      <c r="N42" s="2">
        <v>8.1316680333197979</v>
      </c>
      <c r="Q42" s="200" t="s">
        <v>1</v>
      </c>
      <c r="R42" s="182">
        <f>AVERAGE(C40:F42)</f>
        <v>6.6773346829383655</v>
      </c>
      <c r="S42" s="180">
        <f>T42/3.46</f>
        <v>1.0406878010012712</v>
      </c>
      <c r="T42" s="181">
        <f>STDEV(C40:F42)</f>
        <v>3.6007797914643986</v>
      </c>
      <c r="U42" s="182">
        <f>AVERAGE(K40:N42)</f>
        <v>4.608016770229205</v>
      </c>
      <c r="V42" s="180">
        <f>W42/3.46</f>
        <v>0.54116600569562823</v>
      </c>
      <c r="W42" s="181">
        <f>STDEV(K40:N42)</f>
        <v>1.8724343797068737</v>
      </c>
      <c r="X42" s="189">
        <f>TTEST(C40:G42,K40:Q42,2,2)</f>
        <v>9.1230165554699372E-2</v>
      </c>
      <c r="Y42" s="97"/>
      <c r="AC42" s="3">
        <v>0.76834196006514677</v>
      </c>
      <c r="AD42" s="3">
        <v>0.70127809352168424</v>
      </c>
      <c r="AE42" s="3">
        <v>1.3399361810916148</v>
      </c>
      <c r="AF42" s="3">
        <v>1.4705936369644135</v>
      </c>
      <c r="AJ42" s="3">
        <v>0.89218415830018638</v>
      </c>
      <c r="AK42" s="3">
        <v>1.1485737309121062</v>
      </c>
      <c r="AL42" s="3">
        <v>1.200272948754209</v>
      </c>
      <c r="AM42" s="3">
        <v>1.3894295210267043</v>
      </c>
      <c r="AP42" s="10">
        <f>AVERAGE(AC40:AF42)</f>
        <v>1.0145789888870997</v>
      </c>
      <c r="AQ42" s="49">
        <f>AR42/3.46</f>
        <v>9.8561413831935743E-2</v>
      </c>
      <c r="AR42" s="53">
        <f>STDEV(AC40:AF42)</f>
        <v>0.34102249185849765</v>
      </c>
      <c r="AS42" s="10">
        <f>AVERAGE(AJ40:AM42)</f>
        <v>1.1436998356893642</v>
      </c>
      <c r="AT42" s="49">
        <f>AU42/3.46</f>
        <v>0.11601254197803457</v>
      </c>
      <c r="AU42" s="53">
        <f>STDEV(AJ40:AM42)</f>
        <v>0.40140339524399959</v>
      </c>
      <c r="AV42" s="10">
        <f>TTEST($AC$37:$AF$39,AC40:AF42,2,2)</f>
        <v>0.9027653661064925</v>
      </c>
      <c r="AW42" s="10">
        <f>TTEST($AJ$37:$AM$39,AJ40:AM42,2,2)</f>
        <v>0.32941472740520072</v>
      </c>
      <c r="AX42" s="6">
        <f>TTEST(AC40:AG42,AJ40:AN42,2,2)</f>
        <v>0.40490855563411299</v>
      </c>
      <c r="AY42" s="354"/>
    </row>
    <row r="43" spans="1:51" x14ac:dyDescent="0.3">
      <c r="A43" s="287" t="s">
        <v>2</v>
      </c>
      <c r="B43" s="285"/>
      <c r="C43" s="286">
        <v>7.4420452731387847</v>
      </c>
      <c r="D43" s="286">
        <v>5.2261493690869933</v>
      </c>
      <c r="E43" s="286">
        <v>4.8154261908938114</v>
      </c>
      <c r="F43" s="286">
        <v>10.350708067761991</v>
      </c>
      <c r="K43" s="286">
        <v>3.6128185808841478</v>
      </c>
      <c r="L43" s="286">
        <v>4.1224131533160833</v>
      </c>
      <c r="M43" s="286">
        <v>8.4168521916845496</v>
      </c>
      <c r="N43" s="286">
        <v>2.0341512108125044</v>
      </c>
      <c r="Q43" s="200"/>
      <c r="R43" s="57"/>
      <c r="S43" s="57"/>
      <c r="T43" s="57"/>
      <c r="U43" s="57"/>
      <c r="V43" s="57"/>
      <c r="W43" s="57"/>
      <c r="X43" s="57"/>
      <c r="Y43" s="97"/>
      <c r="AC43" s="3">
        <v>0.779306677163768</v>
      </c>
      <c r="AD43" s="3">
        <v>1.3607209161057372</v>
      </c>
      <c r="AE43" s="3">
        <v>0.51041383484903702</v>
      </c>
      <c r="AF43" s="3">
        <v>2.6605885176271067</v>
      </c>
      <c r="AJ43" s="3">
        <v>1.0726412826533871</v>
      </c>
      <c r="AK43" s="3">
        <v>1.2145105830504186</v>
      </c>
      <c r="AL43" s="3">
        <v>2.2788887897478136</v>
      </c>
      <c r="AM43" s="3">
        <v>0.34756826409467334</v>
      </c>
      <c r="AY43" s="352" t="s">
        <v>2</v>
      </c>
    </row>
    <row r="44" spans="1:51" x14ac:dyDescent="0.3">
      <c r="A44" s="288"/>
      <c r="B44" s="285"/>
      <c r="C44" s="286">
        <v>10.09252886076683</v>
      </c>
      <c r="D44" s="286">
        <v>9.8614185932882616</v>
      </c>
      <c r="E44" s="286">
        <v>8.712037988562944</v>
      </c>
      <c r="F44" s="286">
        <v>8.3015975708624445</v>
      </c>
      <c r="K44" s="286">
        <v>2.9837967101083018</v>
      </c>
      <c r="L44" s="286">
        <v>2.3101297000831589</v>
      </c>
      <c r="M44" s="286">
        <v>4.494636877698138</v>
      </c>
      <c r="N44" s="286">
        <v>3.5800757474498224</v>
      </c>
      <c r="Q44" s="200"/>
      <c r="R44" s="57"/>
      <c r="S44" s="57"/>
      <c r="T44" s="57"/>
      <c r="U44" s="57"/>
      <c r="V44" s="57"/>
      <c r="W44" s="57"/>
      <c r="X44" s="57"/>
      <c r="Y44" s="97"/>
      <c r="AC44" s="3">
        <v>1.0568566626505327</v>
      </c>
      <c r="AD44" s="3">
        <v>2.5675956798581869</v>
      </c>
      <c r="AE44" s="3">
        <v>0.923437416090376</v>
      </c>
      <c r="AF44" s="3">
        <v>2.13387673871217</v>
      </c>
      <c r="AJ44" s="3">
        <v>0.88588548211138574</v>
      </c>
      <c r="AK44" s="3">
        <v>0.68059092202177507</v>
      </c>
      <c r="AL44" s="3">
        <v>1.2169368501793081</v>
      </c>
      <c r="AM44" s="3">
        <v>0.61171495327112568</v>
      </c>
      <c r="AY44" s="353"/>
    </row>
    <row r="45" spans="1:51" ht="15" thickBot="1" x14ac:dyDescent="0.35">
      <c r="A45" s="289"/>
      <c r="B45" s="285"/>
      <c r="C45" s="286">
        <v>8.0452299473014026</v>
      </c>
      <c r="D45" s="286">
        <v>9.1328444451617674</v>
      </c>
      <c r="E45" s="286">
        <v>3.9975730368991447</v>
      </c>
      <c r="F45" s="286">
        <v>16.0911404794407</v>
      </c>
      <c r="K45" s="286">
        <v>7.3895056344085681</v>
      </c>
      <c r="L45" s="286">
        <v>4.2687726983178802</v>
      </c>
      <c r="M45" s="286">
        <v>6.5669735861560792</v>
      </c>
      <c r="N45" s="286">
        <v>6.0455682131424382</v>
      </c>
      <c r="Q45" s="200" t="s">
        <v>2</v>
      </c>
      <c r="R45" s="183">
        <f>AVERAGE(C43:F45)</f>
        <v>8.5057249852637558</v>
      </c>
      <c r="S45" s="180">
        <f>T45/3.46</f>
        <v>0.92146926719963163</v>
      </c>
      <c r="T45" s="181">
        <f>STDEV(C43:F45)</f>
        <v>3.1882836645107253</v>
      </c>
      <c r="U45" s="183">
        <f>AVERAGE(K43:N45)</f>
        <v>4.6521411920051392</v>
      </c>
      <c r="V45" s="180">
        <f>W45/3.46</f>
        <v>0.58507668090699971</v>
      </c>
      <c r="W45" s="181">
        <f>STDEV(K43:N45)</f>
        <v>2.0243653159382191</v>
      </c>
      <c r="X45" s="205">
        <f>TTEST(C43:G45,K43:Q45,2,2)</f>
        <v>1.862502059397281E-3</v>
      </c>
      <c r="Y45" s="97"/>
      <c r="AC45" s="3">
        <v>0.8424702063933508</v>
      </c>
      <c r="AD45" s="3">
        <v>2.3778984453792504</v>
      </c>
      <c r="AE45" s="3">
        <v>0.42372502515173488</v>
      </c>
      <c r="AF45" s="3">
        <v>4.1361328437486664</v>
      </c>
      <c r="AJ45" s="3">
        <v>2.1939349082750441</v>
      </c>
      <c r="AK45" s="3">
        <v>1.2576297973853865</v>
      </c>
      <c r="AL45" s="3">
        <v>1.7780284300164133</v>
      </c>
      <c r="AM45" s="3">
        <v>1.0329849807323559</v>
      </c>
      <c r="AP45" s="10">
        <f>AVERAGE(AC43:AF45)</f>
        <v>1.6477519136441596</v>
      </c>
      <c r="AQ45" s="49">
        <f>AR45/3.46</f>
        <v>0.32586977516983162</v>
      </c>
      <c r="AR45" s="53">
        <f>STDEV(AC43:AF45)</f>
        <v>1.1275094220876174</v>
      </c>
      <c r="AS45" s="10">
        <f>AVERAGE(AJ43:AM45)</f>
        <v>1.2142762702949239</v>
      </c>
      <c r="AT45" s="49">
        <f>AU45/3.46</f>
        <v>0.17368791278191936</v>
      </c>
      <c r="AU45" s="53">
        <f>STDEV(AJ43:AM45)</f>
        <v>0.60096017822544101</v>
      </c>
      <c r="AV45" s="10">
        <f>TTEST($AC$37:$AF$39,AC43:AF45,2,2)</f>
        <v>6.3833718834105727E-2</v>
      </c>
      <c r="AW45" s="10">
        <f>TTEST($AJ$37:$AM$39,AJ43:AM45,2,2)</f>
        <v>0.27999592530949491</v>
      </c>
      <c r="AX45" s="6">
        <f>TTEST(AC43:AG45,AJ43:AN45,2,2)</f>
        <v>0.25244974622982908</v>
      </c>
      <c r="AY45" s="354"/>
    </row>
    <row r="46" spans="1:51" x14ac:dyDescent="0.3">
      <c r="A46" s="171" t="s">
        <v>3</v>
      </c>
      <c r="B46" s="41"/>
      <c r="C46" s="42">
        <v>13.882303614642929</v>
      </c>
      <c r="D46" s="42">
        <v>25.118864315095767</v>
      </c>
      <c r="E46" s="42">
        <v>15.545932098652937</v>
      </c>
      <c r="F46" s="42">
        <v>25.714592161672559</v>
      </c>
      <c r="K46" s="42">
        <v>5.2966344389165716</v>
      </c>
      <c r="L46" s="42">
        <v>4.1803449618514481</v>
      </c>
      <c r="M46" s="42">
        <v>4.1663953614524143</v>
      </c>
      <c r="N46" s="42">
        <v>4.1377711484499784</v>
      </c>
      <c r="Q46" s="200"/>
      <c r="R46" s="15"/>
      <c r="S46" s="16"/>
      <c r="T46" s="16"/>
      <c r="U46" s="16"/>
      <c r="V46" s="16"/>
      <c r="W46" s="16"/>
      <c r="X46" s="17"/>
      <c r="Y46" s="97"/>
      <c r="AC46" s="3">
        <v>1.4537094984297327</v>
      </c>
      <c r="AD46" s="3">
        <v>6.5401429711420622</v>
      </c>
      <c r="AE46" s="3">
        <v>1.6477999047688363</v>
      </c>
      <c r="AF46" s="3">
        <v>6.6097843928084785</v>
      </c>
      <c r="AJ46" s="3">
        <v>1.5725640884284857</v>
      </c>
      <c r="AK46" s="3">
        <v>1.2315779637191551</v>
      </c>
      <c r="AL46" s="3">
        <v>1.1280644434093261</v>
      </c>
      <c r="AM46" s="3">
        <v>0.70700640524818015</v>
      </c>
      <c r="AP46" s="24"/>
      <c r="AQ46" s="25"/>
      <c r="AR46" s="25"/>
      <c r="AS46" s="25"/>
      <c r="AT46" s="25"/>
      <c r="AU46" s="25"/>
      <c r="AV46" s="25"/>
      <c r="AW46" s="25"/>
      <c r="AX46" s="43"/>
      <c r="AY46" s="382" t="s">
        <v>3</v>
      </c>
    </row>
    <row r="47" spans="1:51" x14ac:dyDescent="0.3">
      <c r="A47" s="172"/>
      <c r="B47" s="41"/>
      <c r="C47" s="42">
        <v>15.114180880788346</v>
      </c>
      <c r="D47" s="42">
        <v>20.09233002565044</v>
      </c>
      <c r="E47" s="42">
        <v>18.986421314527878</v>
      </c>
      <c r="F47" s="42">
        <v>20.482230324402604</v>
      </c>
      <c r="K47" s="42">
        <v>6.146323073060115</v>
      </c>
      <c r="L47" s="42">
        <v>3.2974773277759661</v>
      </c>
      <c r="M47" s="42">
        <v>11.63772963301196</v>
      </c>
      <c r="N47" s="42">
        <v>3.3415817918401021</v>
      </c>
      <c r="Q47" s="200"/>
      <c r="R47" s="18"/>
      <c r="S47" s="19"/>
      <c r="T47" s="19"/>
      <c r="U47" s="19"/>
      <c r="V47" s="19"/>
      <c r="W47" s="19"/>
      <c r="X47" s="20"/>
      <c r="Y47" s="97"/>
      <c r="AC47" s="3">
        <v>1.5827076627406138</v>
      </c>
      <c r="AD47" s="3">
        <v>5.2313953904417732</v>
      </c>
      <c r="AE47" s="3">
        <v>2.0124765138200349</v>
      </c>
      <c r="AF47" s="3">
        <v>5.2648366140503127</v>
      </c>
      <c r="AJ47" s="3">
        <v>1.824835572860646</v>
      </c>
      <c r="AK47" s="3">
        <v>0.97147494998923956</v>
      </c>
      <c r="AL47" s="3">
        <v>3.1509513289289397</v>
      </c>
      <c r="AM47" s="3">
        <v>0.57096432976402045</v>
      </c>
      <c r="AP47" s="26"/>
      <c r="AQ47" s="27"/>
      <c r="AR47" s="27"/>
      <c r="AS47" s="27"/>
      <c r="AT47" s="27"/>
      <c r="AU47" s="27"/>
      <c r="AV47" s="27"/>
      <c r="AW47" s="27"/>
      <c r="AX47" s="44"/>
      <c r="AY47" s="383"/>
    </row>
    <row r="48" spans="1:51" ht="15" thickBot="1" x14ac:dyDescent="0.35">
      <c r="A48" s="173"/>
      <c r="B48" s="41"/>
      <c r="C48" s="42">
        <v>8.5749336683623252</v>
      </c>
      <c r="D48" s="42">
        <v>7.4598015234879336</v>
      </c>
      <c r="E48" s="42">
        <v>18.726434238654477</v>
      </c>
      <c r="F48" s="42">
        <v>22.095883795693091</v>
      </c>
      <c r="H48" s="298">
        <f>TTEST(C37:F39,C46:F48,2,2)</f>
        <v>1.3634344210911456E-5</v>
      </c>
      <c r="K48" s="42">
        <v>11.066237839776644</v>
      </c>
      <c r="L48" s="42">
        <v>3.5357768538963623</v>
      </c>
      <c r="M48" s="42">
        <v>9.333829861617879</v>
      </c>
      <c r="N48" s="42">
        <v>7.2323833403115456</v>
      </c>
      <c r="P48" s="302">
        <f>TTEST(K37:N39,K46:N48,2,2)</f>
        <v>5.019312301152358E-2</v>
      </c>
      <c r="Q48" s="201" t="s">
        <v>3</v>
      </c>
      <c r="R48" s="21">
        <f>AVERAGE(C46:F48)</f>
        <v>17.649492330135939</v>
      </c>
      <c r="S48" s="180">
        <f>T48/3.46</f>
        <v>1.6734185455400643</v>
      </c>
      <c r="T48" s="181">
        <f>STDEV(C46:F48)</f>
        <v>5.7900281675686225</v>
      </c>
      <c r="U48" s="22">
        <f>AVERAGE(K46:N48)</f>
        <v>6.1143738026634153</v>
      </c>
      <c r="V48" s="180">
        <f>W48/3.46</f>
        <v>0.87588540834978956</v>
      </c>
      <c r="W48" s="181">
        <f>STDEV(K46:N48)</f>
        <v>3.0305635128902719</v>
      </c>
      <c r="X48" s="38">
        <f>TTEST(C46:G48,K46:Q48,2,2)</f>
        <v>1.5472718195129379E-6</v>
      </c>
      <c r="Y48" s="97"/>
      <c r="AC48" s="3">
        <v>0.89793905018434883</v>
      </c>
      <c r="AD48" s="3">
        <v>1.9422919718004157</v>
      </c>
      <c r="AE48" s="3">
        <v>1.984919036008689</v>
      </c>
      <c r="AF48" s="3">
        <v>5.6796167304479805</v>
      </c>
      <c r="AJ48" s="3">
        <v>3.285552065473643</v>
      </c>
      <c r="AK48" s="3">
        <v>1.0416807458775805</v>
      </c>
      <c r="AL48" s="3">
        <v>2.5271633328750709</v>
      </c>
      <c r="AM48" s="3">
        <v>1.23577190795725</v>
      </c>
      <c r="AP48" s="28">
        <f>AVERAGE(AC46:AF48)</f>
        <v>3.4039683113869401</v>
      </c>
      <c r="AQ48" s="49">
        <f>AR48/3.46</f>
        <v>0.64429126671090087</v>
      </c>
      <c r="AR48" s="53">
        <f>STDEV(AC46:AF48)</f>
        <v>2.229247782819717</v>
      </c>
      <c r="AS48" s="29">
        <f>AVERAGE(AJ46:AM48)</f>
        <v>1.6039672612109614</v>
      </c>
      <c r="AT48" s="49">
        <f>AU48/3.46</f>
        <v>0.26448020791220717</v>
      </c>
      <c r="AU48" s="53">
        <f>STDEV(AJ46:AM48)</f>
        <v>0.91510151937623685</v>
      </c>
      <c r="AV48" s="10">
        <f>TTEST($AC$37:$AF$39,AC46:AF48,2,2)</f>
        <v>1.2005800951755559E-3</v>
      </c>
      <c r="AW48" s="10">
        <f>TTEST($AJ$37:$AM$39,AJ46:AM48,2,2)</f>
        <v>4.066402818936786E-2</v>
      </c>
      <c r="AX48" s="38">
        <f>TTEST(AC46:AG48,AJ46:AN48,2,2)</f>
        <v>1.6802121804396615E-2</v>
      </c>
      <c r="AY48" s="384"/>
    </row>
    <row r="49" spans="1:51" x14ac:dyDescent="0.3">
      <c r="A49" s="168" t="s">
        <v>4</v>
      </c>
      <c r="C49" s="2">
        <v>44.368722370960761</v>
      </c>
      <c r="D49" s="2">
        <v>53.36699231206309</v>
      </c>
      <c r="E49" s="2">
        <v>77.485699306050307</v>
      </c>
      <c r="F49" s="2">
        <v>52.669219935345517</v>
      </c>
      <c r="H49" s="6"/>
      <c r="K49" s="2">
        <v>17.663506524176832</v>
      </c>
      <c r="L49" s="2">
        <v>26.192793448156298</v>
      </c>
      <c r="M49" s="2">
        <v>31.405519953034968</v>
      </c>
      <c r="N49" s="2">
        <v>24.672636982901565</v>
      </c>
      <c r="P49" s="6"/>
      <c r="Q49" s="201"/>
      <c r="R49" s="57"/>
      <c r="S49" s="57"/>
      <c r="T49" s="57"/>
      <c r="U49" s="57"/>
      <c r="V49" s="57"/>
      <c r="W49" s="57"/>
      <c r="X49" s="57"/>
      <c r="Y49" s="97"/>
      <c r="AC49" s="3">
        <v>4.6461477096513164</v>
      </c>
      <c r="AD49" s="3">
        <v>13.895045384316022</v>
      </c>
      <c r="AE49" s="3">
        <v>8.2131407192058941</v>
      </c>
      <c r="AF49" s="3">
        <v>13.538312632814486</v>
      </c>
      <c r="AJ49" s="3">
        <v>5.2442728219175612</v>
      </c>
      <c r="AK49" s="3">
        <v>7.716699821038139</v>
      </c>
      <c r="AL49" s="3">
        <v>8.5031417597994796</v>
      </c>
      <c r="AM49" s="3">
        <v>4.2157267174645483</v>
      </c>
      <c r="AX49" s="41"/>
      <c r="AY49" s="364" t="s">
        <v>4</v>
      </c>
    </row>
    <row r="50" spans="1:51" x14ac:dyDescent="0.3">
      <c r="A50" s="169"/>
      <c r="C50" s="2">
        <v>26.265436060501987</v>
      </c>
      <c r="D50" s="2">
        <v>40.937490082250122</v>
      </c>
      <c r="E50" s="2">
        <v>41.093435911892307</v>
      </c>
      <c r="F50" s="2">
        <v>50.187874392706476</v>
      </c>
      <c r="H50" s="6"/>
      <c r="K50" s="2">
        <v>20.497094702820959</v>
      </c>
      <c r="L50" s="2">
        <v>22.309243744089827</v>
      </c>
      <c r="M50" s="2">
        <v>58.407291303788213</v>
      </c>
      <c r="N50" s="2">
        <v>14.410618954929461</v>
      </c>
      <c r="P50" s="6"/>
      <c r="Q50" s="201"/>
      <c r="R50" s="57"/>
      <c r="S50" s="57"/>
      <c r="T50" s="57"/>
      <c r="U50" s="57"/>
      <c r="V50" s="57"/>
      <c r="W50" s="57"/>
      <c r="X50" s="57"/>
      <c r="Y50" s="97"/>
      <c r="AC50" s="3">
        <v>2.7504306879786293</v>
      </c>
      <c r="AD50" s="3">
        <v>10.658803465757137</v>
      </c>
      <c r="AE50" s="3">
        <v>4.3557220855292336</v>
      </c>
      <c r="AF50" s="3">
        <v>12.900497382322346</v>
      </c>
      <c r="AJ50" s="3">
        <v>6.0855615803773038</v>
      </c>
      <c r="AK50" s="3">
        <v>6.5725611721506567</v>
      </c>
      <c r="AL50" s="3">
        <v>15.813954951381715</v>
      </c>
      <c r="AM50" s="3">
        <v>2.4622917844411405</v>
      </c>
      <c r="AX50" s="41"/>
      <c r="AY50" s="365"/>
    </row>
    <row r="51" spans="1:51" ht="15" thickBot="1" x14ac:dyDescent="0.35">
      <c r="A51" s="170"/>
      <c r="C51" s="2">
        <v>29.837967101083024</v>
      </c>
      <c r="D51" s="2">
        <v>64.88154934780259</v>
      </c>
      <c r="E51" s="2">
        <v>32.50693687501392</v>
      </c>
      <c r="F51" s="2">
        <v>60.455682131424396</v>
      </c>
      <c r="H51" s="6"/>
      <c r="K51" s="2">
        <v>3.5118702460097819</v>
      </c>
      <c r="L51" s="2">
        <v>12.589254117941675</v>
      </c>
      <c r="M51" s="2">
        <v>71.826949974423641</v>
      </c>
      <c r="N51" s="2">
        <v>26.985950819779433</v>
      </c>
      <c r="P51" s="6"/>
      <c r="Q51" s="200" t="s">
        <v>4</v>
      </c>
      <c r="R51" s="182">
        <f>AVERAGE(C49:F51)</f>
        <v>47.838083818924538</v>
      </c>
      <c r="S51" s="180">
        <f>T51/3.46</f>
        <v>4.3724687756558067</v>
      </c>
      <c r="T51" s="181">
        <f>STDEV(C49:F51)</f>
        <v>15.128741963769091</v>
      </c>
      <c r="U51" s="182">
        <f>AVERAGE(K49:N51)</f>
        <v>27.53939423100439</v>
      </c>
      <c r="V51" s="180">
        <f>W51/3.46</f>
        <v>5.571076824392633</v>
      </c>
      <c r="W51" s="181">
        <f>STDEV(K49:N51)</f>
        <v>19.275925812398508</v>
      </c>
      <c r="X51" s="205">
        <f>TTEST(C49:G51,K49:Q51,2,2)</f>
        <v>8.9042987587019881E-3</v>
      </c>
      <c r="Y51" s="97"/>
      <c r="AC51" s="3">
        <v>3.1245344715646426</v>
      </c>
      <c r="AD51" s="3">
        <v>16.893065052659413</v>
      </c>
      <c r="AE51" s="3">
        <v>3.44559124194399</v>
      </c>
      <c r="AF51" s="3">
        <v>15.53977685885601</v>
      </c>
      <c r="AJ51" s="3">
        <v>1.0426698492760533</v>
      </c>
      <c r="AK51" s="3">
        <v>3.7089398345850109</v>
      </c>
      <c r="AL51" s="3">
        <v>19.447369084157696</v>
      </c>
      <c r="AM51" s="3">
        <v>4.6109945177716218</v>
      </c>
      <c r="AP51" s="10">
        <f>AVERAGE(AC49:AF51)</f>
        <v>9.1634223077165924</v>
      </c>
      <c r="AQ51" s="49">
        <f>AR51/3.46</f>
        <v>1.5413204115117032</v>
      </c>
      <c r="AR51" s="53">
        <f>STDEV(AC49:AF51)</f>
        <v>5.3329686238304932</v>
      </c>
      <c r="AS51" s="10">
        <f>AVERAGE(AJ49:AM51)</f>
        <v>7.1186819911967438</v>
      </c>
      <c r="AT51" s="55">
        <f>AU51/3.46</f>
        <v>1.5581115821785996</v>
      </c>
      <c r="AU51" s="56">
        <f>STDEV(AJ49:AM51)</f>
        <v>5.3910660743379548</v>
      </c>
      <c r="AV51" s="10">
        <f>TTEST($AC$37:$AF$39,AC49:AF51,2,2)</f>
        <v>2.5685337357301378E-5</v>
      </c>
      <c r="AW51" s="10">
        <f>TTEST($AJ$37:$AM$39,AJ49:AM51,2,2)</f>
        <v>7.2279616414579575E-4</v>
      </c>
      <c r="AX51" s="42">
        <f>TTEST(AC49:AG51,AJ49:AN51,2,2)</f>
        <v>0.36040772123822551</v>
      </c>
      <c r="AY51" s="366"/>
    </row>
    <row r="52" spans="1:51" x14ac:dyDescent="0.3">
      <c r="A52" s="287" t="s">
        <v>5</v>
      </c>
      <c r="B52" s="285"/>
      <c r="C52" s="286">
        <v>29.418151799035261</v>
      </c>
      <c r="D52" s="286">
        <v>20.374685280397102</v>
      </c>
      <c r="E52" s="286">
        <v>20.910252707092862</v>
      </c>
      <c r="F52" s="286">
        <v>30.341421811373142</v>
      </c>
      <c r="H52" s="6"/>
      <c r="K52" s="286">
        <v>7.2341017903527893</v>
      </c>
      <c r="L52" s="286">
        <v>4.7729609235051882</v>
      </c>
      <c r="M52" s="286">
        <v>7.8561466327569125</v>
      </c>
      <c r="N52" s="286">
        <v>6.4770499385281761</v>
      </c>
      <c r="P52" s="6"/>
      <c r="Q52" s="200"/>
      <c r="R52" s="24"/>
      <c r="S52" s="25"/>
      <c r="T52" s="25"/>
      <c r="U52" s="25"/>
      <c r="V52" s="25"/>
      <c r="W52" s="25"/>
      <c r="X52" s="17"/>
      <c r="Y52" s="97"/>
      <c r="AC52" s="3">
        <v>3.080572784144894</v>
      </c>
      <c r="AD52" s="3">
        <v>5.3049116016658058</v>
      </c>
      <c r="AE52" s="3">
        <v>2.2163941152441766</v>
      </c>
      <c r="AF52" s="3">
        <v>7.7990836908295158</v>
      </c>
      <c r="AJ52" s="3">
        <v>2.1477957028637213</v>
      </c>
      <c r="AK52" s="3">
        <v>1.4061694785298693</v>
      </c>
      <c r="AL52" s="3">
        <v>2.1270760237054365</v>
      </c>
      <c r="AM52" s="3">
        <v>1.1067107458002305</v>
      </c>
      <c r="AP52" s="24"/>
      <c r="AQ52" s="25"/>
      <c r="AR52" s="25"/>
      <c r="AS52" s="25"/>
      <c r="AT52" s="57"/>
      <c r="AU52" s="57"/>
      <c r="AV52" s="25"/>
      <c r="AW52" s="25"/>
      <c r="AX52" s="43"/>
      <c r="AY52" s="358" t="s">
        <v>5</v>
      </c>
    </row>
    <row r="53" spans="1:51" x14ac:dyDescent="0.3">
      <c r="A53" s="288"/>
      <c r="B53" s="285"/>
      <c r="C53" s="286">
        <v>22.634412727340109</v>
      </c>
      <c r="D53" s="286">
        <v>34.625331452389162</v>
      </c>
      <c r="E53" s="286">
        <v>13.637367339519246</v>
      </c>
      <c r="F53" s="286">
        <v>32.731812889608399</v>
      </c>
      <c r="H53" s="6"/>
      <c r="K53" s="286">
        <v>6.9823240407717071</v>
      </c>
      <c r="L53" s="286">
        <v>4.0937490082250099</v>
      </c>
      <c r="M53" s="286">
        <v>11.166168871557307</v>
      </c>
      <c r="N53" s="286">
        <v>8.2445634498744536</v>
      </c>
      <c r="P53" s="6"/>
      <c r="Q53" s="200"/>
      <c r="R53" s="26"/>
      <c r="S53" s="27"/>
      <c r="T53" s="27"/>
      <c r="U53" s="27"/>
      <c r="V53" s="27"/>
      <c r="W53" s="27"/>
      <c r="X53" s="20"/>
      <c r="Y53" s="97"/>
      <c r="AC53" s="3">
        <v>2.3702017825345973</v>
      </c>
      <c r="AD53" s="3">
        <v>9.0153207279245482</v>
      </c>
      <c r="AE53" s="3">
        <v>1.4455004988285414</v>
      </c>
      <c r="AF53" s="3">
        <v>8.413519632192715</v>
      </c>
      <c r="AJ53" s="3">
        <v>2.0730432063826654</v>
      </c>
      <c r="AK53" s="3">
        <v>1.2060657944587663</v>
      </c>
      <c r="AL53" s="3">
        <v>3.0232747927975772</v>
      </c>
      <c r="AM53" s="3">
        <v>1.4087195638453369</v>
      </c>
      <c r="AP53" s="26"/>
      <c r="AQ53" s="27"/>
      <c r="AR53" s="27"/>
      <c r="AS53" s="27"/>
      <c r="AT53" s="57"/>
      <c r="AU53" s="57"/>
      <c r="AV53" s="27"/>
      <c r="AW53" s="27"/>
      <c r="AX53" s="44"/>
      <c r="AY53" s="359"/>
    </row>
    <row r="54" spans="1:51" ht="15" thickBot="1" x14ac:dyDescent="0.35">
      <c r="A54" s="289"/>
      <c r="B54" s="285"/>
      <c r="C54" s="286">
        <v>32.716680343575185</v>
      </c>
      <c r="D54" s="286">
        <v>25.118864315095767</v>
      </c>
      <c r="E54" s="286">
        <v>20.062969345156443</v>
      </c>
      <c r="F54" s="286">
        <v>30.551317257391517</v>
      </c>
      <c r="H54" s="299">
        <f>TTEST(C43:F45,C52:F54,2,2)</f>
        <v>2.874034162023843E-8</v>
      </c>
      <c r="K54" s="286">
        <v>11.14491917070319</v>
      </c>
      <c r="L54" s="286">
        <v>4.8400348067099443</v>
      </c>
      <c r="M54" s="286">
        <v>7.0356688342482929</v>
      </c>
      <c r="N54" s="286">
        <v>7.0356688342482929</v>
      </c>
      <c r="P54" s="301">
        <f>TTEST(K43:N45,K52:N54,2,2)</f>
        <v>6.9168388793586603E-3</v>
      </c>
      <c r="Q54" s="202" t="s">
        <v>5</v>
      </c>
      <c r="R54" s="21">
        <f>AVERAGE(C52:F54)</f>
        <v>26.093605605664518</v>
      </c>
      <c r="S54" s="180">
        <f>T54/3.46</f>
        <v>1.8966248794008826</v>
      </c>
      <c r="T54" s="181">
        <f>STDEV(C52:F54)</f>
        <v>6.5623220827270536</v>
      </c>
      <c r="U54" s="22">
        <f>AVERAGE(K52:N54)</f>
        <v>7.2402796917901071</v>
      </c>
      <c r="V54" s="180">
        <f>W54/3.46</f>
        <v>0.64348938868580274</v>
      </c>
      <c r="W54" s="181">
        <f>STDEV(K52:N54)</f>
        <v>2.2264732848528777</v>
      </c>
      <c r="X54" s="38">
        <f>TTEST(C52:G54,K52:Q54,2,2)</f>
        <v>1.3956317301748386E-9</v>
      </c>
      <c r="Y54" s="97"/>
      <c r="AC54" s="3">
        <v>3.4259839211683962</v>
      </c>
      <c r="AD54" s="3">
        <v>6.5401429711420622</v>
      </c>
      <c r="AE54" s="3">
        <v>2.1265858339361663</v>
      </c>
      <c r="AF54" s="3">
        <v>7.8530360784268458</v>
      </c>
      <c r="AJ54" s="3">
        <v>3.3089124534467564</v>
      </c>
      <c r="AK54" s="3">
        <v>1.4259302201073931</v>
      </c>
      <c r="AL54" s="3">
        <v>1.9049291195331726</v>
      </c>
      <c r="AM54" s="3">
        <v>1.2021599920725228</v>
      </c>
      <c r="AP54" s="28">
        <f>AVERAGE(AC52:AF54)</f>
        <v>4.9659378031698553</v>
      </c>
      <c r="AQ54" s="49">
        <f>AR54/3.46</f>
        <v>0.81708210915962309</v>
      </c>
      <c r="AR54" s="53">
        <f>STDEV(AC52:AF54)</f>
        <v>2.8271040976922959</v>
      </c>
      <c r="AS54" s="29">
        <f>AVERAGE(AJ52:AM54)</f>
        <v>1.8617322577952873</v>
      </c>
      <c r="AT54" s="55">
        <f>AU54/3.46</f>
        <v>0.2076823190433939</v>
      </c>
      <c r="AU54" s="56">
        <f>STDEV(AJ52:AM54)</f>
        <v>0.71858082389014288</v>
      </c>
      <c r="AV54" s="10">
        <f>TTEST($AC$37:$AF$39,AC52:AF54,2,2)</f>
        <v>7.6882266863366542E-5</v>
      </c>
      <c r="AW54" s="10">
        <f>TTEST($AJ$37:$AM$39,AJ52:AM54,2,2)</f>
        <v>8.9033664533715137E-4</v>
      </c>
      <c r="AX54" s="38">
        <f>TTEST(AC52:AG54,AJ52:AN54,2,2)</f>
        <v>1.2918090768459947E-3</v>
      </c>
      <c r="AY54" s="360"/>
    </row>
    <row r="55" spans="1:51" x14ac:dyDescent="0.3">
      <c r="A55" s="168" t="s">
        <v>6</v>
      </c>
      <c r="C55" s="2">
        <v>18.171242131346339</v>
      </c>
      <c r="D55" s="2">
        <v>1.1103363181676369</v>
      </c>
      <c r="E55" s="2">
        <v>6.7972826479005608</v>
      </c>
      <c r="F55" s="2">
        <v>32.283605816762389</v>
      </c>
      <c r="K55" s="2">
        <v>9.6042075883098796</v>
      </c>
      <c r="L55" s="2">
        <v>16.876124757881453</v>
      </c>
      <c r="M55" s="2">
        <v>29.925947120071321</v>
      </c>
      <c r="N55" s="2">
        <v>13.826700728461756</v>
      </c>
      <c r="Q55" s="202"/>
      <c r="R55" s="57"/>
      <c r="S55" s="57"/>
      <c r="T55" s="57"/>
      <c r="U55" s="57"/>
      <c r="V55" s="57"/>
      <c r="W55" s="57"/>
      <c r="X55" s="57"/>
      <c r="Y55" s="97"/>
      <c r="AC55" s="3">
        <v>1.9028331333094939</v>
      </c>
      <c r="AD55" s="3">
        <v>0.28909580368662224</v>
      </c>
      <c r="AE55" s="3">
        <v>0.72048183594394721</v>
      </c>
      <c r="AF55" s="3">
        <v>8.2983106451624025</v>
      </c>
      <c r="AJ55" s="3">
        <v>2.8514771267238603</v>
      </c>
      <c r="AK55" s="3">
        <v>4.97190149484143</v>
      </c>
      <c r="AL55" s="3">
        <v>8.1025428344687693</v>
      </c>
      <c r="AM55" s="3">
        <v>2.362519730491643</v>
      </c>
      <c r="AT55" s="57"/>
      <c r="AU55" s="57"/>
      <c r="AY55" s="352" t="s">
        <v>6</v>
      </c>
    </row>
    <row r="56" spans="1:51" x14ac:dyDescent="0.3">
      <c r="A56" s="169"/>
      <c r="C56" s="2">
        <v>26.640260150352429</v>
      </c>
      <c r="D56" s="2">
        <v>19.539304046896088</v>
      </c>
      <c r="E56" s="2">
        <v>14.213289788913793</v>
      </c>
      <c r="F56" s="2">
        <v>30.551317257391517</v>
      </c>
      <c r="K56" s="2">
        <v>12.841489015523395</v>
      </c>
      <c r="L56" s="2">
        <v>12.855557319139027</v>
      </c>
      <c r="M56" s="2">
        <v>40.252273894468608</v>
      </c>
      <c r="N56" s="2">
        <v>24.334786756310244</v>
      </c>
      <c r="Q56" s="202"/>
      <c r="R56" s="57"/>
      <c r="S56" s="57"/>
      <c r="T56" s="57"/>
      <c r="U56" s="57"/>
      <c r="V56" s="57"/>
      <c r="W56" s="57"/>
      <c r="X56" s="57"/>
      <c r="Y56" s="97"/>
      <c r="AC56" s="3">
        <v>2.7896810425870044</v>
      </c>
      <c r="AD56" s="3">
        <v>5.0874052433380443</v>
      </c>
      <c r="AE56" s="3">
        <v>1.5065457260458146</v>
      </c>
      <c r="AF56" s="3">
        <v>7.8530360784268458</v>
      </c>
      <c r="AJ56" s="3">
        <v>3.8126219018225584</v>
      </c>
      <c r="AK56" s="3">
        <v>3.7873958369617315</v>
      </c>
      <c r="AL56" s="3">
        <v>10.898427779281715</v>
      </c>
      <c r="AM56" s="3">
        <v>4.1579994373311138</v>
      </c>
      <c r="AT56" s="57"/>
      <c r="AU56" s="57"/>
      <c r="AY56" s="353"/>
    </row>
    <row r="57" spans="1:51" ht="15" thickBot="1" x14ac:dyDescent="0.35">
      <c r="A57" s="170"/>
      <c r="C57" s="2">
        <v>20.497094702820959</v>
      </c>
      <c r="D57" s="2">
        <v>17.353774084050333</v>
      </c>
      <c r="E57" s="2">
        <v>7.8021728748473667</v>
      </c>
      <c r="F57" s="2">
        <v>3.5554797017389367E-2</v>
      </c>
      <c r="K57" s="2">
        <v>8.1024318084062195</v>
      </c>
      <c r="L57" s="2">
        <v>17.844942442702198</v>
      </c>
      <c r="M57" s="2">
        <v>26.985950819779433</v>
      </c>
      <c r="N57" s="2">
        <v>12.994885436373787</v>
      </c>
      <c r="Q57" s="200" t="s">
        <v>6</v>
      </c>
      <c r="R57" s="183">
        <f>AVERAGE(C55:F57)</f>
        <v>16.24960288470557</v>
      </c>
      <c r="S57" s="180">
        <f>T57/3.46</f>
        <v>3.0936198073185506</v>
      </c>
      <c r="T57" s="181">
        <f>STDEV(C55:F57)</f>
        <v>10.703924533322185</v>
      </c>
      <c r="U57" s="183">
        <f>AVERAGE(K55:N57)</f>
        <v>18.870441473952276</v>
      </c>
      <c r="V57" s="180">
        <f>W57/3.46</f>
        <v>2.775521726248698</v>
      </c>
      <c r="W57" s="181">
        <f>STDEV(K55:N57)</f>
        <v>9.6033051728204946</v>
      </c>
      <c r="X57" s="189">
        <f>TTEST(C55:G57,K55:Q57,2,2)</f>
        <v>0.53432824456185479</v>
      </c>
      <c r="Y57" s="97"/>
      <c r="AC57" s="3">
        <v>2.1463888189475391</v>
      </c>
      <c r="AD57" s="3">
        <v>4.5183636558911182</v>
      </c>
      <c r="AE57" s="3">
        <v>0.82699574644851981</v>
      </c>
      <c r="AF57" s="3">
        <v>9.1391510679019808E-3</v>
      </c>
      <c r="AJ57" s="3">
        <v>2.4056017906809877</v>
      </c>
      <c r="AK57" s="3">
        <v>5.2573263873742686</v>
      </c>
      <c r="AL57" s="3">
        <v>7.3065297338401942</v>
      </c>
      <c r="AM57" s="3">
        <v>2.2203903766945188</v>
      </c>
      <c r="AP57" s="10">
        <f>AVERAGE(AC55:AF57)</f>
        <v>2.9956897400712705</v>
      </c>
      <c r="AQ57" s="49">
        <f>AR57/3.46</f>
        <v>0.82073702995451647</v>
      </c>
      <c r="AR57" s="53">
        <f>STDEV(AC55:AF57)</f>
        <v>2.8397501236426268</v>
      </c>
      <c r="AS57" s="10">
        <f>AVERAGE(AJ55:AM57)</f>
        <v>4.8445612025427325</v>
      </c>
      <c r="AT57" s="55">
        <f>AU57/3.46</f>
        <v>0.77518778103562658</v>
      </c>
      <c r="AU57" s="56">
        <f>STDEV(AJ55:AM57)</f>
        <v>2.6821497223832678</v>
      </c>
      <c r="AV57" s="10">
        <f>TTEST($AC$37:$AF$39,AC55:AF57,2,2)</f>
        <v>2.3874073207570016E-2</v>
      </c>
      <c r="AW57" s="10">
        <f>TTEST($AJ$37:$AM$39,AJ55:AM57,2,2)</f>
        <v>6.1624199655557012E-5</v>
      </c>
      <c r="AX57" s="6">
        <f>TTEST(AC55:AG57,AJ55:AN57,2,2)</f>
        <v>0.1153036718900962</v>
      </c>
      <c r="AY57" s="354"/>
    </row>
    <row r="58" spans="1:51" x14ac:dyDescent="0.3">
      <c r="A58" s="162" t="s">
        <v>7</v>
      </c>
      <c r="C58" s="2">
        <v>9.8802795089422641</v>
      </c>
      <c r="D58" s="2">
        <v>5.5648638769832841</v>
      </c>
      <c r="E58" s="2">
        <v>20.341512108125048</v>
      </c>
      <c r="F58" s="2">
        <v>7.4860288589710118</v>
      </c>
      <c r="K58" s="2">
        <v>3.2949297063927809</v>
      </c>
      <c r="L58" s="2">
        <v>4.3590709657208597</v>
      </c>
      <c r="M58" s="2">
        <v>9.0175761894867392</v>
      </c>
      <c r="N58" s="2">
        <v>3.3879743974894465</v>
      </c>
      <c r="Q58" s="200"/>
      <c r="R58" s="57"/>
      <c r="S58" s="57"/>
      <c r="T58" s="57"/>
      <c r="U58" s="57"/>
      <c r="V58" s="57"/>
      <c r="W58" s="57"/>
      <c r="X58" s="57"/>
      <c r="Y58" s="97"/>
      <c r="AC58" s="3">
        <v>1.0346306036802138</v>
      </c>
      <c r="AD58" s="3">
        <v>1.448911261029511</v>
      </c>
      <c r="AE58" s="3">
        <v>2.1561101323430458</v>
      </c>
      <c r="AF58" s="3">
        <v>1.9242396070310475</v>
      </c>
      <c r="AJ58" s="3">
        <v>0.97826047652051606</v>
      </c>
      <c r="AK58" s="3">
        <v>1.2842327110947553</v>
      </c>
      <c r="AL58" s="3">
        <v>2.4415366720138691</v>
      </c>
      <c r="AM58" s="3">
        <v>0.57889127114707073</v>
      </c>
      <c r="AT58" s="27"/>
      <c r="AU58" s="27"/>
      <c r="AY58" s="343" t="s">
        <v>7</v>
      </c>
    </row>
    <row r="59" spans="1:51" x14ac:dyDescent="0.3">
      <c r="A59" s="163"/>
      <c r="C59" s="2">
        <v>5.259241054478152</v>
      </c>
      <c r="D59" s="2">
        <v>6.7655487897278679</v>
      </c>
      <c r="E59" s="2">
        <v>13.266442866359178</v>
      </c>
      <c r="F59" s="2">
        <v>8.5927412952039237</v>
      </c>
      <c r="K59" s="2">
        <v>14.796324460503321</v>
      </c>
      <c r="L59" s="2">
        <v>6.1359072734131663</v>
      </c>
      <c r="M59" s="2">
        <v>9.5948000371851059</v>
      </c>
      <c r="N59" s="2">
        <v>11.799301198561077</v>
      </c>
      <c r="Q59" s="200"/>
      <c r="R59" s="57"/>
      <c r="S59" s="57"/>
      <c r="T59" s="57"/>
      <c r="U59" s="57"/>
      <c r="V59" s="57"/>
      <c r="W59" s="57"/>
      <c r="X59" s="57"/>
      <c r="Y59" s="97"/>
      <c r="AC59" s="3">
        <v>0.55073054787263009</v>
      </c>
      <c r="AD59" s="3">
        <v>1.7615309278320255</v>
      </c>
      <c r="AE59" s="3">
        <v>1.4061841485659186</v>
      </c>
      <c r="AF59" s="3">
        <v>2.2087135174997696</v>
      </c>
      <c r="AJ59" s="3">
        <v>4.3930100813381827</v>
      </c>
      <c r="AK59" s="3">
        <v>1.8077092331664562</v>
      </c>
      <c r="AL59" s="3">
        <v>2.5978218158820825</v>
      </c>
      <c r="AM59" s="3">
        <v>2.0161051023714101</v>
      </c>
      <c r="AT59" s="27"/>
      <c r="AU59" s="27"/>
      <c r="AY59" s="344"/>
    </row>
    <row r="60" spans="1:51" ht="15" thickBot="1" x14ac:dyDescent="0.35">
      <c r="A60" s="164"/>
      <c r="C60" s="2">
        <v>9.6042075883098796</v>
      </c>
      <c r="D60" s="2">
        <v>8.2252956115436202</v>
      </c>
      <c r="E60" s="2">
        <v>10.422312045320959</v>
      </c>
      <c r="F60" s="2">
        <v>12.045874200284938</v>
      </c>
      <c r="K60" s="2">
        <v>7.031968604393291</v>
      </c>
      <c r="L60" s="2">
        <v>6.2221344884287628</v>
      </c>
      <c r="M60" s="2">
        <v>4.8487382760818214</v>
      </c>
      <c r="N60" s="2">
        <v>2.571459216167256</v>
      </c>
      <c r="Q60" s="203" t="s">
        <v>7</v>
      </c>
      <c r="R60" s="188">
        <f>AVERAGE(C58:F60)</f>
        <v>9.7878623170208439</v>
      </c>
      <c r="S60" s="186">
        <f>T60/3.46</f>
        <v>1.1873984479574704</v>
      </c>
      <c r="T60" s="187">
        <f>STDEV(C58:F60)</f>
        <v>4.1083986299328474</v>
      </c>
      <c r="U60" s="188">
        <f>AVERAGE(K58:N60)</f>
        <v>6.9216820678186357</v>
      </c>
      <c r="V60" s="186">
        <f>W60/3.46</f>
        <v>1.08100844557911</v>
      </c>
      <c r="W60" s="187">
        <f>STDEV(K58:N60)</f>
        <v>3.7402892217037205</v>
      </c>
      <c r="X60" s="190">
        <f>TTEST(C58:G60,K58:Q60,2,2)</f>
        <v>8.7718255101460987E-2</v>
      </c>
      <c r="Y60" s="191"/>
      <c r="AC60" s="3">
        <v>1.0057212537327223</v>
      </c>
      <c r="AD60" s="3">
        <v>2.1416019691253929</v>
      </c>
      <c r="AE60" s="3">
        <v>1.1047188863792283</v>
      </c>
      <c r="AF60" s="3">
        <v>3.0963209832840266</v>
      </c>
      <c r="AJ60" s="3">
        <v>2.0877826147442091</v>
      </c>
      <c r="AK60" s="3">
        <v>1.8331127677683108</v>
      </c>
      <c r="AL60" s="3">
        <v>1.3128109001011823</v>
      </c>
      <c r="AM60" s="3">
        <v>0.4393761934721202</v>
      </c>
      <c r="AP60" s="10">
        <f>AVERAGE(AC58:AF60)</f>
        <v>1.6532844865312943</v>
      </c>
      <c r="AQ60" s="49">
        <f>AR60/3.46</f>
        <v>0.20228819893568731</v>
      </c>
      <c r="AR60" s="53">
        <f>STDEV(AC58:AF60)</f>
        <v>0.69991716831747808</v>
      </c>
      <c r="AS60" s="10">
        <f>AVERAGE(AJ58:AM60)</f>
        <v>1.8142208199683472</v>
      </c>
      <c r="AT60" s="55">
        <f>AU60/3.46</f>
        <v>0.30711924547619529</v>
      </c>
      <c r="AU60" s="56">
        <f>STDEV(AJ58:AM60)</f>
        <v>1.0626325893476356</v>
      </c>
      <c r="AV60" s="10">
        <f>TTEST($AC$37:$AF$39,AC58:AF60,2,2)</f>
        <v>5.5011582987504531E-3</v>
      </c>
      <c r="AW60" s="10">
        <f>TTEST($AJ$37:$AM$39,AJ58:AM60,2,2)</f>
        <v>1.7990353890387105E-2</v>
      </c>
      <c r="AX60" s="6">
        <f>TTEST(AC58:AG60,AJ58:AN60,2,2)</f>
        <v>0.66555765315587134</v>
      </c>
      <c r="AY60" s="345"/>
    </row>
    <row r="61" spans="1:51" x14ac:dyDescent="0.3">
      <c r="C61" s="2"/>
      <c r="E61" s="2"/>
      <c r="F61" s="2"/>
      <c r="L61" s="2"/>
      <c r="N61" s="2"/>
      <c r="AL61" s="3"/>
    </row>
    <row r="62" spans="1:51" x14ac:dyDescent="0.3">
      <c r="C62" s="1" t="s">
        <v>32</v>
      </c>
      <c r="D62" s="2"/>
      <c r="E62" s="2"/>
      <c r="AL62" s="3"/>
    </row>
    <row r="63" spans="1:51" ht="15" thickBot="1" x14ac:dyDescent="0.35">
      <c r="C63" t="s">
        <v>8</v>
      </c>
      <c r="D63" s="2" t="s">
        <v>9</v>
      </c>
      <c r="E63" s="2">
        <v>25.13</v>
      </c>
      <c r="F63">
        <v>24.65</v>
      </c>
      <c r="K63" s="2">
        <v>24.95</v>
      </c>
      <c r="M63" s="2">
        <v>24.59</v>
      </c>
    </row>
    <row r="64" spans="1:51" ht="15" thickBot="1" x14ac:dyDescent="0.35">
      <c r="C64" t="s">
        <v>10</v>
      </c>
      <c r="E64" t="s">
        <v>12</v>
      </c>
      <c r="F64" t="s">
        <v>13</v>
      </c>
      <c r="K64" t="s">
        <v>8</v>
      </c>
      <c r="M64" t="s">
        <v>12</v>
      </c>
      <c r="Q64" s="93"/>
      <c r="R64" s="210" t="s">
        <v>19</v>
      </c>
      <c r="S64" s="204"/>
      <c r="T64" s="211"/>
      <c r="U64" s="210" t="s">
        <v>20</v>
      </c>
      <c r="V64" s="204"/>
      <c r="W64" s="211"/>
      <c r="X64" s="95"/>
      <c r="AC64" t="s">
        <v>33</v>
      </c>
      <c r="AD64" t="s">
        <v>34</v>
      </c>
      <c r="AE64" t="s">
        <v>29</v>
      </c>
      <c r="AF64" t="s">
        <v>35</v>
      </c>
      <c r="AJ64" t="s">
        <v>8</v>
      </c>
      <c r="AK64" t="s">
        <v>34</v>
      </c>
      <c r="AL64" t="s">
        <v>30</v>
      </c>
      <c r="AM64" t="s">
        <v>31</v>
      </c>
      <c r="AP64" s="9" t="s">
        <v>19</v>
      </c>
      <c r="AQ64" s="9"/>
      <c r="AR64" s="9"/>
      <c r="AS64" s="9" t="s">
        <v>20</v>
      </c>
      <c r="AT64" s="9"/>
      <c r="AU64" s="9"/>
      <c r="AV64" s="12" t="s">
        <v>19</v>
      </c>
      <c r="AW64" s="12" t="s">
        <v>20</v>
      </c>
      <c r="AX64" t="s">
        <v>21</v>
      </c>
    </row>
    <row r="65" spans="1:50" ht="15" thickBot="1" x14ac:dyDescent="0.35">
      <c r="A65" s="60" t="s">
        <v>36</v>
      </c>
      <c r="C65" s="2" t="s">
        <v>17</v>
      </c>
      <c r="D65" s="2" t="s">
        <v>28</v>
      </c>
      <c r="E65" s="2" t="s">
        <v>17</v>
      </c>
      <c r="F65" s="2" t="s">
        <v>17</v>
      </c>
      <c r="G65" s="92" t="s">
        <v>17</v>
      </c>
      <c r="H65" s="92" t="s">
        <v>50</v>
      </c>
      <c r="K65" s="2" t="s">
        <v>17</v>
      </c>
      <c r="L65" s="2" t="s">
        <v>17</v>
      </c>
      <c r="M65" s="2" t="s">
        <v>17</v>
      </c>
      <c r="N65" s="2" t="s">
        <v>17</v>
      </c>
      <c r="O65" s="92" t="s">
        <v>17</v>
      </c>
      <c r="P65" s="92"/>
      <c r="Q65" s="96" t="s">
        <v>36</v>
      </c>
      <c r="R65" s="204" t="s">
        <v>55</v>
      </c>
      <c r="S65" s="217" t="s">
        <v>57</v>
      </c>
      <c r="T65" s="216" t="s">
        <v>56</v>
      </c>
      <c r="U65" s="204" t="s">
        <v>55</v>
      </c>
      <c r="V65" s="217" t="s">
        <v>57</v>
      </c>
      <c r="W65" s="216" t="s">
        <v>56</v>
      </c>
      <c r="X65" s="97"/>
      <c r="AC65" t="s">
        <v>18</v>
      </c>
      <c r="AD65" t="s">
        <v>18</v>
      </c>
      <c r="AE65" t="s">
        <v>18</v>
      </c>
      <c r="AF65" t="s">
        <v>18</v>
      </c>
      <c r="AG65" s="60" t="s">
        <v>18</v>
      </c>
      <c r="AH65" s="60" t="s">
        <v>18</v>
      </c>
      <c r="AJ65" t="s">
        <v>18</v>
      </c>
      <c r="AK65" t="s">
        <v>18</v>
      </c>
      <c r="AL65" t="s">
        <v>18</v>
      </c>
      <c r="AM65" t="s">
        <v>18</v>
      </c>
      <c r="AN65" s="60" t="s">
        <v>18</v>
      </c>
      <c r="AO65" s="60" t="s">
        <v>18</v>
      </c>
      <c r="AP65" s="9"/>
      <c r="AQ65" s="9"/>
      <c r="AR65" s="9"/>
      <c r="AS65" s="9"/>
      <c r="AT65" s="9"/>
      <c r="AU65" s="9"/>
      <c r="AV65" s="12" t="s">
        <v>23</v>
      </c>
      <c r="AW65" s="12" t="s">
        <v>23</v>
      </c>
      <c r="AX65" t="s">
        <v>22</v>
      </c>
    </row>
    <row r="66" spans="1:50" ht="15" thickBot="1" x14ac:dyDescent="0.35">
      <c r="A66" s="171" t="s">
        <v>0</v>
      </c>
      <c r="B66" s="41"/>
      <c r="C66" s="42">
        <v>2.5229981548687768</v>
      </c>
      <c r="D66" s="42">
        <v>2.7906509655601632</v>
      </c>
      <c r="E66" s="42">
        <v>2.2069134970345559</v>
      </c>
      <c r="F66" s="42">
        <v>3.1327482406791876</v>
      </c>
      <c r="G66" s="269">
        <v>3.153812394686343</v>
      </c>
      <c r="H66" s="269">
        <v>0.86105919003115405</v>
      </c>
      <c r="K66" s="2">
        <v>2.3440563684258202</v>
      </c>
      <c r="L66" s="2">
        <v>3.3461074069475969</v>
      </c>
      <c r="M66" s="2">
        <v>3.1356507413219563</v>
      </c>
      <c r="N66" s="2">
        <v>4.8428269690058974</v>
      </c>
      <c r="O66" s="92">
        <v>3.6793758712605626</v>
      </c>
      <c r="P66" s="92"/>
      <c r="Q66" s="352" t="s">
        <v>0</v>
      </c>
      <c r="R66" s="212"/>
      <c r="S66" s="206"/>
      <c r="T66" s="213"/>
      <c r="U66" s="212"/>
      <c r="V66" s="206"/>
      <c r="W66" s="213"/>
      <c r="X66" s="44"/>
      <c r="AC66" s="3">
        <v>1.0302468274406373</v>
      </c>
      <c r="AD66" s="3">
        <v>1.1441349030105206</v>
      </c>
      <c r="AE66" s="3">
        <v>0.96716403318482824</v>
      </c>
      <c r="AF66" s="3">
        <v>0.54348841309727092</v>
      </c>
      <c r="AG66" s="3">
        <v>0.77832059211096527</v>
      </c>
      <c r="AH66" s="3">
        <v>0.57968208404354427</v>
      </c>
      <c r="AJ66" s="3">
        <v>0.96087478275827953</v>
      </c>
      <c r="AK66" s="3">
        <v>0.8729092529676673</v>
      </c>
      <c r="AL66" s="3">
        <v>1.0766783587152602</v>
      </c>
      <c r="AM66" s="3">
        <v>1.043874687679889</v>
      </c>
      <c r="AN66" s="3">
        <v>1.0588434036278351</v>
      </c>
      <c r="AO66" s="3">
        <v>0.80080762662457772</v>
      </c>
      <c r="AP66" s="9"/>
      <c r="AQ66" s="9"/>
      <c r="AR66" s="9"/>
      <c r="AS66" s="9"/>
      <c r="AT66" s="9"/>
      <c r="AU66" s="9"/>
      <c r="AV66" s="12" t="s">
        <v>24</v>
      </c>
      <c r="AW66" s="12" t="s">
        <v>24</v>
      </c>
    </row>
    <row r="67" spans="1:50" x14ac:dyDescent="0.3">
      <c r="A67" s="172"/>
      <c r="B67" s="41"/>
      <c r="C67" s="42">
        <v>1.9646750720635582</v>
      </c>
      <c r="D67" s="42">
        <v>2.5101128762546208</v>
      </c>
      <c r="E67" s="42">
        <v>2.1086830127458072</v>
      </c>
      <c r="F67" s="42">
        <v>8.2780457648259951</v>
      </c>
      <c r="G67" s="269">
        <v>4.3504399473465565</v>
      </c>
      <c r="H67" s="269">
        <v>1.1632398753894087</v>
      </c>
      <c r="K67" s="2">
        <v>2.5603934603312957</v>
      </c>
      <c r="L67" s="2">
        <v>3.7464473344847251</v>
      </c>
      <c r="M67" s="2">
        <v>1.8879422281450702</v>
      </c>
      <c r="N67" s="2">
        <v>3.153812394686343</v>
      </c>
      <c r="O67" s="92">
        <v>2.6495155494605367</v>
      </c>
      <c r="P67" s="92"/>
      <c r="Q67" s="353"/>
      <c r="R67" s="212"/>
      <c r="S67" s="206"/>
      <c r="T67" s="213"/>
      <c r="U67" s="212"/>
      <c r="V67" s="206"/>
      <c r="W67" s="213"/>
      <c r="X67" s="44"/>
      <c r="AC67" s="3">
        <v>0.80225990496234101</v>
      </c>
      <c r="AD67" s="3">
        <v>1.0291175025689985</v>
      </c>
      <c r="AE67" s="3">
        <v>0.92411522701545912</v>
      </c>
      <c r="AF67" s="3">
        <v>1.436126241442391</v>
      </c>
      <c r="AG67" s="3">
        <v>1.073632978761478</v>
      </c>
      <c r="AH67" s="3">
        <v>1.1624400471633483</v>
      </c>
      <c r="AJ67" s="3">
        <v>1.0495556092892691</v>
      </c>
      <c r="AK67" s="3">
        <v>0.97734715186893162</v>
      </c>
      <c r="AL67" s="3">
        <v>0.64825668010828863</v>
      </c>
      <c r="AM67" s="3">
        <v>0.67980643322054657</v>
      </c>
      <c r="AN67" s="3">
        <v>0.76247226717680372</v>
      </c>
      <c r="AO67" s="3">
        <v>1.3326374115518815</v>
      </c>
      <c r="AP67" s="204" t="s">
        <v>55</v>
      </c>
      <c r="AQ67" s="217" t="s">
        <v>57</v>
      </c>
      <c r="AR67" s="216" t="s">
        <v>56</v>
      </c>
      <c r="AS67" s="204" t="s">
        <v>55</v>
      </c>
      <c r="AT67" s="217" t="s">
        <v>57</v>
      </c>
      <c r="AU67" s="216" t="s">
        <v>56</v>
      </c>
      <c r="AV67" s="9"/>
    </row>
    <row r="68" spans="1:50" ht="15" thickBot="1" x14ac:dyDescent="0.35">
      <c r="A68" s="173"/>
      <c r="B68" s="41"/>
      <c r="C68" s="42">
        <v>2.8591045189495898</v>
      </c>
      <c r="D68" s="42">
        <v>2.0165139325557675</v>
      </c>
      <c r="E68" s="42">
        <v>2.5299232406820926</v>
      </c>
      <c r="F68" s="42">
        <v>5.8816532584174643</v>
      </c>
      <c r="G68" s="269">
        <v>4.651968731853465</v>
      </c>
      <c r="H68" s="269">
        <v>1.1975077881619942</v>
      </c>
      <c r="K68" s="2">
        <v>2.4140574642441348</v>
      </c>
      <c r="L68" s="2">
        <v>4.4072915332120051</v>
      </c>
      <c r="M68" s="2">
        <v>3.7134194798132363</v>
      </c>
      <c r="N68" s="2">
        <v>5.9212006591448141</v>
      </c>
      <c r="O68" s="92">
        <v>4.0958112085464444</v>
      </c>
      <c r="P68" s="92"/>
      <c r="Q68" s="354"/>
      <c r="R68" s="214">
        <f>AVERAGE(C66:G68)</f>
        <v>3.3972162405682633</v>
      </c>
      <c r="S68" s="180">
        <f>T68/3.46</f>
        <v>0.50417757227078364</v>
      </c>
      <c r="T68" s="196">
        <f>STDEV(C66:G68)</f>
        <v>1.7444544000569115</v>
      </c>
      <c r="U68" s="214">
        <f>AVERAGE(K66:O68)</f>
        <v>3.4598605779353622</v>
      </c>
      <c r="V68" s="180">
        <f>W68/3.46</f>
        <v>0.30853317784933609</v>
      </c>
      <c r="W68" s="196">
        <f>STDEV(K66:O68)</f>
        <v>1.0675247953587028</v>
      </c>
      <c r="X68" s="207">
        <f>TTEST(C66:J68,K66:Q68,2,2)</f>
        <v>0.40534081004851596</v>
      </c>
      <c r="AC68" s="3">
        <v>1.1674932675970218</v>
      </c>
      <c r="AD68" s="3">
        <v>0.82674759442048062</v>
      </c>
      <c r="AE68" s="3">
        <v>1.1087207397997125</v>
      </c>
      <c r="AF68" s="3">
        <v>1.0203853454603384</v>
      </c>
      <c r="AG68" s="3">
        <v>1.1480464291275569</v>
      </c>
      <c r="AH68" s="3">
        <v>1.2578778687931071</v>
      </c>
      <c r="AJ68" s="3">
        <v>0.98956960795245152</v>
      </c>
      <c r="AK68" s="3">
        <v>1.1497435951634014</v>
      </c>
      <c r="AL68" s="3">
        <v>1.2750649611764513</v>
      </c>
      <c r="AM68" s="3">
        <v>1.2763188790995641</v>
      </c>
      <c r="AN68" s="3">
        <v>1.1786843291953613</v>
      </c>
      <c r="AO68" s="3">
        <v>0.86655496182354108</v>
      </c>
      <c r="AP68" s="10">
        <f>AVERAGE(AC66:AF68)</f>
        <v>1</v>
      </c>
      <c r="AQ68" s="49">
        <f>AR68/3.46</f>
        <v>6.3881123943627674E-2</v>
      </c>
      <c r="AR68" s="53">
        <f>STDEV(AC66:AF68)</f>
        <v>0.22102868884495175</v>
      </c>
      <c r="AS68" s="10">
        <f>AVERAGE(AJ66:AM68)</f>
        <v>1</v>
      </c>
      <c r="AT68" s="49">
        <f>AU68/3.46</f>
        <v>5.7092872489293442E-2</v>
      </c>
      <c r="AU68" s="53">
        <f>STDEV(AJ66:AM68)</f>
        <v>0.1975413388129553</v>
      </c>
      <c r="AV68" s="10"/>
      <c r="AX68" s="6">
        <f>TTEST(AC66:AG68,AJ66:AN68,2,2)</f>
        <v>1</v>
      </c>
    </row>
    <row r="69" spans="1:50" x14ac:dyDescent="0.3">
      <c r="A69" s="168" t="s">
        <v>1</v>
      </c>
      <c r="C69" s="2">
        <v>3.1000864288657879</v>
      </c>
      <c r="D69" s="2">
        <v>2.4749035704761049</v>
      </c>
      <c r="E69" s="2">
        <v>1.7805942711492309</v>
      </c>
      <c r="F69" s="2">
        <v>3.0498891238404724</v>
      </c>
      <c r="G69" s="92">
        <v>4.2353736910747726</v>
      </c>
      <c r="H69" s="92">
        <v>1.2286604361370725</v>
      </c>
      <c r="K69" s="2">
        <v>1.5755931697392636</v>
      </c>
      <c r="L69" s="2">
        <v>4.8311339575014163</v>
      </c>
      <c r="M69" s="2">
        <v>3.1153211594447532</v>
      </c>
      <c r="N69" s="2">
        <v>3.2832051547532273</v>
      </c>
      <c r="O69" s="92">
        <v>3.261276793023991</v>
      </c>
      <c r="P69" s="92"/>
      <c r="Q69" s="352" t="s">
        <v>1</v>
      </c>
      <c r="R69" s="96"/>
      <c r="S69" s="57"/>
      <c r="T69" s="97"/>
      <c r="U69" s="96"/>
      <c r="V69" s="57"/>
      <c r="W69" s="97"/>
      <c r="X69" s="97"/>
      <c r="AC69" s="3">
        <v>1.2658963709376427</v>
      </c>
      <c r="AD69" s="3">
        <v>1.0146820908499683</v>
      </c>
      <c r="AE69" s="3">
        <v>0.78033268592743787</v>
      </c>
      <c r="AF69" s="3">
        <v>0.52911350440318716</v>
      </c>
      <c r="AG69" s="3">
        <v>1.0452360973032344</v>
      </c>
      <c r="AH69" s="3">
        <v>1.3514224342827517</v>
      </c>
      <c r="AJ69" s="3">
        <v>0.64586661186196392</v>
      </c>
      <c r="AK69" s="3">
        <v>1.2603126621318692</v>
      </c>
      <c r="AL69" s="3">
        <v>1.0696978552553351</v>
      </c>
      <c r="AM69" s="3">
        <v>0.70769713174587168</v>
      </c>
      <c r="AN69" s="3">
        <v>0.93852369002869107</v>
      </c>
      <c r="AO69" s="3">
        <v>0.8917788590358382</v>
      </c>
    </row>
    <row r="70" spans="1:50" x14ac:dyDescent="0.3">
      <c r="A70" s="169"/>
      <c r="C70" s="2">
        <v>0.81265114828066665</v>
      </c>
      <c r="D70" s="2">
        <v>3.5231612067638314</v>
      </c>
      <c r="E70" s="2">
        <v>3.1356507413219563</v>
      </c>
      <c r="F70" s="2">
        <v>3.8820135154278366</v>
      </c>
      <c r="G70" s="92">
        <v>4.7147374020103996</v>
      </c>
      <c r="H70" s="92">
        <v>1.2940809968847351</v>
      </c>
      <c r="K70" s="2">
        <v>2.5983430305156974</v>
      </c>
      <c r="L70" s="2">
        <v>4.7633677329719264</v>
      </c>
      <c r="M70" s="2">
        <v>4.0410774599513468</v>
      </c>
      <c r="N70" s="2">
        <v>3.8047485519340434</v>
      </c>
      <c r="O70" s="92">
        <v>3.4873157314400691</v>
      </c>
      <c r="P70" s="92"/>
      <c r="Q70" s="353"/>
      <c r="R70" s="96"/>
      <c r="S70" s="57"/>
      <c r="T70" s="97"/>
      <c r="U70" s="96"/>
      <c r="V70" s="57"/>
      <c r="W70" s="97"/>
      <c r="X70" s="97"/>
      <c r="AC70" s="3">
        <v>0.33183982545389257</v>
      </c>
      <c r="AD70" s="3">
        <v>1.4444557041844299</v>
      </c>
      <c r="AE70" s="3">
        <v>1.3741764784668649</v>
      </c>
      <c r="AF70" s="3">
        <v>0.67347555661370884</v>
      </c>
      <c r="AG70" s="3">
        <v>1.163536934715294</v>
      </c>
      <c r="AH70" s="3">
        <v>1.5711284210652041</v>
      </c>
      <c r="AJ70" s="3">
        <v>1.0651118840861911</v>
      </c>
      <c r="AK70" s="3">
        <v>1.2426342802880426</v>
      </c>
      <c r="AL70" s="3">
        <v>1.3875718330758162</v>
      </c>
      <c r="AM70" s="3">
        <v>0.82011617011498128</v>
      </c>
      <c r="AN70" s="3">
        <v>1.0035727220600135</v>
      </c>
      <c r="AO70" s="3">
        <v>0.958097750520429</v>
      </c>
    </row>
    <row r="71" spans="1:50" ht="15" thickBot="1" x14ac:dyDescent="0.35">
      <c r="A71" s="170"/>
      <c r="C71" s="2">
        <v>2.5416270332513267</v>
      </c>
      <c r="D71" s="2">
        <v>2.6938170548781351</v>
      </c>
      <c r="E71" s="2">
        <v>3.1153211594447532</v>
      </c>
      <c r="F71" s="2">
        <v>2.9296914654454915</v>
      </c>
      <c r="G71" s="92">
        <v>4.4986787621325455</v>
      </c>
      <c r="H71" s="92">
        <v>1.0292834890965739</v>
      </c>
      <c r="K71" s="2">
        <v>2.5045058170192265</v>
      </c>
      <c r="L71" s="2">
        <v>5.6433078509029508</v>
      </c>
      <c r="M71" s="2">
        <v>3.2183043973543382</v>
      </c>
      <c r="N71" s="2">
        <v>6.0414454917594753</v>
      </c>
      <c r="O71" s="92">
        <v>2.8142308569880647</v>
      </c>
      <c r="P71" s="92"/>
      <c r="Q71" s="354"/>
      <c r="R71" s="214">
        <f>AVERAGE(C69:G71)</f>
        <v>3.0992131049575544</v>
      </c>
      <c r="S71" s="180">
        <f>T71/3.46</f>
        <v>0.29430224228675284</v>
      </c>
      <c r="T71" s="196">
        <f>STDEV(C69:G71)</f>
        <v>1.0182857583121647</v>
      </c>
      <c r="U71" s="214">
        <f>AVERAGE(K69:O71)</f>
        <v>3.6655451436866522</v>
      </c>
      <c r="V71" s="180">
        <f>W71/3.46</f>
        <v>0.35147223845143744</v>
      </c>
      <c r="W71" s="196">
        <f>STDEV(K69:O71)</f>
        <v>1.2160939450419734</v>
      </c>
      <c r="X71" s="207">
        <f>TTEST(C69:F71,K69:Q71,2,2)</f>
        <v>3.5063317301830377E-2</v>
      </c>
      <c r="AC71" s="3">
        <v>1.0378537861755706</v>
      </c>
      <c r="AD71" s="3">
        <v>1.1044341097642134</v>
      </c>
      <c r="AE71" s="3">
        <v>1.3652671848186377</v>
      </c>
      <c r="AF71" s="3">
        <v>0.50826087610359127</v>
      </c>
      <c r="AG71" s="3">
        <v>1.110216423703368</v>
      </c>
      <c r="AH71" s="3">
        <v>0.85391408493726129</v>
      </c>
      <c r="AJ71" s="3">
        <v>1.0266461657068948</v>
      </c>
      <c r="AK71" s="3">
        <v>1.4721869447974401</v>
      </c>
      <c r="AL71" s="3">
        <v>1.1050588800360892</v>
      </c>
      <c r="AM71" s="3">
        <v>1.3022377355637909</v>
      </c>
      <c r="AN71" s="3">
        <v>0.80987370778914891</v>
      </c>
      <c r="AO71" s="3">
        <v>0.80657260151908106</v>
      </c>
      <c r="AP71" s="10">
        <f>AVERAGE(AC69:AF71)</f>
        <v>0.95248234780826202</v>
      </c>
      <c r="AQ71" s="49">
        <f>AR71/3.46</f>
        <v>0.10995032554929408</v>
      </c>
      <c r="AR71" s="53">
        <f>STDEV(AC69:AF71)</f>
        <v>0.38042812640055751</v>
      </c>
      <c r="AS71" s="10">
        <f>AVERAGE(AJ69:AM71)</f>
        <v>1.0920948462220239</v>
      </c>
      <c r="AT71" s="49">
        <f>AU71/3.46</f>
        <v>7.5639612720486402E-2</v>
      </c>
      <c r="AU71" s="53">
        <f>STDEV(AJ69:AM71)</f>
        <v>0.26171306001288297</v>
      </c>
      <c r="AV71" s="10">
        <f>TTEST($AC$37:$AF$39,AC69:AF71,2,2)</f>
        <v>0.71319066230161099</v>
      </c>
      <c r="AW71" s="10">
        <f>TTEST($AJ$66:$AM$68,AJ69:AM71,2,2)</f>
        <v>0.34115703526997576</v>
      </c>
      <c r="AX71" s="6">
        <f>TTEST(AC69:AG71,AJ69:AN71,2,2)</f>
        <v>0.50400300106927864</v>
      </c>
    </row>
    <row r="72" spans="1:50" x14ac:dyDescent="0.3">
      <c r="A72" s="287" t="s">
        <v>2</v>
      </c>
      <c r="B72" s="285"/>
      <c r="C72" s="286">
        <v>4.3805994704626547</v>
      </c>
      <c r="D72" s="286">
        <v>2.4401881449629479</v>
      </c>
      <c r="E72" s="286">
        <v>2.1362939813983659</v>
      </c>
      <c r="F72" s="286">
        <v>4.4091401119075826</v>
      </c>
      <c r="G72" s="271">
        <v>5.3909428323531774</v>
      </c>
      <c r="H72" s="271">
        <v>1.1788161993769479</v>
      </c>
      <c r="K72" s="2">
        <v>3.0548087476172872</v>
      </c>
      <c r="L72" s="2">
        <v>3.6420817795965585</v>
      </c>
      <c r="M72" s="2">
        <v>3.1767087636992857</v>
      </c>
      <c r="N72" s="2">
        <v>0.85946034621490741</v>
      </c>
      <c r="O72" s="92">
        <v>2.6318195686621104</v>
      </c>
      <c r="P72" s="92"/>
      <c r="Q72" s="352" t="s">
        <v>2</v>
      </c>
      <c r="R72" s="96"/>
      <c r="S72" s="57"/>
      <c r="T72" s="97"/>
      <c r="U72" s="96"/>
      <c r="V72" s="57"/>
      <c r="W72" s="97"/>
      <c r="X72" s="97"/>
      <c r="AC72" s="3">
        <v>1.7887839901995555</v>
      </c>
      <c r="AD72" s="3">
        <v>1.0004491643777422</v>
      </c>
      <c r="AE72" s="3">
        <v>0.93621553626547338</v>
      </c>
      <c r="AF72" s="3">
        <v>0.76492471735444922</v>
      </c>
      <c r="AG72" s="3">
        <v>1.3304157927665141</v>
      </c>
      <c r="AH72" s="3">
        <v>1.204888577948104</v>
      </c>
      <c r="AJ72" s="3">
        <v>1.2522261543164519</v>
      </c>
      <c r="AK72" s="3">
        <v>0.95012099099799563</v>
      </c>
      <c r="AL72" s="3">
        <v>1.0907763204438297</v>
      </c>
      <c r="AM72" s="3">
        <v>0.18525726940487833</v>
      </c>
      <c r="AN72" s="3">
        <v>0.75737975333892849</v>
      </c>
      <c r="AO72" s="3">
        <v>1.0219913115928196</v>
      </c>
    </row>
    <row r="73" spans="1:50" x14ac:dyDescent="0.3">
      <c r="A73" s="288"/>
      <c r="B73" s="285"/>
      <c r="C73" s="286">
        <v>5.0749446492495842</v>
      </c>
      <c r="D73" s="286">
        <v>4.1154485619789742</v>
      </c>
      <c r="E73" s="286">
        <v>2.3399632653123668</v>
      </c>
      <c r="F73" s="286">
        <v>4.7147374020103996</v>
      </c>
      <c r="G73" s="271">
        <v>4.4091401119075826</v>
      </c>
      <c r="H73" s="271">
        <v>1.3096573208722744</v>
      </c>
      <c r="K73" s="2">
        <v>1.8119531521770089</v>
      </c>
      <c r="L73" s="2">
        <v>3.2528942038612869</v>
      </c>
      <c r="M73" s="2">
        <v>2.8257253223360936</v>
      </c>
      <c r="N73" s="2">
        <v>3.1963665521516376</v>
      </c>
      <c r="O73" s="92">
        <v>3.3275051991634887</v>
      </c>
      <c r="P73" s="92"/>
      <c r="Q73" s="353"/>
      <c r="R73" s="96"/>
      <c r="S73" s="57"/>
      <c r="T73" s="97"/>
      <c r="U73" s="96"/>
      <c r="V73" s="57"/>
      <c r="W73" s="97"/>
      <c r="X73" s="97"/>
      <c r="AC73" s="3">
        <v>2.0723144859367362</v>
      </c>
      <c r="AD73" s="3">
        <v>1.6872867296607421</v>
      </c>
      <c r="AE73" s="3">
        <v>1.0254721411712917</v>
      </c>
      <c r="AF73" s="3">
        <v>0.81794161289942857</v>
      </c>
      <c r="AG73" s="3">
        <v>1.0881194291651624</v>
      </c>
      <c r="AH73" s="3">
        <v>1.6285009223921649</v>
      </c>
      <c r="AJ73" s="3">
        <v>0.74275521481400786</v>
      </c>
      <c r="AK73" s="3">
        <v>0.84859244015291702</v>
      </c>
      <c r="AL73" s="3">
        <v>0.97026025958182238</v>
      </c>
      <c r="AM73" s="3">
        <v>0.68897901116269911</v>
      </c>
      <c r="AN73" s="3">
        <v>0.95758276782537388</v>
      </c>
      <c r="AO73" s="3">
        <v>0.70380676054008573</v>
      </c>
    </row>
    <row r="74" spans="1:50" ht="15" thickBot="1" x14ac:dyDescent="0.35">
      <c r="A74" s="289"/>
      <c r="B74" s="285"/>
      <c r="C74" s="286">
        <v>3.3122857448905374</v>
      </c>
      <c r="D74" s="286">
        <v>5.6552783784287683</v>
      </c>
      <c r="E74" s="286">
        <v>2.7892036572585694</v>
      </c>
      <c r="F74" s="286">
        <v>4.8753894493803394</v>
      </c>
      <c r="G74" s="271">
        <v>4.810481971796472</v>
      </c>
      <c r="H74" s="271">
        <v>1.085358255451714</v>
      </c>
      <c r="K74" s="2">
        <v>3.0324184992067971</v>
      </c>
      <c r="L74" s="2">
        <v>3.2299994917064669</v>
      </c>
      <c r="M74" s="2">
        <v>2.8814064219536033</v>
      </c>
      <c r="N74" s="2">
        <v>3.4873157314400691</v>
      </c>
      <c r="O74" s="92">
        <v>3.0703961449202821</v>
      </c>
      <c r="P74" s="92"/>
      <c r="Q74" s="354"/>
      <c r="R74" s="214">
        <f>AVERAGE(C72:G74)</f>
        <v>4.056935848886555</v>
      </c>
      <c r="S74" s="180">
        <f>T74/3.46</f>
        <v>0.33500442065448005</v>
      </c>
      <c r="T74" s="196">
        <f>STDEV(C72:G74)</f>
        <v>1.159115295464501</v>
      </c>
      <c r="U74" s="214">
        <f>AVERAGE(K72:O74)</f>
        <v>2.8987239949804593</v>
      </c>
      <c r="V74" s="180">
        <f>W74/3.46</f>
        <v>0.20395936019610406</v>
      </c>
      <c r="W74" s="196">
        <f>STDEV(K72:O74)</f>
        <v>0.70569938627852002</v>
      </c>
      <c r="X74" s="207">
        <f>TTEST(C72:F74,K72:Q74,2,2)</f>
        <v>1.6109764197254375E-2</v>
      </c>
      <c r="AC74" s="3">
        <v>1.3525463241679661</v>
      </c>
      <c r="AD74" s="3">
        <v>2.3185993013290713</v>
      </c>
      <c r="AE74" s="3">
        <v>1.2223485252833324</v>
      </c>
      <c r="AF74" s="3">
        <v>0.84581251715919326</v>
      </c>
      <c r="AG74" s="3">
        <v>1.187165470887217</v>
      </c>
      <c r="AH74" s="3">
        <v>0.97160321559735707</v>
      </c>
      <c r="AJ74" s="3">
        <v>1.2430479513657344</v>
      </c>
      <c r="AK74" s="3">
        <v>0.84261982670886604</v>
      </c>
      <c r="AL74" s="3">
        <v>0.98937930053801215</v>
      </c>
      <c r="AM74" s="3">
        <v>0.75169330709030602</v>
      </c>
      <c r="AN74" s="3">
        <v>0.88359244021985495</v>
      </c>
      <c r="AO74" s="3">
        <v>0.67901146951642732</v>
      </c>
      <c r="AP74" s="10">
        <f>AVERAGE(AC72:AF74)</f>
        <v>1.3193912538170818</v>
      </c>
      <c r="AQ74" s="49">
        <f>AR74/3.46</f>
        <v>0.15217702093795998</v>
      </c>
      <c r="AR74" s="53">
        <f>STDEV(AC72:AF74)</f>
        <v>0.5265324924453415</v>
      </c>
      <c r="AS74" s="10">
        <f>AVERAGE(AJ72:AM74)</f>
        <v>0.87964233721479346</v>
      </c>
      <c r="AT74" s="49">
        <f>AU74/3.46</f>
        <v>8.2516067200765139E-2</v>
      </c>
      <c r="AU74" s="53">
        <f>STDEV(AJ72:AM74)</f>
        <v>0.28550559251464735</v>
      </c>
      <c r="AV74" s="10">
        <f>TTEST($AC$66:$AF$68,AC72:AF74,2,2)</f>
        <v>6.562537640263634E-2</v>
      </c>
      <c r="AW74" s="10">
        <f>TTEST($AJ$37:$AM$39,AJ72:AM74,2,2)</f>
        <v>0.32218272743834775</v>
      </c>
      <c r="AX74" s="36">
        <f>TTEST(AC72:AG74,AJ72:AN74,2,2)</f>
        <v>5.2903644371891457E-3</v>
      </c>
    </row>
    <row r="75" spans="1:50" x14ac:dyDescent="0.3">
      <c r="A75" s="171" t="s">
        <v>3</v>
      </c>
      <c r="B75" s="41"/>
      <c r="C75" s="42">
        <v>2.4140574642441348</v>
      </c>
      <c r="D75" s="42">
        <v>1.5637660462393936</v>
      </c>
      <c r="E75" s="42">
        <v>3.3246919543525637</v>
      </c>
      <c r="F75" s="42">
        <v>4.4091401119075826</v>
      </c>
      <c r="G75" s="269">
        <v>2.5794376173662723</v>
      </c>
      <c r="H75" s="269">
        <v>1.0666666666666675</v>
      </c>
      <c r="K75" s="2">
        <v>2.3440563684258202</v>
      </c>
      <c r="L75" s="2">
        <v>3.4663890219110502</v>
      </c>
      <c r="M75" s="2">
        <v>3.7376520585733322</v>
      </c>
      <c r="N75" s="2">
        <v>3.3498788712845498</v>
      </c>
      <c r="O75" s="92">
        <v>3.1327482406791876</v>
      </c>
      <c r="P75" s="92"/>
      <c r="Q75" s="355" t="s">
        <v>3</v>
      </c>
      <c r="R75" s="15"/>
      <c r="S75" s="16"/>
      <c r="T75" s="184"/>
      <c r="U75" s="15"/>
      <c r="V75" s="16"/>
      <c r="W75" s="184"/>
      <c r="X75" s="17"/>
      <c r="AC75" s="3">
        <v>0.98576173708151793</v>
      </c>
      <c r="AD75" s="3">
        <v>0.64112615146986629</v>
      </c>
      <c r="AE75" s="3">
        <v>1.4570224360807493</v>
      </c>
      <c r="AF75" s="3">
        <v>0.76492471735444922</v>
      </c>
      <c r="AG75" s="3">
        <v>0.63657223779205796</v>
      </c>
      <c r="AH75" s="3">
        <v>0.93067351434851708</v>
      </c>
      <c r="AJ75" s="3">
        <v>0.96087478275827953</v>
      </c>
      <c r="AK75" s="3">
        <v>0.90428748501290568</v>
      </c>
      <c r="AL75" s="3">
        <v>1.2833856241836645</v>
      </c>
      <c r="AM75" s="3">
        <v>0.72206869725214018</v>
      </c>
      <c r="AN75" s="3">
        <v>0.90153600119506705</v>
      </c>
      <c r="AO75" s="3">
        <v>0.62749345085977826</v>
      </c>
      <c r="AP75" s="24"/>
      <c r="AQ75" s="25"/>
      <c r="AR75" s="25"/>
      <c r="AS75" s="25"/>
      <c r="AT75" s="25"/>
      <c r="AU75" s="25"/>
      <c r="AV75" s="25"/>
      <c r="AW75" s="25"/>
      <c r="AX75" s="17"/>
    </row>
    <row r="76" spans="1:50" x14ac:dyDescent="0.3">
      <c r="A76" s="172"/>
      <c r="B76" s="41"/>
      <c r="C76" s="42">
        <v>2.5416270332513267</v>
      </c>
      <c r="D76" s="42">
        <v>3.5732835879813294</v>
      </c>
      <c r="E76" s="42">
        <v>3.9629865544493512</v>
      </c>
      <c r="F76" s="42">
        <v>4.4387865434817471</v>
      </c>
      <c r="G76" s="269">
        <v>4.9743964619811765</v>
      </c>
      <c r="H76" s="269">
        <v>1.4</v>
      </c>
      <c r="K76" s="2">
        <v>4.0104664557814242</v>
      </c>
      <c r="L76" s="2">
        <v>2.988547223330845</v>
      </c>
      <c r="M76" s="2">
        <v>5.3801075873988662</v>
      </c>
      <c r="N76" s="2">
        <v>2.6673305155192488</v>
      </c>
      <c r="O76" s="92">
        <v>4.1789869294084552</v>
      </c>
      <c r="P76" s="92"/>
      <c r="Q76" s="356"/>
      <c r="R76" s="18"/>
      <c r="S76" s="19"/>
      <c r="T76" s="185"/>
      <c r="U76" s="18"/>
      <c r="V76" s="19"/>
      <c r="W76" s="185"/>
      <c r="X76" s="20"/>
      <c r="AC76" s="3">
        <v>1.0378537861755706</v>
      </c>
      <c r="AD76" s="3">
        <v>1.4650053058654224</v>
      </c>
      <c r="AE76" s="3">
        <v>1.7367504728249281</v>
      </c>
      <c r="AF76" s="3">
        <v>0.77006796245822628</v>
      </c>
      <c r="AG76" s="3">
        <v>1.2276174721765372</v>
      </c>
      <c r="AH76" s="3">
        <v>2.005075304406327</v>
      </c>
      <c r="AJ76" s="3">
        <v>1.6439690343480289</v>
      </c>
      <c r="AK76" s="3">
        <v>0.77963143644455624</v>
      </c>
      <c r="AL76" s="3">
        <v>1.8473503220801988</v>
      </c>
      <c r="AM76" s="3">
        <v>0.57494492920077378</v>
      </c>
      <c r="AN76" s="3">
        <v>1.2026204712091852</v>
      </c>
      <c r="AO76" s="3">
        <v>1.0517396887081396</v>
      </c>
      <c r="AP76" s="26"/>
      <c r="AQ76" s="27"/>
      <c r="AR76" s="27"/>
      <c r="AS76" s="27"/>
      <c r="AT76" s="27"/>
      <c r="AU76" s="27"/>
      <c r="AV76" s="27"/>
      <c r="AW76" s="27"/>
      <c r="AX76" s="20"/>
    </row>
    <row r="77" spans="1:50" ht="15" thickBot="1" x14ac:dyDescent="0.35">
      <c r="A77" s="173"/>
      <c r="B77" s="41"/>
      <c r="C77" s="42">
        <v>2.2264032837141277</v>
      </c>
      <c r="D77" s="42">
        <v>2.3061281420321409</v>
      </c>
      <c r="E77" s="42">
        <v>4.3976467312947234</v>
      </c>
      <c r="F77" s="42">
        <v>5.1438962469970493</v>
      </c>
      <c r="G77" s="269">
        <v>6.2893103642196975</v>
      </c>
      <c r="H77" s="269">
        <v>1.3221183800623053</v>
      </c>
      <c r="J77" s="42">
        <f>TTEST(D66:G68,D75:G77,2,2)</f>
        <v>0.67810458853038835</v>
      </c>
      <c r="K77" s="2">
        <v>2.7558500994974562</v>
      </c>
      <c r="L77" s="2">
        <v>4.1067373921663322</v>
      </c>
      <c r="M77" s="2">
        <v>5.6674778375258947</v>
      </c>
      <c r="N77" s="2">
        <v>3.7540948279780513</v>
      </c>
      <c r="O77" s="92">
        <v>3.7793368281449244</v>
      </c>
      <c r="P77" s="42">
        <f>TTEST(L66:O68,L75:O77,2,2)</f>
        <v>0.7362293188867195</v>
      </c>
      <c r="Q77" s="357"/>
      <c r="R77" s="214">
        <f>AVERAGE(C75:G77)</f>
        <v>3.6097038762341742</v>
      </c>
      <c r="S77" s="180">
        <f>T77/3.46</f>
        <v>0.38607366143121025</v>
      </c>
      <c r="T77" s="196">
        <f>STDEV(C75:G77)</f>
        <v>1.3358148685519875</v>
      </c>
      <c r="U77" s="214">
        <f>AVERAGE(K75:O77)</f>
        <v>3.6879773505083624</v>
      </c>
      <c r="V77" s="180">
        <f>W77/3.46</f>
        <v>0.26752187499451929</v>
      </c>
      <c r="W77" s="196">
        <f>STDEV(K75:O77)</f>
        <v>0.92562568748103669</v>
      </c>
      <c r="X77" s="23">
        <f>TTEST(C75:F77,K75:Q77,2,2)</f>
        <v>0.7436212404693735</v>
      </c>
      <c r="AC77" s="3">
        <v>0.90913460052419137</v>
      </c>
      <c r="AD77" s="3">
        <v>0.94548610008064882</v>
      </c>
      <c r="AE77" s="3">
        <v>1.9272371820989791</v>
      </c>
      <c r="AF77" s="3">
        <v>0.89239472617542048</v>
      </c>
      <c r="AG77" s="3">
        <v>1.552121418159351</v>
      </c>
      <c r="AH77" s="3">
        <v>1.675903732007507</v>
      </c>
      <c r="AJ77" s="3">
        <v>1.1296771277933542</v>
      </c>
      <c r="AK77" s="3">
        <v>1.0713371189720571</v>
      </c>
      <c r="AL77" s="3">
        <v>1.9460237250753043</v>
      </c>
      <c r="AM77" s="3">
        <v>0.80919772503883214</v>
      </c>
      <c r="AN77" s="3">
        <v>1.087609967175764</v>
      </c>
      <c r="AO77" s="3">
        <v>0.65040747135576249</v>
      </c>
      <c r="AP77" s="28">
        <f>AVERAGE(AC75:AF77)</f>
        <v>1.1277304315158307</v>
      </c>
      <c r="AQ77" s="49">
        <f>AR77/3.46</f>
        <v>0.11990344747881967</v>
      </c>
      <c r="AR77" s="53">
        <f>STDEV(AC75:AF77)</f>
        <v>0.41486592827671609</v>
      </c>
      <c r="AS77" s="29">
        <f>AVERAGE(AJ75:AM77)</f>
        <v>1.1393956673466745</v>
      </c>
      <c r="AT77" s="49">
        <f>AU77/3.46</f>
        <v>0.13072101020301768</v>
      </c>
      <c r="AU77" s="53">
        <f>STDEV(AJ75:AM77)</f>
        <v>0.45229469530244121</v>
      </c>
      <c r="AV77" s="10">
        <f>TTEST($AC$66:$AF$68,AC75:AF77,2,2)</f>
        <v>0.35678093902693542</v>
      </c>
      <c r="AW77" s="10">
        <f>TTEST($AJ$66:$AM$68,AJ75:AM77,2,2)</f>
        <v>0.33852351589642038</v>
      </c>
      <c r="AX77" s="23">
        <f>TTEST(AC75:AG77,AJ75:AN77,2,2)</f>
        <v>0.96999860433192531</v>
      </c>
    </row>
    <row r="78" spans="1:50" x14ac:dyDescent="0.3">
      <c r="A78" s="168" t="s">
        <v>4</v>
      </c>
      <c r="C78" s="2">
        <v>3.7535386710425063</v>
      </c>
      <c r="D78" s="2">
        <v>4.2633854746752142</v>
      </c>
      <c r="E78" s="2">
        <v>5.7416874517567384</v>
      </c>
      <c r="F78" s="2">
        <v>8.9712333592338354</v>
      </c>
      <c r="G78" s="92">
        <v>6.7704416026925172</v>
      </c>
      <c r="H78" s="92">
        <v>1.1570093457943933</v>
      </c>
      <c r="K78" s="2">
        <v>5.2264988914811124</v>
      </c>
      <c r="L78" s="2">
        <v>3.6678973917049333</v>
      </c>
      <c r="M78" s="2">
        <v>3.6654246299734101</v>
      </c>
      <c r="N78" s="2">
        <v>6.3741715639657688</v>
      </c>
      <c r="O78" s="92">
        <v>3.2394948897173816</v>
      </c>
      <c r="P78" s="60"/>
      <c r="Q78" s="352" t="s">
        <v>4</v>
      </c>
      <c r="R78" s="96"/>
      <c r="S78" s="57"/>
      <c r="T78" s="97"/>
      <c r="U78" s="96"/>
      <c r="V78" s="57"/>
      <c r="W78" s="97"/>
      <c r="X78" s="97"/>
      <c r="AC78" s="3">
        <v>1.5327285515666254</v>
      </c>
      <c r="AD78" s="3">
        <v>1.7479391678725602</v>
      </c>
      <c r="AE78" s="3">
        <v>2.5162534012273587</v>
      </c>
      <c r="AF78" s="3">
        <v>1.5563846844195239</v>
      </c>
      <c r="AG78" s="3">
        <v>1.6708584587779289</v>
      </c>
      <c r="AH78" s="3">
        <v>1.1458823599216152</v>
      </c>
      <c r="AJ78" s="3">
        <v>2.142444633407385</v>
      </c>
      <c r="AK78" s="3">
        <v>0.95685558852873698</v>
      </c>
      <c r="AL78" s="3">
        <v>1.2585851232049099</v>
      </c>
      <c r="AM78" s="3">
        <v>1.3739570695251686</v>
      </c>
      <c r="AN78" s="3">
        <v>0.93225533761196422</v>
      </c>
      <c r="AO78" s="3">
        <v>1.4734171085702223</v>
      </c>
    </row>
    <row r="79" spans="1:50" x14ac:dyDescent="0.3">
      <c r="A79" s="169"/>
      <c r="C79" s="2">
        <v>5.0377477964335737</v>
      </c>
      <c r="D79" s="2">
        <v>4.8413817099804755</v>
      </c>
      <c r="E79" s="2">
        <v>5.2419337209642185</v>
      </c>
      <c r="F79" s="2">
        <v>6.5036151070726165</v>
      </c>
      <c r="G79" s="92">
        <v>4.5593791020614862</v>
      </c>
      <c r="H79" s="92">
        <v>1.4342679127725866</v>
      </c>
      <c r="K79" s="2">
        <v>2.1938860037854178</v>
      </c>
      <c r="L79" s="2">
        <v>3.7464473344847251</v>
      </c>
      <c r="M79" s="2">
        <v>5.2419337209642185</v>
      </c>
      <c r="N79" s="2">
        <v>6.0010949818563928</v>
      </c>
      <c r="O79" s="92">
        <v>4.2925212751473145</v>
      </c>
      <c r="P79" s="60"/>
      <c r="Q79" s="353"/>
      <c r="R79" s="96"/>
      <c r="S79" s="57"/>
      <c r="T79" s="97"/>
      <c r="U79" s="96"/>
      <c r="V79" s="57"/>
      <c r="W79" s="97"/>
      <c r="X79" s="97"/>
      <c r="AC79" s="3">
        <v>2.0571254381245057</v>
      </c>
      <c r="AD79" s="3">
        <v>1.9849109980235546</v>
      </c>
      <c r="AE79" s="3">
        <v>2.2972399081647938</v>
      </c>
      <c r="AF79" s="3">
        <v>1.1282871084374195</v>
      </c>
      <c r="AG79" s="3">
        <v>1.1251964918248674</v>
      </c>
      <c r="AH79" s="3">
        <v>2.1696945634581302</v>
      </c>
      <c r="AJ79" s="3">
        <v>0.8993169983789383</v>
      </c>
      <c r="AK79" s="3">
        <v>0.97734715186893162</v>
      </c>
      <c r="AL79" s="3">
        <v>1.7999060038180574</v>
      </c>
      <c r="AM79" s="3">
        <v>1.2935401553709864</v>
      </c>
      <c r="AN79" s="3">
        <v>1.2352931573595152</v>
      </c>
      <c r="AO79" s="3">
        <v>0.64575868619184473</v>
      </c>
    </row>
    <row r="80" spans="1:50" ht="15" thickBot="1" x14ac:dyDescent="0.35">
      <c r="A80" s="170"/>
      <c r="C80" s="2">
        <v>5.2264988914811124</v>
      </c>
      <c r="D80" s="2">
        <v>6.9900217583419764</v>
      </c>
      <c r="E80" s="2">
        <v>4.3976467312947234</v>
      </c>
      <c r="F80" s="2">
        <v>8.9712333592338354</v>
      </c>
      <c r="G80" s="92">
        <v>5.764588822013863</v>
      </c>
      <c r="H80" s="92">
        <v>1.5464174454828667</v>
      </c>
      <c r="K80" s="2">
        <v>0.21459983957491779</v>
      </c>
      <c r="L80" s="2">
        <v>4.0778331104416345</v>
      </c>
      <c r="M80" s="2">
        <v>4.5726661162405451</v>
      </c>
      <c r="N80" s="2">
        <v>4.8753894493803394</v>
      </c>
      <c r="O80" s="92">
        <v>5.2836451633771375</v>
      </c>
      <c r="P80" s="60"/>
      <c r="Q80" s="354"/>
      <c r="R80" s="214">
        <f>AVERAGE(C78:G80)</f>
        <v>5.8022889038852465</v>
      </c>
      <c r="S80" s="180">
        <f>T80/3.46</f>
        <v>0.45806052632274946</v>
      </c>
      <c r="T80" s="196">
        <f>STDEV(C78:G80)</f>
        <v>1.584889421076713</v>
      </c>
      <c r="U80" s="214">
        <f>AVERAGE(K78:O80)</f>
        <v>4.1782336241396836</v>
      </c>
      <c r="V80" s="180">
        <f>W80/3.46</f>
        <v>0.44708415732325102</v>
      </c>
      <c r="W80" s="196">
        <f>STDEV(K78:O80)</f>
        <v>1.5469111843384484</v>
      </c>
      <c r="X80" s="207">
        <f>TTEST(C78:F80,K78:Q80,2,2)</f>
        <v>1.478062787570741E-2</v>
      </c>
      <c r="AC80" s="3">
        <v>2.1342004912605579</v>
      </c>
      <c r="AD80" s="3">
        <v>2.8658287851905171</v>
      </c>
      <c r="AE80" s="3">
        <v>1.9272371820989791</v>
      </c>
      <c r="AF80" s="3">
        <v>1.5563846844195239</v>
      </c>
      <c r="AG80" s="3">
        <v>1.4226268476797899</v>
      </c>
      <c r="AH80" s="3">
        <v>2.8089766785474688</v>
      </c>
      <c r="AJ80" s="3">
        <v>8.7968692651358593E-2</v>
      </c>
      <c r="AK80" s="3">
        <v>1.063796770770596</v>
      </c>
      <c r="AL80" s="3">
        <v>1.5701017285206795</v>
      </c>
      <c r="AM80" s="3">
        <v>1.050893552745376</v>
      </c>
      <c r="AN80" s="3">
        <v>1.5205168007027483</v>
      </c>
      <c r="AO80" s="3">
        <v>1.6645054056581887</v>
      </c>
      <c r="AP80" s="10">
        <f>AVERAGE(AC78:AF80)</f>
        <v>1.9420433667338264</v>
      </c>
      <c r="AQ80" s="49">
        <f>AR80/3.46</f>
        <v>0.13850826309974559</v>
      </c>
      <c r="AR80" s="53">
        <f>STDEV(AC78:AF80)</f>
        <v>0.47923859032511978</v>
      </c>
      <c r="AS80" s="10">
        <f>AVERAGE(AJ78:AM80)</f>
        <v>1.2062261223992605</v>
      </c>
      <c r="AT80" s="55">
        <f>AU80/3.46</f>
        <v>0.14848813134065519</v>
      </c>
      <c r="AU80" s="56">
        <f>STDEV(AJ78:AM80)</f>
        <v>0.513768934438667</v>
      </c>
      <c r="AV80" s="10">
        <f>TTEST($AC$66:$AF$68,AC78:AF80,2,2)</f>
        <v>3.1834813766360687E-6</v>
      </c>
      <c r="AW80" s="10">
        <f>TTEST($AJ$66:$AM$68,AJ78:AM80,2,2)</f>
        <v>0.20778009387864049</v>
      </c>
      <c r="AX80" s="36">
        <f>TTEST(AC78:AG80,AJ78:AN80,2,2)</f>
        <v>1.3386264081264279E-3</v>
      </c>
    </row>
    <row r="81" spans="1:50" x14ac:dyDescent="0.3">
      <c r="A81" s="287" t="s">
        <v>5</v>
      </c>
      <c r="B81" s="285"/>
      <c r="C81" s="286">
        <v>4.8916668222107553</v>
      </c>
      <c r="D81" s="286">
        <v>3.6241190370806189</v>
      </c>
      <c r="E81" s="286">
        <v>4.1475975586260549</v>
      </c>
      <c r="F81" s="286">
        <v>10.053754791906631</v>
      </c>
      <c r="G81" s="271">
        <v>8.005270632880304</v>
      </c>
      <c r="H81" s="271">
        <v>1.1352024922118387</v>
      </c>
      <c r="K81" s="2">
        <v>3.5390099945758782</v>
      </c>
      <c r="L81" s="2">
        <v>3.1179204513166496</v>
      </c>
      <c r="M81" s="2">
        <v>4.5726661162405451</v>
      </c>
      <c r="N81" s="2">
        <v>3.7290214178578891</v>
      </c>
      <c r="O81" s="92">
        <v>5.075414060330286</v>
      </c>
      <c r="P81" s="60"/>
      <c r="Q81" s="349" t="s">
        <v>5</v>
      </c>
      <c r="R81" s="24"/>
      <c r="S81" s="25"/>
      <c r="T81" s="17"/>
      <c r="U81" s="24"/>
      <c r="V81" s="25"/>
      <c r="W81" s="17"/>
      <c r="X81" s="17"/>
      <c r="AC81" s="3">
        <v>1.997474399556733</v>
      </c>
      <c r="AD81" s="3">
        <v>1.4858472572031229</v>
      </c>
      <c r="AE81" s="3">
        <v>1.8176549231397046</v>
      </c>
      <c r="AF81" s="3">
        <v>1.7441871538128411</v>
      </c>
      <c r="AG81" s="3">
        <v>1.9755984818531289</v>
      </c>
      <c r="AH81" s="3">
        <v>1.089765814707627</v>
      </c>
      <c r="AJ81" s="3">
        <v>1.4507097634350641</v>
      </c>
      <c r="AK81" s="3">
        <v>0.81338142533033531</v>
      </c>
      <c r="AL81" s="3">
        <v>1.5701017285206795</v>
      </c>
      <c r="AM81" s="3">
        <v>0.80379313422322707</v>
      </c>
      <c r="AN81" s="3">
        <v>1.4605924717931911</v>
      </c>
      <c r="AO81" s="3">
        <v>1.6645054056581887</v>
      </c>
      <c r="AP81" s="24"/>
      <c r="AQ81" s="25"/>
      <c r="AR81" s="25"/>
      <c r="AS81" s="25"/>
      <c r="AT81" s="57"/>
      <c r="AU81" s="57"/>
      <c r="AV81" s="25"/>
      <c r="AW81" s="25"/>
      <c r="AX81" s="17"/>
    </row>
    <row r="82" spans="1:50" x14ac:dyDescent="0.3">
      <c r="A82" s="288"/>
      <c r="B82" s="285"/>
      <c r="C82" s="286">
        <v>2.9229049750959257</v>
      </c>
      <c r="D82" s="286">
        <v>6.1121825832903385</v>
      </c>
      <c r="E82" s="286">
        <v>4.8799804156676796</v>
      </c>
      <c r="F82" s="286">
        <v>6.6356873260291476</v>
      </c>
      <c r="G82" s="271">
        <v>8.1132851576623857</v>
      </c>
      <c r="H82" s="271">
        <v>1.0043613707165109</v>
      </c>
      <c r="K82" s="2">
        <v>2.4498380755399696</v>
      </c>
      <c r="L82" s="2">
        <v>3.3937109258339144</v>
      </c>
      <c r="M82" s="2">
        <v>6.1275679450862821</v>
      </c>
      <c r="N82" s="2">
        <v>5.0078435969303738</v>
      </c>
      <c r="O82" s="92">
        <v>4.041282482797115</v>
      </c>
      <c r="P82" s="60"/>
      <c r="Q82" s="350"/>
      <c r="R82" s="26"/>
      <c r="S82" s="27"/>
      <c r="T82" s="20"/>
      <c r="U82" s="26"/>
      <c r="V82" s="27"/>
      <c r="W82" s="20"/>
      <c r="X82" s="20"/>
      <c r="AC82" s="3">
        <v>1.1935456915384284</v>
      </c>
      <c r="AD82" s="3">
        <v>2.5059247872339196</v>
      </c>
      <c r="AE82" s="3">
        <v>2.1386164645882473</v>
      </c>
      <c r="AF82" s="3">
        <v>1.1511998084631829</v>
      </c>
      <c r="AG82" s="3">
        <v>2.00225508610347</v>
      </c>
      <c r="AH82" s="3">
        <v>0.80629145782167766</v>
      </c>
      <c r="AJ82" s="3">
        <v>1.0042367838655173</v>
      </c>
      <c r="AK82" s="3">
        <v>0.88532772824536132</v>
      </c>
      <c r="AL82" s="3">
        <v>2.1040033926898176</v>
      </c>
      <c r="AM82" s="3">
        <v>1.0794441354506012</v>
      </c>
      <c r="AN82" s="3">
        <v>1.1629921619397969</v>
      </c>
      <c r="AO82" s="3">
        <v>1.1138594179104353</v>
      </c>
      <c r="AP82" s="26"/>
      <c r="AQ82" s="27"/>
      <c r="AR82" s="27"/>
      <c r="AS82" s="27"/>
      <c r="AT82" s="57"/>
      <c r="AU82" s="57"/>
      <c r="AV82" s="27"/>
      <c r="AW82" s="27"/>
      <c r="AX82" s="20"/>
    </row>
    <row r="83" spans="1:50" ht="15" thickBot="1" x14ac:dyDescent="0.35">
      <c r="A83" s="289"/>
      <c r="B83" s="285"/>
      <c r="C83" s="286">
        <v>3.5390099945758782</v>
      </c>
      <c r="D83" s="286">
        <v>3.3061697911888563</v>
      </c>
      <c r="E83" s="286">
        <v>3.6654246299734101</v>
      </c>
      <c r="F83" s="286">
        <v>4.6208984671892237</v>
      </c>
      <c r="G83" s="271">
        <v>11.191648531021354</v>
      </c>
      <c r="H83" s="271">
        <v>1.3750778816199383</v>
      </c>
      <c r="J83" s="264">
        <f>TTEST(D72:G74,D81:G83,2,2)</f>
        <v>1.6482687169967571E-2</v>
      </c>
      <c r="K83" s="2">
        <v>3.2639088297295058</v>
      </c>
      <c r="L83" s="2">
        <v>3.9363347532246613</v>
      </c>
      <c r="M83" s="2">
        <v>4.0939910853729264</v>
      </c>
      <c r="N83" s="2">
        <v>6.5473444908895999</v>
      </c>
      <c r="O83" s="92">
        <v>4.5900357192565018</v>
      </c>
      <c r="P83" s="264">
        <f>TTEST(L72:O74,L81:O83,2,2)</f>
        <v>3.1820321861269471E-4</v>
      </c>
      <c r="Q83" s="351"/>
      <c r="R83" s="214">
        <f>AVERAGE(C81:G83)</f>
        <v>5.7139733809599038</v>
      </c>
      <c r="S83" s="180">
        <f>T83/3.46</f>
        <v>0.74392662251524755</v>
      </c>
      <c r="T83" s="196">
        <f>STDEV(C81:G83)</f>
        <v>2.5739861139027567</v>
      </c>
      <c r="U83" s="214">
        <f>AVERAGE(K81:O83)</f>
        <v>4.2323926629988069</v>
      </c>
      <c r="V83" s="180">
        <f>W83/3.46</f>
        <v>0.32262102497990847</v>
      </c>
      <c r="W83" s="196">
        <f>STDEV(K81:O83)</f>
        <v>1.1162687464304832</v>
      </c>
      <c r="X83" s="23">
        <f>TTEST(C81:F83,K81:Q83,2,2)</f>
        <v>0.18415875931127529</v>
      </c>
      <c r="AC83" s="3">
        <v>1.4451274219747261</v>
      </c>
      <c r="AD83" s="3">
        <v>1.3554917114540974</v>
      </c>
      <c r="AE83" s="3">
        <v>1.6063460906934592</v>
      </c>
      <c r="AF83" s="3">
        <v>0.80166185791929578</v>
      </c>
      <c r="AG83" s="3">
        <v>2.7619558240174467</v>
      </c>
      <c r="AH83" s="3">
        <v>1.893252633666076</v>
      </c>
      <c r="AJ83" s="3">
        <v>1.3379403882745908</v>
      </c>
      <c r="AK83" s="3">
        <v>1.0268836624113238</v>
      </c>
      <c r="AL83" s="3">
        <v>1.4057406152752527</v>
      </c>
      <c r="AM83" s="3">
        <v>1.4112846131611811</v>
      </c>
      <c r="AN83" s="3">
        <v>1.3209112669659926</v>
      </c>
      <c r="AO83" s="3">
        <v>0.87907644442724187</v>
      </c>
      <c r="AP83" s="28">
        <f>AVERAGE(AC81:AF83)</f>
        <v>1.6035897972981468</v>
      </c>
      <c r="AQ83" s="49">
        <f>AR83/3.46</f>
        <v>0.13605358866290948</v>
      </c>
      <c r="AR83" s="53">
        <f>STDEV(AC81:AF83)</f>
        <v>0.47074541677366682</v>
      </c>
      <c r="AS83" s="29">
        <f>AVERAGE(AJ81:AM83)</f>
        <v>1.2410706142402459</v>
      </c>
      <c r="AT83" s="55">
        <f>AU83/3.46</f>
        <v>0.10992016455413089</v>
      </c>
      <c r="AU83" s="56">
        <f>STDEV(AJ81:AM83)</f>
        <v>0.3803237693572929</v>
      </c>
      <c r="AV83" s="10">
        <f>TTEST($AC$66:$AF$68,AC81:AF83,2,2)</f>
        <v>5.736774290066673E-4</v>
      </c>
      <c r="AW83" s="10">
        <f>TTEST($AJ$66:$AM$68,AJ81:AM83,2,2)</f>
        <v>6.4213384278499847E-2</v>
      </c>
      <c r="AX83" s="38">
        <f>TTEST(AC81:AG83,AJ81:AN83,2,2)</f>
        <v>6.3595806926796273E-3</v>
      </c>
    </row>
    <row r="84" spans="1:50" x14ac:dyDescent="0.3">
      <c r="A84" s="168" t="s">
        <v>6</v>
      </c>
      <c r="C84" s="2">
        <v>5.3825790329934868</v>
      </c>
      <c r="D84" s="2">
        <v>0.23224743179803131</v>
      </c>
      <c r="E84" s="2">
        <v>2.5630499035658163</v>
      </c>
      <c r="F84" s="2">
        <v>5.3909428323531774</v>
      </c>
      <c r="G84" s="92">
        <v>6.3741715639657688</v>
      </c>
      <c r="H84" s="92">
        <v>1.331464174454829</v>
      </c>
      <c r="K84" s="2">
        <v>3.9810717055349736</v>
      </c>
      <c r="L84" s="2">
        <v>4.7633677329719264</v>
      </c>
      <c r="M84" s="2">
        <v>4.3691351633089521</v>
      </c>
      <c r="N84" s="2">
        <v>6.0414454917594753</v>
      </c>
      <c r="O84" s="92">
        <v>4.5289272388673805</v>
      </c>
      <c r="P84" s="92"/>
      <c r="Q84" s="352" t="s">
        <v>6</v>
      </c>
      <c r="R84" s="96"/>
      <c r="S84" s="57"/>
      <c r="T84" s="97"/>
      <c r="U84" s="96"/>
      <c r="V84" s="57"/>
      <c r="W84" s="97"/>
      <c r="X84" s="97"/>
      <c r="AC84" s="3">
        <v>2.1979346126309212</v>
      </c>
      <c r="AD84" s="3">
        <v>9.5218784482188012E-2</v>
      </c>
      <c r="AE84" s="3">
        <v>1.1232382625406934</v>
      </c>
      <c r="AF84" s="3">
        <v>0.93525388571234902</v>
      </c>
      <c r="AG84" s="3">
        <v>1.5730640776989264</v>
      </c>
      <c r="AH84" s="3">
        <v>1.7123591646026342</v>
      </c>
      <c r="AJ84" s="3">
        <v>1.631919548406588</v>
      </c>
      <c r="AK84" s="3">
        <v>1.2426342802880426</v>
      </c>
      <c r="AL84" s="3">
        <v>1.5002159566576581</v>
      </c>
      <c r="AM84" s="3">
        <v>1.3022377355637909</v>
      </c>
      <c r="AN84" s="3">
        <v>1.3033255911259285</v>
      </c>
      <c r="AO84" s="3">
        <v>2.5597709009046454</v>
      </c>
      <c r="AT84" s="57"/>
      <c r="AU84" s="57"/>
    </row>
    <row r="85" spans="1:50" x14ac:dyDescent="0.3">
      <c r="A85" s="169"/>
      <c r="C85" s="2">
        <v>5.3431273711728311</v>
      </c>
      <c r="D85" s="2">
        <v>4.3240386833982702</v>
      </c>
      <c r="E85" s="2">
        <v>4.1207071517798415</v>
      </c>
      <c r="F85" s="2">
        <v>7.3867208671584672</v>
      </c>
      <c r="G85" s="92">
        <v>6.3741715639657688</v>
      </c>
      <c r="H85" s="92">
        <v>1.2504672897196272</v>
      </c>
      <c r="K85" s="2">
        <v>3.1460352056193144</v>
      </c>
      <c r="L85" s="2">
        <v>7.074459285983143</v>
      </c>
      <c r="M85" s="2">
        <v>6.1675544786961627</v>
      </c>
      <c r="N85" s="2">
        <v>8.9712333592338354</v>
      </c>
      <c r="O85" s="92">
        <v>5.2483559636682227</v>
      </c>
      <c r="P85" s="92"/>
      <c r="Q85" s="353"/>
      <c r="R85" s="96"/>
      <c r="S85" s="57"/>
      <c r="T85" s="97"/>
      <c r="U85" s="96"/>
      <c r="V85" s="57"/>
      <c r="W85" s="97"/>
      <c r="X85" s="97"/>
      <c r="AC85" s="3">
        <v>2.1818248309612214</v>
      </c>
      <c r="AD85" s="3">
        <v>1.7728062881022308</v>
      </c>
      <c r="AE85" s="3">
        <v>1.8058703949403387</v>
      </c>
      <c r="AF85" s="3">
        <v>1.281493721695963</v>
      </c>
      <c r="AG85" s="3">
        <v>1.5730640776989264</v>
      </c>
      <c r="AH85" s="3">
        <v>1.4210127601244302</v>
      </c>
      <c r="AJ85" s="3">
        <v>1.2896216726987049</v>
      </c>
      <c r="AK85" s="3">
        <v>1.8455357881386842</v>
      </c>
      <c r="AL85" s="3">
        <v>2.1177334407498414</v>
      </c>
      <c r="AM85" s="3">
        <v>1.9337555276925316</v>
      </c>
      <c r="AN85" s="3">
        <v>1.5103613456368628</v>
      </c>
      <c r="AO85" s="3">
        <v>2.6154528316472403</v>
      </c>
      <c r="AT85" s="57"/>
      <c r="AU85" s="57"/>
    </row>
    <row r="86" spans="1:50" ht="15" thickBot="1" x14ac:dyDescent="0.35">
      <c r="A86" s="170"/>
      <c r="C86" s="2">
        <v>4.8558133058896162</v>
      </c>
      <c r="D86" s="2">
        <v>3.4737418912384492</v>
      </c>
      <c r="E86" s="2">
        <v>3.5712878706204103</v>
      </c>
      <c r="F86" s="2">
        <v>6.1641321973325036</v>
      </c>
      <c r="G86" s="92">
        <v>12.128815604395195</v>
      </c>
      <c r="H86" s="92">
        <v>1.3501557632398753</v>
      </c>
      <c r="K86" s="2">
        <v>2.3440563684258202</v>
      </c>
      <c r="L86" s="2">
        <v>8.205601642645977</v>
      </c>
      <c r="M86" s="2">
        <v>3.2817212929499822</v>
      </c>
      <c r="N86" s="2">
        <v>7.8986941368790644</v>
      </c>
      <c r="O86" s="92">
        <v>5.4271907659055652</v>
      </c>
      <c r="P86" s="92"/>
      <c r="Q86" s="354"/>
      <c r="R86" s="214">
        <f>AVERAGE(C84:G86)</f>
        <v>5.1790364847751764</v>
      </c>
      <c r="S86" s="180">
        <f>T86/3.46</f>
        <v>0.75633697009075007</v>
      </c>
      <c r="T86" s="196">
        <f>STDEV(C84:G86)</f>
        <v>2.6169259165139951</v>
      </c>
      <c r="U86" s="214">
        <f>AVERAGE(K84:O86)</f>
        <v>5.4299233221633187</v>
      </c>
      <c r="V86" s="180">
        <f>W86/3.46</f>
        <v>0.56672278264754128</v>
      </c>
      <c r="W86" s="196">
        <f>STDEV(K84:O86)</f>
        <v>1.9608608279604929</v>
      </c>
      <c r="X86" s="208">
        <f>TTEST(C84:F86,K84:Q86,2,2)</f>
        <v>0.1765601885285471</v>
      </c>
      <c r="AC86" s="3">
        <v>1.9828338928361224</v>
      </c>
      <c r="AD86" s="3">
        <v>1.4241943513770468</v>
      </c>
      <c r="AE86" s="3">
        <v>1.5650913301561136</v>
      </c>
      <c r="AF86" s="3">
        <v>1.0693915273969536</v>
      </c>
      <c r="AG86" s="3">
        <v>2.9932366803816919</v>
      </c>
      <c r="AH86" s="3">
        <v>1.7876662921369977</v>
      </c>
      <c r="AJ86" s="3">
        <v>0.96087478275827953</v>
      </c>
      <c r="AK86" s="3">
        <v>2.1406203474401915</v>
      </c>
      <c r="AL86" s="3">
        <v>1.1268341364971926</v>
      </c>
      <c r="AM86" s="3">
        <v>1.7025689598210305</v>
      </c>
      <c r="AN86" s="3">
        <v>1.5618260660986034</v>
      </c>
      <c r="AO86" s="3">
        <v>2.2659044702361513</v>
      </c>
      <c r="AP86" s="10">
        <f>AVERAGE(AC84:AF86)</f>
        <v>1.452929323569345</v>
      </c>
      <c r="AQ86" s="49">
        <f>AR86/3.46</f>
        <v>0.17437044744694935</v>
      </c>
      <c r="AR86" s="53">
        <f>STDEV(AC84:AF86)</f>
        <v>0.60332174816644479</v>
      </c>
      <c r="AS86" s="10">
        <f>AVERAGE(AJ84:AM86)</f>
        <v>1.5662126813927111</v>
      </c>
      <c r="AT86" s="55">
        <f>AU86/3.46</f>
        <v>0.11311254968184103</v>
      </c>
      <c r="AU86" s="56">
        <f>STDEV(AJ84:AM86)</f>
        <v>0.39136942189916996</v>
      </c>
      <c r="AV86" s="10">
        <f>TTEST($AC$66:$AF$68,AC84:AF86,2,2)</f>
        <v>2.311060874778708E-2</v>
      </c>
      <c r="AW86" s="10">
        <f>TTEST($AJ$66:$AM$68,AJ84:AM86,2,2)</f>
        <v>1.8950445205325684E-4</v>
      </c>
      <c r="AX86" s="6">
        <f>TTEST(AC84:AG86,AJ84:AN86,2,2)</f>
        <v>0.89073396209905487</v>
      </c>
    </row>
    <row r="87" spans="1:50" x14ac:dyDescent="0.3">
      <c r="A87" s="162" t="s">
        <v>7</v>
      </c>
      <c r="C87" s="2">
        <v>2.8802150815014134</v>
      </c>
      <c r="D87" s="2">
        <v>4.0291619495712627</v>
      </c>
      <c r="E87" s="2">
        <v>4.1475975586260549</v>
      </c>
      <c r="F87" s="2">
        <v>3.8560857428423043</v>
      </c>
      <c r="G87" s="92">
        <v>3.3498788712845498</v>
      </c>
      <c r="H87" s="92">
        <v>0.57133956386292828</v>
      </c>
      <c r="K87" s="2">
        <v>1.8253319391736009</v>
      </c>
      <c r="L87" s="2">
        <v>4.1946853232878061</v>
      </c>
      <c r="M87" s="2">
        <v>3.8612077022681586</v>
      </c>
      <c r="N87" s="2">
        <v>4.3504399473465565</v>
      </c>
      <c r="O87" s="92">
        <v>4.379691687355499</v>
      </c>
      <c r="P87" s="92"/>
      <c r="Q87" s="343" t="s">
        <v>7</v>
      </c>
      <c r="R87" s="96"/>
      <c r="S87" s="57"/>
      <c r="T87" s="97"/>
      <c r="U87" s="96"/>
      <c r="V87" s="57"/>
      <c r="W87" s="97"/>
      <c r="X87" s="97"/>
      <c r="AC87" s="3">
        <v>1.1761136029121835</v>
      </c>
      <c r="AD87" s="3">
        <v>1.6519102077894781</v>
      </c>
      <c r="AE87" s="3">
        <v>1.8176549231397046</v>
      </c>
      <c r="AF87" s="3">
        <v>0.66897744731955022</v>
      </c>
      <c r="AG87" s="3">
        <v>0.82670729273277055</v>
      </c>
      <c r="AH87" s="3">
        <v>0.29748854794421603</v>
      </c>
      <c r="AJ87" s="3">
        <v>0.74823944259200825</v>
      </c>
      <c r="AK87" s="3">
        <v>1.0942803642175316</v>
      </c>
      <c r="AL87" s="3">
        <v>1.3258105300924359</v>
      </c>
      <c r="AM87" s="3">
        <v>0.9377403261299484</v>
      </c>
      <c r="AN87" s="3">
        <v>1.2603788836314911</v>
      </c>
      <c r="AO87" s="3">
        <v>1.2583164749962155</v>
      </c>
      <c r="AT87" s="27"/>
      <c r="AU87" s="27"/>
    </row>
    <row r="88" spans="1:50" x14ac:dyDescent="0.3">
      <c r="A88" s="163"/>
      <c r="C88" s="2">
        <v>2.3268755860222798</v>
      </c>
      <c r="D88" s="2">
        <v>3.4009096311191231</v>
      </c>
      <c r="E88" s="2">
        <v>2.9381847212281667</v>
      </c>
      <c r="F88" s="2">
        <v>3.6793758712605626</v>
      </c>
      <c r="G88" s="92">
        <v>5.2483559636682227</v>
      </c>
      <c r="H88" s="92">
        <v>1.1632398753894087</v>
      </c>
      <c r="K88" s="2">
        <v>4.9641699965331014</v>
      </c>
      <c r="L88" s="2">
        <v>4.1358465516973162</v>
      </c>
      <c r="M88" s="2">
        <v>5.557957918486724</v>
      </c>
      <c r="N88" s="2">
        <v>5.4271907659055652</v>
      </c>
      <c r="O88" s="92">
        <v>4.5900357192565018</v>
      </c>
      <c r="P88" s="92"/>
      <c r="Q88" s="344"/>
      <c r="R88" s="96"/>
      <c r="S88" s="57"/>
      <c r="T88" s="97"/>
      <c r="U88" s="96"/>
      <c r="V88" s="57"/>
      <c r="W88" s="97"/>
      <c r="X88" s="97"/>
      <c r="AC88" s="3">
        <v>0.95016168986188221</v>
      </c>
      <c r="AD88" s="3">
        <v>1.3943339596992448</v>
      </c>
      <c r="AE88" s="3">
        <v>1.2876384094997351</v>
      </c>
      <c r="AF88" s="3">
        <v>0.6383207330526669</v>
      </c>
      <c r="AG88" s="3">
        <v>1.2952271758883818</v>
      </c>
      <c r="AH88" s="3">
        <v>1.1624400471633483</v>
      </c>
      <c r="AJ88" s="3">
        <v>2.0349108627439829</v>
      </c>
      <c r="AK88" s="3">
        <v>1.0789309142722168</v>
      </c>
      <c r="AL88" s="3">
        <v>1.9084182210171547</v>
      </c>
      <c r="AM88" s="3">
        <v>1.169834706463152</v>
      </c>
      <c r="AN88" s="3">
        <v>1.3209112669659926</v>
      </c>
      <c r="AO88" s="3">
        <v>0.62300844357852425</v>
      </c>
      <c r="AT88" s="27"/>
      <c r="AU88" s="27"/>
    </row>
    <row r="89" spans="1:50" ht="15" thickBot="1" x14ac:dyDescent="0.35">
      <c r="A89" s="164"/>
      <c r="C89" s="2">
        <v>2.4679267671539944</v>
      </c>
      <c r="D89" s="2">
        <v>4.0291619495712627</v>
      </c>
      <c r="E89" s="2">
        <v>2.8074051014180275</v>
      </c>
      <c r="F89" s="2">
        <v>5.5374034884226253</v>
      </c>
      <c r="G89" s="92">
        <v>5.9212006591448141</v>
      </c>
      <c r="H89" s="92">
        <v>1.2006230529595023</v>
      </c>
      <c r="K89" s="2">
        <v>2.4318819651551276</v>
      </c>
      <c r="L89" s="2">
        <v>9.7903348538847386</v>
      </c>
      <c r="M89" s="2">
        <v>5.7416874517567384</v>
      </c>
      <c r="N89" s="2">
        <v>3.1118247730948401</v>
      </c>
      <c r="O89" s="92">
        <v>4.2070858436882261</v>
      </c>
      <c r="P89" s="92"/>
      <c r="Q89" s="345"/>
      <c r="R89" s="215">
        <f>AVERAGE(C87:G89)</f>
        <v>3.7746492628556445</v>
      </c>
      <c r="S89" s="186">
        <f>T89/3.46</f>
        <v>0.31594311021829669</v>
      </c>
      <c r="T89" s="197">
        <f>STDEV(C87:G89)</f>
        <v>1.0931631613553066</v>
      </c>
      <c r="U89" s="215">
        <f>AVERAGE(K87:O89)</f>
        <v>4.5712914959260331</v>
      </c>
      <c r="V89" s="186">
        <f>W89/3.46</f>
        <v>0.52257834027953909</v>
      </c>
      <c r="W89" s="197">
        <f>STDEV(K87:O89)</f>
        <v>1.8081210573672053</v>
      </c>
      <c r="X89" s="209">
        <f>TTEST(C87:F89,K87:Q89,2,2)</f>
        <v>7.5341741227584066E-2</v>
      </c>
      <c r="AC89" s="3">
        <v>1.0077588512340678</v>
      </c>
      <c r="AD89" s="3">
        <v>1.6519102077894781</v>
      </c>
      <c r="AE89" s="3">
        <v>1.2303251778194215</v>
      </c>
      <c r="AF89" s="3">
        <v>0.96066278021422957</v>
      </c>
      <c r="AG89" s="3">
        <v>1.4612766475260712</v>
      </c>
      <c r="AH89" s="3">
        <v>1.2669332699816693</v>
      </c>
      <c r="AJ89" s="3">
        <v>0.99687622125378894</v>
      </c>
      <c r="AK89" s="3">
        <v>2.5540345375236435</v>
      </c>
      <c r="AL89" s="3">
        <v>1.9715048427897321</v>
      </c>
      <c r="AM89" s="3">
        <v>0.67075597247607588</v>
      </c>
      <c r="AN89" s="3">
        <v>1.2107067203653625</v>
      </c>
      <c r="AO89" s="3">
        <v>1.0074341629962826</v>
      </c>
      <c r="AP89" s="10">
        <f>AVERAGE(AC87:AF89)</f>
        <v>1.2029806658609703</v>
      </c>
      <c r="AQ89" s="49">
        <f>AR89/3.46</f>
        <v>0.10991297437187447</v>
      </c>
      <c r="AR89" s="53">
        <f>STDEV(AC87:AF89)</f>
        <v>0.38029889132668565</v>
      </c>
      <c r="AS89" s="10">
        <f>AVERAGE(AJ87:AM89)</f>
        <v>1.3742780784643058</v>
      </c>
      <c r="AT89" s="55">
        <f>AU89/3.46</f>
        <v>0.17208916967721088</v>
      </c>
      <c r="AU89" s="56">
        <f>STDEV(AJ87:AM89)</f>
        <v>0.59542852708314964</v>
      </c>
      <c r="AV89" s="10">
        <f>TTEST($AC$66:$AF$68,AC87:AF89,2,2)</f>
        <v>0.12418509921251683</v>
      </c>
      <c r="AW89" s="10">
        <f>TTEST($AJ$66:$AM$68,AJ87:AM89,2,2)</f>
        <v>5.0729039023033135E-2</v>
      </c>
      <c r="AX89" s="6">
        <f>TTEST(AC87:AG89,AJ87:AN89,2,2)</f>
        <v>0.36911441417799384</v>
      </c>
    </row>
    <row r="90" spans="1:50" x14ac:dyDescent="0.3">
      <c r="D90" s="2"/>
      <c r="E90" s="2"/>
      <c r="F90" s="2"/>
      <c r="G90" s="92"/>
      <c r="H90" s="92"/>
      <c r="K90" s="2"/>
      <c r="N90" s="2"/>
      <c r="P90" s="92"/>
      <c r="AC90" s="3"/>
      <c r="AG90" s="60"/>
      <c r="AH90" s="60"/>
      <c r="AK90" s="3"/>
      <c r="AO90" s="3"/>
    </row>
    <row r="91" spans="1:50" ht="15" thickBot="1" x14ac:dyDescent="0.35">
      <c r="A91" t="s">
        <v>37</v>
      </c>
      <c r="B91" s="2"/>
      <c r="C91" s="2" t="s">
        <v>8</v>
      </c>
      <c r="D91" s="2" t="s">
        <v>9</v>
      </c>
      <c r="E91" s="61" t="s">
        <v>12</v>
      </c>
      <c r="F91" s="61" t="s">
        <v>13</v>
      </c>
      <c r="G91" s="92"/>
      <c r="H91" s="92"/>
      <c r="K91" s="2"/>
      <c r="M91" s="61" t="s">
        <v>12</v>
      </c>
      <c r="N91" s="61" t="s">
        <v>13</v>
      </c>
      <c r="Q91" s="60" t="s">
        <v>37</v>
      </c>
      <c r="R91" s="9" t="s">
        <v>19</v>
      </c>
      <c r="S91" s="9"/>
      <c r="T91" s="9"/>
      <c r="U91" s="9" t="s">
        <v>20</v>
      </c>
      <c r="V91" s="9"/>
      <c r="W91" s="9"/>
      <c r="AC91" s="3"/>
      <c r="AG91" s="60"/>
      <c r="AH91" s="60"/>
    </row>
    <row r="92" spans="1:50" ht="15" thickBot="1" x14ac:dyDescent="0.35">
      <c r="C92" s="2" t="s">
        <v>17</v>
      </c>
      <c r="D92" s="2" t="s">
        <v>27</v>
      </c>
      <c r="E92" s="61" t="s">
        <v>17</v>
      </c>
      <c r="F92" s="61" t="s">
        <v>17</v>
      </c>
      <c r="G92" s="92"/>
      <c r="H92" s="92"/>
      <c r="K92" s="2" t="s">
        <v>17</v>
      </c>
      <c r="L92" s="2" t="s">
        <v>17</v>
      </c>
      <c r="M92" s="60" t="s">
        <v>17</v>
      </c>
      <c r="N92" s="60" t="s">
        <v>17</v>
      </c>
      <c r="Q92" s="60"/>
      <c r="R92" s="204" t="s">
        <v>55</v>
      </c>
      <c r="S92" s="217" t="s">
        <v>57</v>
      </c>
      <c r="T92" s="216" t="s">
        <v>56</v>
      </c>
      <c r="U92" s="204" t="s">
        <v>55</v>
      </c>
      <c r="V92" s="217" t="s">
        <v>57</v>
      </c>
      <c r="W92" s="216" t="s">
        <v>56</v>
      </c>
      <c r="AE92" s="60" t="s">
        <v>12</v>
      </c>
      <c r="AF92" s="60" t="s">
        <v>13</v>
      </c>
      <c r="AG92" s="60"/>
      <c r="AH92" s="60"/>
      <c r="AL92" s="60" t="s">
        <v>12</v>
      </c>
      <c r="AM92" s="60" t="s">
        <v>13</v>
      </c>
    </row>
    <row r="93" spans="1:50" x14ac:dyDescent="0.3">
      <c r="A93" s="364" t="s">
        <v>0</v>
      </c>
      <c r="B93" s="41"/>
      <c r="C93" s="42">
        <v>2.003091002878068</v>
      </c>
      <c r="D93" s="42">
        <v>1.6213021013220297</v>
      </c>
      <c r="E93" s="265">
        <v>0.67439068755679688</v>
      </c>
      <c r="F93" s="265">
        <v>2.6974436498704777</v>
      </c>
      <c r="K93" s="42">
        <v>2.0188406500409708</v>
      </c>
      <c r="L93" s="42">
        <v>2.2004778778066783</v>
      </c>
      <c r="M93" s="269">
        <v>1.1045802631777044</v>
      </c>
      <c r="N93" s="269">
        <v>2.1159734010733224</v>
      </c>
      <c r="Q93" s="352" t="s">
        <v>0</v>
      </c>
      <c r="R93" s="39"/>
      <c r="S93" s="39"/>
      <c r="T93" s="39"/>
      <c r="U93" s="39"/>
      <c r="V93" s="39"/>
      <c r="W93" s="39"/>
      <c r="X93" s="40"/>
      <c r="AE93" s="60" t="s">
        <v>10</v>
      </c>
      <c r="AF93" s="60" t="s">
        <v>10</v>
      </c>
      <c r="AL93" s="60" t="s">
        <v>11</v>
      </c>
      <c r="AM93" s="60" t="s">
        <v>11</v>
      </c>
      <c r="AP93" s="9" t="s">
        <v>19</v>
      </c>
      <c r="AQ93" s="9"/>
      <c r="AR93" s="9"/>
      <c r="AS93" s="9" t="s">
        <v>20</v>
      </c>
      <c r="AT93" s="9"/>
      <c r="AU93" s="9"/>
      <c r="AV93" s="12" t="s">
        <v>19</v>
      </c>
      <c r="AW93" s="12" t="s">
        <v>20</v>
      </c>
      <c r="AX93" t="s">
        <v>21</v>
      </c>
    </row>
    <row r="94" spans="1:50" x14ac:dyDescent="0.3">
      <c r="A94" s="365"/>
      <c r="B94" s="41"/>
      <c r="C94" s="42">
        <v>1.9261667316755731</v>
      </c>
      <c r="D94" s="42">
        <v>1.3862346005983623</v>
      </c>
      <c r="E94" s="265">
        <v>1.122018454301962</v>
      </c>
      <c r="F94" s="265">
        <v>1.7397073186586061</v>
      </c>
      <c r="K94" s="42">
        <v>3.6610481620483255</v>
      </c>
      <c r="L94" s="42">
        <v>2.1326106054864562</v>
      </c>
      <c r="M94" s="269">
        <v>0.4383658709224641</v>
      </c>
      <c r="N94" s="269">
        <v>3.3852584961616463</v>
      </c>
      <c r="Q94" s="353"/>
      <c r="R94" s="39"/>
      <c r="S94" s="39"/>
      <c r="T94" s="39"/>
      <c r="U94" s="39"/>
      <c r="V94" s="39"/>
      <c r="W94" s="39"/>
      <c r="X94" s="40"/>
      <c r="AC94" t="s">
        <v>18</v>
      </c>
      <c r="AD94" t="s">
        <v>18</v>
      </c>
      <c r="AE94" s="60" t="s">
        <v>18</v>
      </c>
      <c r="AF94" s="60" t="s">
        <v>18</v>
      </c>
      <c r="AJ94" t="s">
        <v>18</v>
      </c>
      <c r="AK94" t="s">
        <v>18</v>
      </c>
      <c r="AL94" s="60" t="s">
        <v>18</v>
      </c>
      <c r="AM94" s="60" t="s">
        <v>18</v>
      </c>
      <c r="AP94" s="9"/>
      <c r="AQ94" s="9"/>
      <c r="AR94" s="9"/>
      <c r="AS94" s="9"/>
      <c r="AT94" s="9"/>
      <c r="AU94" s="9"/>
      <c r="AV94" s="12" t="s">
        <v>23</v>
      </c>
      <c r="AW94" s="12" t="s">
        <v>23</v>
      </c>
      <c r="AX94" t="s">
        <v>22</v>
      </c>
    </row>
    <row r="95" spans="1:50" ht="15" thickBot="1" x14ac:dyDescent="0.35">
      <c r="A95" s="366"/>
      <c r="B95" s="41"/>
      <c r="C95" s="42">
        <v>1.8234100902711194</v>
      </c>
      <c r="D95" s="42">
        <v>0.93706282180737288</v>
      </c>
      <c r="E95" s="265">
        <v>0.64343310429050449</v>
      </c>
      <c r="F95" s="265">
        <v>2.3244838364303875</v>
      </c>
      <c r="K95" s="42">
        <v>1.7950710076739127</v>
      </c>
      <c r="L95" s="42">
        <v>1.0538750323633317</v>
      </c>
      <c r="M95" s="269">
        <v>1.608653784556769</v>
      </c>
      <c r="N95" s="269">
        <v>1.8377469653875136</v>
      </c>
      <c r="Q95" s="354"/>
      <c r="R95" s="37">
        <f>AVERAGE(C93:F95)</f>
        <v>1.5748953666384384</v>
      </c>
      <c r="S95" s="51">
        <f>T95/3.46</f>
        <v>0.18579583465408053</v>
      </c>
      <c r="T95" s="50">
        <f>STDEV(C93:F95)</f>
        <v>0.64285358790311864</v>
      </c>
      <c r="U95" s="37">
        <f>AVERAGE(K93:N95)</f>
        <v>1.946041843058258</v>
      </c>
      <c r="V95" s="51">
        <f>W95/3.46</f>
        <v>0.26246631468764769</v>
      </c>
      <c r="W95" s="50">
        <f>STDEV(K93:N95)</f>
        <v>0.90813344881926095</v>
      </c>
      <c r="X95" s="36">
        <f>TTEST(C93:J95,K93:Q95,2,2)</f>
        <v>0.26026927970437491</v>
      </c>
      <c r="AC95" s="3">
        <v>1.2330545280220364</v>
      </c>
      <c r="AD95" s="3">
        <v>1.0446062925278081</v>
      </c>
      <c r="AE95" s="3">
        <v>0.82922249004561999</v>
      </c>
      <c r="AF95" s="3">
        <v>1.1968009487403748</v>
      </c>
      <c r="AJ95" s="3">
        <v>1.2254461375566919</v>
      </c>
      <c r="AK95" s="3">
        <v>0.81024140546012602</v>
      </c>
      <c r="AL95" s="3">
        <v>1.0514471617784764</v>
      </c>
      <c r="AM95" s="3">
        <v>0.86495959751975982</v>
      </c>
      <c r="AP95" s="9"/>
      <c r="AQ95" s="9"/>
      <c r="AR95" s="9"/>
      <c r="AS95" s="9"/>
      <c r="AT95" s="9"/>
      <c r="AU95" s="9"/>
      <c r="AV95" s="12" t="s">
        <v>24</v>
      </c>
      <c r="AW95" s="12" t="s">
        <v>24</v>
      </c>
    </row>
    <row r="96" spans="1:50" x14ac:dyDescent="0.3">
      <c r="A96" s="352" t="s">
        <v>1</v>
      </c>
      <c r="C96" s="2">
        <v>2.533620104826233</v>
      </c>
      <c r="D96" s="2">
        <v>2.2004778778066783</v>
      </c>
      <c r="E96" s="107">
        <v>0.63841346870643578</v>
      </c>
      <c r="F96" s="107">
        <v>2.0830873567838601</v>
      </c>
      <c r="K96" s="2">
        <v>1.4303495275786973</v>
      </c>
      <c r="L96" s="2">
        <v>1.7397073186586061</v>
      </c>
      <c r="M96" s="92">
        <v>1.7950710076739127</v>
      </c>
      <c r="N96" s="92">
        <v>1.9874642239493485</v>
      </c>
      <c r="Q96" s="352" t="s">
        <v>1</v>
      </c>
      <c r="AC96" s="3">
        <v>1.0542778238397663</v>
      </c>
      <c r="AD96" s="3">
        <v>1.0044905026656472</v>
      </c>
      <c r="AE96" s="3">
        <v>1.3796200833141732</v>
      </c>
      <c r="AF96" s="3">
        <v>0.7718727950447335</v>
      </c>
      <c r="AJ96" s="3">
        <v>1.1876508533731391</v>
      </c>
      <c r="AK96" s="3">
        <v>1.4693248861494079</v>
      </c>
      <c r="AL96" s="3">
        <v>0.41727936499244001</v>
      </c>
      <c r="AM96" s="3">
        <v>1.3838131541989362</v>
      </c>
      <c r="AP96" s="204" t="s">
        <v>55</v>
      </c>
      <c r="AQ96" s="217" t="s">
        <v>57</v>
      </c>
      <c r="AR96" s="216" t="s">
        <v>56</v>
      </c>
      <c r="AS96" s="204" t="s">
        <v>55</v>
      </c>
      <c r="AT96" s="217" t="s">
        <v>57</v>
      </c>
      <c r="AU96" s="216" t="s">
        <v>56</v>
      </c>
      <c r="AV96" s="9"/>
    </row>
    <row r="97" spans="1:50" x14ac:dyDescent="0.3">
      <c r="A97" s="353"/>
      <c r="C97" s="2">
        <v>0.80750060640402332</v>
      </c>
      <c r="D97" s="2">
        <v>1.0959630652786054</v>
      </c>
      <c r="E97" s="107">
        <v>0.92975248316690862</v>
      </c>
      <c r="F97" s="107">
        <v>2.3063497651460065</v>
      </c>
      <c r="K97" s="2">
        <v>2.3797460369145949</v>
      </c>
      <c r="L97" s="2">
        <v>1.9565754441285024</v>
      </c>
      <c r="M97" s="92">
        <v>1.0621613058724595</v>
      </c>
      <c r="N97" s="92">
        <v>2.783285923318449</v>
      </c>
      <c r="Q97" s="353"/>
      <c r="AC97" s="3">
        <v>0.71266764813819705</v>
      </c>
      <c r="AD97" s="3">
        <v>0.95090320480654456</v>
      </c>
      <c r="AE97" s="3">
        <v>0.79115742664020694</v>
      </c>
      <c r="AF97" s="3">
        <v>1.0313262562148919</v>
      </c>
      <c r="AJ97" s="3">
        <v>0.58690300907016868</v>
      </c>
      <c r="AK97" s="3">
        <v>0.72043370839046605</v>
      </c>
      <c r="AL97" s="3">
        <v>1.5312734732290842</v>
      </c>
      <c r="AM97" s="3">
        <v>0.75122724828130383</v>
      </c>
      <c r="AP97" s="10">
        <f>AVERAGE(AC95:AF97)</f>
        <v>1.0000000000000002</v>
      </c>
      <c r="AQ97" s="10"/>
      <c r="AR97" s="10"/>
      <c r="AS97" s="10">
        <f>AVERAGE(AJ95:AM97)</f>
        <v>1</v>
      </c>
      <c r="AT97" s="10"/>
      <c r="AU97" s="10"/>
      <c r="AV97" s="10"/>
      <c r="AX97" s="6">
        <f>TTEST(AC95:AG97,AJ95:AN97,2,2)</f>
        <v>1</v>
      </c>
    </row>
    <row r="98" spans="1:50" ht="15" thickBot="1" x14ac:dyDescent="0.35">
      <c r="A98" s="354"/>
      <c r="C98" s="2">
        <v>4.0218120288080099</v>
      </c>
      <c r="D98" s="2">
        <v>0.95934052179109885</v>
      </c>
      <c r="E98" s="107">
        <v>0.88015228971710602</v>
      </c>
      <c r="F98" s="107">
        <v>3.1548563683556963</v>
      </c>
      <c r="K98" s="2">
        <v>2.8051699870892612</v>
      </c>
      <c r="L98" s="2">
        <v>1.7533860663521526</v>
      </c>
      <c r="M98" s="92">
        <v>2.217779513186914</v>
      </c>
      <c r="N98" s="92">
        <v>3.6610481620483255</v>
      </c>
      <c r="Q98" s="354"/>
      <c r="R98" s="10">
        <f>AVERAGE(C96:E98)</f>
        <v>1.5630036051672331</v>
      </c>
      <c r="S98" s="51">
        <f>T98/3.46</f>
        <v>0.31355806680008202</v>
      </c>
      <c r="T98" s="50">
        <f>STDEV(C96:F98)</f>
        <v>1.0849109111282838</v>
      </c>
      <c r="U98" s="10">
        <f>AVERAGE(K96:N98)</f>
        <v>2.1309787097309356</v>
      </c>
      <c r="V98" s="51">
        <f>W98/3.46</f>
        <v>0.20218708997208162</v>
      </c>
      <c r="W98" s="50">
        <f>STDEV(K96:N98)</f>
        <v>0.69956733130340243</v>
      </c>
      <c r="X98" s="6">
        <f>TTEST(C96:F98,K96:Q98,2,2)</f>
        <v>0.38538960260886868</v>
      </c>
      <c r="AC98" s="3">
        <v>1.6735370964050318</v>
      </c>
      <c r="AD98" s="3">
        <v>1.3212757186636688</v>
      </c>
      <c r="AE98" s="3">
        <v>0.7849853445000714</v>
      </c>
      <c r="AF98" s="3">
        <v>0.92422354217768776</v>
      </c>
      <c r="AJ98" s="3">
        <v>0.96884301161631403</v>
      </c>
      <c r="AK98" s="3">
        <v>0.57405640782053369</v>
      </c>
      <c r="AL98" s="3">
        <v>1.708723556928083</v>
      </c>
      <c r="AM98" s="3">
        <v>0.81242810252725906</v>
      </c>
    </row>
    <row r="99" spans="1:50" x14ac:dyDescent="0.3">
      <c r="A99" s="361" t="s">
        <v>2</v>
      </c>
      <c r="B99" s="285"/>
      <c r="C99" s="286">
        <v>2.494243077242746</v>
      </c>
      <c r="D99" s="286">
        <v>2.494243077242746</v>
      </c>
      <c r="E99" s="270">
        <v>0.80120102568454477</v>
      </c>
      <c r="F99" s="270">
        <v>1.9719593547188532</v>
      </c>
      <c r="K99" s="286">
        <v>3.4387021313858228</v>
      </c>
      <c r="L99" s="286">
        <v>1.9111400645633394</v>
      </c>
      <c r="M99" s="271">
        <v>2.6142489290325202</v>
      </c>
      <c r="N99" s="271">
        <v>1.4758683488072641</v>
      </c>
      <c r="Q99" s="352" t="s">
        <v>2</v>
      </c>
      <c r="AC99" s="3">
        <v>0.83351660315789478</v>
      </c>
      <c r="AD99" s="3">
        <v>0.42110928233299566</v>
      </c>
      <c r="AE99" s="3">
        <v>1.1432122113234719</v>
      </c>
      <c r="AF99" s="3">
        <v>1.0232805371806075</v>
      </c>
      <c r="AJ99" s="3">
        <v>1.0896168714204129</v>
      </c>
      <c r="AK99" s="3">
        <v>0.95508715536747069</v>
      </c>
      <c r="AL99" s="3">
        <v>1.0110686634918138</v>
      </c>
      <c r="AM99" s="3">
        <v>1.1377410844553981</v>
      </c>
    </row>
    <row r="100" spans="1:50" x14ac:dyDescent="0.3">
      <c r="A100" s="362"/>
      <c r="B100" s="285"/>
      <c r="C100" s="286">
        <v>2.8051699870892612</v>
      </c>
      <c r="D100" s="286">
        <v>1.2918868862426578</v>
      </c>
      <c r="E100" s="270">
        <v>0.59032127503980458</v>
      </c>
      <c r="F100" s="270">
        <v>3.1058242084032073</v>
      </c>
      <c r="K100" s="286">
        <v>2.4554780397118945</v>
      </c>
      <c r="L100" s="286">
        <v>2.4363220390929587</v>
      </c>
      <c r="M100" s="271">
        <v>2.1159734010733224</v>
      </c>
      <c r="N100" s="271">
        <v>2.7615725844054206</v>
      </c>
      <c r="Q100" s="353"/>
      <c r="AC100" s="3">
        <v>0.72961058481634655</v>
      </c>
      <c r="AD100" s="3">
        <v>2.0973635978697538</v>
      </c>
      <c r="AE100" s="3">
        <v>1.0822244238612884</v>
      </c>
      <c r="AF100" s="3">
        <v>1.3997456795692502</v>
      </c>
      <c r="AJ100" s="3">
        <v>0.97646070625288872</v>
      </c>
      <c r="AK100" s="3">
        <v>1.1258267822414021</v>
      </c>
      <c r="AL100" s="3">
        <v>2.1110987153458489</v>
      </c>
      <c r="AM100" s="3">
        <v>1.4965494099025516</v>
      </c>
      <c r="AP100" s="10">
        <f>AVERAGE(AC98:AF100)</f>
        <v>1.1195070518215058</v>
      </c>
      <c r="AQ100" s="10"/>
      <c r="AR100" s="10"/>
      <c r="AS100" s="10">
        <f>AVERAGE(AJ98:AM100)</f>
        <v>1.1639583722808313</v>
      </c>
      <c r="AT100" s="10"/>
      <c r="AU100" s="10"/>
      <c r="AV100" s="10">
        <f>TTEST($AC$37:$AF$39,AC98:AF100,2,2)</f>
        <v>0.42257019404232998</v>
      </c>
      <c r="AW100" s="10">
        <f>TTEST($AJ$37:$AM$39,AJ98:AM100,2,2)</f>
        <v>0.27991767000085477</v>
      </c>
      <c r="AX100" s="6">
        <f>TTEST(AC98:AG100,AJ98:AN100,2,2)</f>
        <v>0.80527171447604773</v>
      </c>
    </row>
    <row r="101" spans="1:50" ht="15" thickBot="1" x14ac:dyDescent="0.35">
      <c r="A101" s="363"/>
      <c r="B101" s="285"/>
      <c r="C101" s="286">
        <v>4.9688799413774465</v>
      </c>
      <c r="D101" s="286">
        <v>1.712669128148707</v>
      </c>
      <c r="E101" s="270">
        <v>0.99765318146911419</v>
      </c>
      <c r="F101" s="270">
        <v>2.3063497651460065</v>
      </c>
      <c r="K101" s="286">
        <v>6.5359108902220155</v>
      </c>
      <c r="L101" s="286">
        <v>1.3020445688459248</v>
      </c>
      <c r="M101" s="271">
        <v>1.4758683488072641</v>
      </c>
      <c r="N101" s="271">
        <v>2.2883571637811873</v>
      </c>
      <c r="Q101" s="354"/>
      <c r="R101" s="11">
        <f>AVERAGE(C99:E101)</f>
        <v>2.0173630643930034</v>
      </c>
      <c r="S101" s="51">
        <f>T101/3.46</f>
        <v>0.34948010610126079</v>
      </c>
      <c r="T101" s="50">
        <f>STDEV(C99:F101)</f>
        <v>1.2092011671103624</v>
      </c>
      <c r="U101" s="11">
        <f>AVERAGE(K99:N101)</f>
        <v>2.5676238758107446</v>
      </c>
      <c r="V101" s="51">
        <f>W101/3.46</f>
        <v>0.40193334523315949</v>
      </c>
      <c r="W101" s="50">
        <f>STDEV(K99:N101)</f>
        <v>1.3906893745067319</v>
      </c>
      <c r="X101" s="6">
        <f>TTEST(C99:F101,K99:Q101,2,2)</f>
        <v>0.41784773120498964</v>
      </c>
      <c r="AC101" s="3">
        <v>1.8969553656125868</v>
      </c>
      <c r="AD101" s="3">
        <v>1.3007407101514989</v>
      </c>
      <c r="AE101" s="3">
        <v>0.98514692121885161</v>
      </c>
      <c r="AF101" s="3">
        <v>0.87491830523254943</v>
      </c>
      <c r="AJ101" s="3">
        <v>1.0643139083876516</v>
      </c>
      <c r="AK101" s="3">
        <v>1.3800885413300137</v>
      </c>
      <c r="AL101" s="3">
        <v>2.4884969506027175</v>
      </c>
      <c r="AM101" s="3">
        <v>0.60329987717659794</v>
      </c>
    </row>
    <row r="102" spans="1:50" x14ac:dyDescent="0.3">
      <c r="A102" s="364" t="s">
        <v>3</v>
      </c>
      <c r="B102" s="41"/>
      <c r="C102" s="42">
        <v>1.9719593547188532</v>
      </c>
      <c r="D102" s="42">
        <v>1.3971341083157123</v>
      </c>
      <c r="E102" s="265">
        <v>0.93706282180737288</v>
      </c>
      <c r="F102" s="265">
        <v>1.6728977142017054</v>
      </c>
      <c r="K102" s="42">
        <v>3.3588489690557397</v>
      </c>
      <c r="L102" s="42">
        <v>1.3226001615907359</v>
      </c>
      <c r="M102" s="269">
        <v>1.0213713546239418</v>
      </c>
      <c r="N102" s="269">
        <v>2.3611808468299</v>
      </c>
      <c r="Q102" s="355" t="s">
        <v>3</v>
      </c>
      <c r="R102" s="15"/>
      <c r="S102" s="16"/>
      <c r="T102" s="16"/>
      <c r="U102" s="16"/>
      <c r="V102" s="16"/>
      <c r="W102" s="16"/>
      <c r="X102" s="17"/>
      <c r="AC102" s="3">
        <v>0.98252322838222061</v>
      </c>
      <c r="AD102" s="3">
        <v>1.4628882142215711</v>
      </c>
      <c r="AE102" s="3">
        <v>0.72585177501310905</v>
      </c>
      <c r="AF102" s="3">
        <v>1.3779911062891943</v>
      </c>
      <c r="AJ102" s="3">
        <v>1.3567877517708027</v>
      </c>
      <c r="AK102" s="3">
        <v>0.98548143358033946</v>
      </c>
      <c r="AL102" s="3">
        <v>2.0141897344397544</v>
      </c>
      <c r="AM102" s="3">
        <v>1.1288651879637424</v>
      </c>
    </row>
    <row r="103" spans="1:50" ht="15" thickBot="1" x14ac:dyDescent="0.35">
      <c r="A103" s="365"/>
      <c r="B103" s="41"/>
      <c r="C103" s="42">
        <v>2.2883571637811873</v>
      </c>
      <c r="D103" s="42">
        <v>1.4191908953317571</v>
      </c>
      <c r="E103" s="265">
        <v>0.96688350146879187</v>
      </c>
      <c r="F103" s="265">
        <v>2.1493786227777347</v>
      </c>
      <c r="K103" s="42">
        <v>2.1833112182367356</v>
      </c>
      <c r="L103" s="42">
        <v>1.5348092988589168</v>
      </c>
      <c r="M103" s="269">
        <v>1.0789298219088674</v>
      </c>
      <c r="N103" s="269">
        <v>1.5348092988589168</v>
      </c>
      <c r="Q103" s="356"/>
      <c r="R103" s="18"/>
      <c r="S103" s="19"/>
      <c r="T103" s="19"/>
      <c r="U103" s="19"/>
      <c r="V103" s="19"/>
      <c r="W103" s="19"/>
      <c r="X103" s="20"/>
      <c r="AC103" s="3">
        <v>1.3025422108225957</v>
      </c>
      <c r="AD103" s="3">
        <v>2.5912568356206851</v>
      </c>
      <c r="AE103" s="3">
        <v>1.2267020743374082</v>
      </c>
      <c r="AF103" s="3">
        <v>1.0232805371806075</v>
      </c>
      <c r="AJ103" s="3">
        <v>0.72510862477258953</v>
      </c>
      <c r="AK103" s="3">
        <v>2.6231221496100536</v>
      </c>
      <c r="AL103" s="3">
        <v>1.4048753524237392</v>
      </c>
      <c r="AM103" s="3">
        <v>0.93542597953340112</v>
      </c>
      <c r="AP103" s="10">
        <f>AVERAGE(AC101:AF103)</f>
        <v>1.3125664403402397</v>
      </c>
      <c r="AQ103" s="10"/>
      <c r="AR103" s="10"/>
      <c r="AS103" s="10">
        <f>AVERAGE(AJ101:AM103)</f>
        <v>1.3925046242992833</v>
      </c>
      <c r="AT103" s="10"/>
      <c r="AU103" s="10"/>
      <c r="AV103" s="10">
        <f>TTEST($AC$37:$AF$39,AC101:AF103,2,2)</f>
        <v>6.4498555238124797E-2</v>
      </c>
      <c r="AW103" s="10">
        <f>TTEST($AJ$37:$AM$39,AJ101:AM103,2,2)</f>
        <v>7.1968283160280158E-2</v>
      </c>
      <c r="AX103" s="6">
        <f>TTEST(AC101:AG103,AJ101:AN103,2,2)</f>
        <v>0.74169382429781061</v>
      </c>
    </row>
    <row r="104" spans="1:50" ht="15" thickBot="1" x14ac:dyDescent="0.35">
      <c r="A104" s="366"/>
      <c r="B104" s="41"/>
      <c r="C104" s="42">
        <v>8.8707263831472094</v>
      </c>
      <c r="D104" s="42">
        <v>0.70683773717988907</v>
      </c>
      <c r="E104" s="265">
        <v>1.3434802688746112</v>
      </c>
      <c r="F104" s="265">
        <v>2.5938543039156698</v>
      </c>
      <c r="H104" s="42">
        <f>TTEST(C93:F95,C102:F104,2,2)</f>
        <v>0.3564756342689821</v>
      </c>
      <c r="K104" s="42">
        <v>2.4363220390929587</v>
      </c>
      <c r="L104" s="42">
        <v>0.67439068755679688</v>
      </c>
      <c r="M104" s="269">
        <v>1.2325834341199968</v>
      </c>
      <c r="N104" s="269">
        <v>2.1662784814858989</v>
      </c>
      <c r="P104" s="42">
        <f>TTEST(K93:N95,K102:N104,2,2)</f>
        <v>0.55843408830506047</v>
      </c>
      <c r="Q104" s="357"/>
      <c r="R104" s="21">
        <f>AVERAGE(C102:E104)</f>
        <v>2.2112924705139316</v>
      </c>
      <c r="S104" s="51">
        <f>T104/3.46</f>
        <v>0.63035879945599615</v>
      </c>
      <c r="T104" s="50">
        <f>STDEV(C102:F104)</f>
        <v>2.1810414461177468</v>
      </c>
      <c r="U104" s="22">
        <f>AVERAGE(K102:N104)</f>
        <v>1.7421196343516174</v>
      </c>
      <c r="V104" s="51">
        <f>W104/3.46</f>
        <v>0.2217323368626139</v>
      </c>
      <c r="W104" s="50">
        <f>STDEV(K102:N104)</f>
        <v>0.76719388554464407</v>
      </c>
      <c r="X104" s="23">
        <f>TTEST(C102:F104,K102:Q104,2,2)</f>
        <v>0.41080415139180693</v>
      </c>
      <c r="AC104" s="3">
        <v>1.0625672643660757</v>
      </c>
      <c r="AD104" s="3">
        <v>1.0283712260644513</v>
      </c>
      <c r="AE104" s="3">
        <v>1.1522009137512645</v>
      </c>
      <c r="AF104" s="3">
        <v>0.74223073078777413</v>
      </c>
      <c r="AJ104" s="3">
        <v>0.73655603444135875</v>
      </c>
      <c r="AK104" s="3">
        <v>1.3480402771564894</v>
      </c>
      <c r="AL104" s="3">
        <v>0.97224081195483913</v>
      </c>
      <c r="AM104" s="3">
        <v>0.96519456903824541</v>
      </c>
      <c r="AP104" s="24"/>
      <c r="AQ104" s="25"/>
      <c r="AR104" s="25"/>
      <c r="AS104" s="25"/>
      <c r="AT104" s="25"/>
      <c r="AU104" s="25"/>
      <c r="AV104" s="25"/>
      <c r="AW104" s="25"/>
      <c r="AX104" s="17"/>
    </row>
    <row r="105" spans="1:50" x14ac:dyDescent="0.3">
      <c r="A105" s="352" t="s">
        <v>4</v>
      </c>
      <c r="C105" s="2">
        <v>2.1662784814858989</v>
      </c>
      <c r="D105" s="2">
        <v>1.8667597803804812</v>
      </c>
      <c r="E105" s="107">
        <v>2.1159734010733224</v>
      </c>
      <c r="F105" s="107">
        <v>3.1548563683556963</v>
      </c>
      <c r="H105" s="6"/>
      <c r="K105" s="2">
        <v>3.0815946410862631</v>
      </c>
      <c r="L105" s="2">
        <v>2.2527919648046573</v>
      </c>
      <c r="M105" s="92">
        <v>2.4747846576769055</v>
      </c>
      <c r="N105" s="92">
        <v>3.2808501480702992</v>
      </c>
      <c r="P105" s="6"/>
      <c r="Q105" s="352" t="s">
        <v>4</v>
      </c>
      <c r="AC105" s="3">
        <v>1.0793421893363049</v>
      </c>
      <c r="AD105" s="3">
        <v>1.1933717886018715</v>
      </c>
      <c r="AE105" s="3">
        <v>1.1888680544754044</v>
      </c>
      <c r="AF105" s="3">
        <v>0.95363563018867514</v>
      </c>
      <c r="AJ105" s="3">
        <v>0.85473530370024142</v>
      </c>
      <c r="AK105" s="3">
        <v>0.87625001506933786</v>
      </c>
      <c r="AL105" s="3">
        <v>1.0270305715409362</v>
      </c>
      <c r="AM105" s="3">
        <v>0.6273935356357494</v>
      </c>
      <c r="AP105" s="26"/>
      <c r="AQ105" s="27"/>
      <c r="AR105" s="27"/>
      <c r="AS105" s="27"/>
      <c r="AT105" s="27"/>
      <c r="AU105" s="27"/>
      <c r="AV105" s="27"/>
      <c r="AW105" s="27"/>
      <c r="AX105" s="20"/>
    </row>
    <row r="106" spans="1:50" ht="15" thickBot="1" x14ac:dyDescent="0.35">
      <c r="A106" s="353"/>
      <c r="C106" s="2">
        <v>3.3066463960451551</v>
      </c>
      <c r="D106" s="2">
        <v>1.712669128148707</v>
      </c>
      <c r="E106" s="107">
        <v>1.3226001615907359</v>
      </c>
      <c r="F106" s="107">
        <v>3.8673632500031574</v>
      </c>
      <c r="H106" s="6"/>
      <c r="K106" s="2">
        <v>2.0347141315106514</v>
      </c>
      <c r="L106" s="2">
        <v>1.9565754441285024</v>
      </c>
      <c r="M106" s="92">
        <v>1.5961041415160893</v>
      </c>
      <c r="N106" s="92">
        <v>2.3984571989960255</v>
      </c>
      <c r="P106" s="6"/>
      <c r="Q106" s="353"/>
      <c r="AC106" s="3">
        <v>0.53757376351749864</v>
      </c>
      <c r="AD106" s="3">
        <v>4.6260587191564975</v>
      </c>
      <c r="AE106" s="3">
        <v>1.6519268050977349</v>
      </c>
      <c r="AF106" s="3">
        <v>1.1508404603631432</v>
      </c>
      <c r="AJ106" s="3">
        <v>0.37556817617017824</v>
      </c>
      <c r="AK106" s="3">
        <v>0.97779336525054505</v>
      </c>
      <c r="AL106" s="3">
        <v>1.1732930567963071</v>
      </c>
      <c r="AM106" s="3">
        <v>0.88552311787629645</v>
      </c>
      <c r="AP106" s="28">
        <f>AVERAGE(AC104:AF106)</f>
        <v>1.3639156288088914</v>
      </c>
      <c r="AQ106" s="29"/>
      <c r="AR106" s="29"/>
      <c r="AS106" s="29">
        <f>AVERAGE(AJ104:AM106)</f>
        <v>0.90163490288587711</v>
      </c>
      <c r="AT106" s="52"/>
      <c r="AU106" s="52"/>
      <c r="AV106" s="10">
        <f>TTEST($AC$37:$AF$39,AC104:AF106,2,2)</f>
        <v>0.25781855308455082</v>
      </c>
      <c r="AW106" s="10">
        <f>TTEST($AJ$37:$AM$39,AJ104:AM106,2,2)</f>
        <v>0.38897480486250302</v>
      </c>
      <c r="AX106" s="23">
        <f>TTEST(AC104:AG106,AJ104:AN106,2,2)</f>
        <v>0.15614604738054375</v>
      </c>
    </row>
    <row r="107" spans="1:50" ht="15" thickBot="1" x14ac:dyDescent="0.35">
      <c r="A107" s="354"/>
      <c r="C107" s="2">
        <v>3.6041488683511891</v>
      </c>
      <c r="D107" s="2">
        <v>1.6993080268282039</v>
      </c>
      <c r="E107" s="107">
        <v>1.4991681262871852</v>
      </c>
      <c r="F107" s="107">
        <v>3.3326454714517983</v>
      </c>
      <c r="H107" s="6"/>
      <c r="K107" s="2">
        <v>0.16993080268282065</v>
      </c>
      <c r="L107" s="2">
        <v>2.0507124209556187</v>
      </c>
      <c r="M107" s="92">
        <v>2.2352171856479299</v>
      </c>
      <c r="N107" s="92">
        <v>3.8371926634157179</v>
      </c>
      <c r="P107" s="6"/>
      <c r="Q107" s="354"/>
      <c r="R107" s="37">
        <f>AVERAGE(C105:E107)</f>
        <v>2.1437280411323196</v>
      </c>
      <c r="S107" s="51">
        <f>T107/3.46</f>
        <v>0.26374118180811484</v>
      </c>
      <c r="T107" s="50">
        <f>STDEV(C105:F107)</f>
        <v>0.91254448905607732</v>
      </c>
      <c r="U107" s="37">
        <f>AVERAGE(K105:N107)</f>
        <v>2.2807437833742896</v>
      </c>
      <c r="V107" s="51">
        <f>W107/3.46</f>
        <v>0.26519337663017079</v>
      </c>
      <c r="W107" s="50">
        <f>STDEV(K105:N107)</f>
        <v>0.91756908314039087</v>
      </c>
      <c r="X107" s="36">
        <f>TTEST(C105:F107,K105:Q107,2,2)</f>
        <v>0.61617082949463309</v>
      </c>
      <c r="AC107" s="3">
        <v>1.4197333106832126</v>
      </c>
      <c r="AD107" s="3">
        <v>1.1297081010679886</v>
      </c>
      <c r="AE107" s="3">
        <v>2.6017748537794678</v>
      </c>
      <c r="AF107" s="3">
        <v>1.3997456795692502</v>
      </c>
      <c r="AJ107" s="3">
        <v>1.2545798527819401</v>
      </c>
      <c r="AK107" s="3">
        <v>1.2367670390436487</v>
      </c>
      <c r="AL107" s="3">
        <v>2.355741263058106</v>
      </c>
      <c r="AM107" s="3">
        <v>1.3411335048720658</v>
      </c>
    </row>
    <row r="108" spans="1:50" x14ac:dyDescent="0.3">
      <c r="A108" s="361" t="s">
        <v>5</v>
      </c>
      <c r="B108" s="285"/>
      <c r="C108" s="286">
        <v>2.5138544919755978</v>
      </c>
      <c r="D108" s="286">
        <v>1.5712978034676721</v>
      </c>
      <c r="E108" s="272">
        <v>4.7038014277049838</v>
      </c>
      <c r="F108" s="272">
        <v>2.4554780397118945</v>
      </c>
      <c r="H108" s="6"/>
      <c r="K108" s="286">
        <v>2.8051699870892612</v>
      </c>
      <c r="L108" s="286">
        <v>1.5961041415160893</v>
      </c>
      <c r="M108" s="271">
        <v>1.9111400645633394</v>
      </c>
      <c r="N108" s="271">
        <v>2.2705049286820369</v>
      </c>
      <c r="P108" s="6"/>
      <c r="Q108" s="349" t="s">
        <v>5</v>
      </c>
      <c r="R108" s="24"/>
      <c r="S108" s="25"/>
      <c r="T108" s="25"/>
      <c r="U108" s="25"/>
      <c r="V108" s="25"/>
      <c r="W108" s="25"/>
      <c r="X108" s="17"/>
      <c r="AC108" s="3">
        <v>1.3025422108225957</v>
      </c>
      <c r="AD108" s="3">
        <v>1.7244067431335912</v>
      </c>
      <c r="AE108" s="3">
        <v>1.6262528821420645</v>
      </c>
      <c r="AF108" s="3">
        <v>1.7158705083421044</v>
      </c>
      <c r="AJ108" s="3">
        <v>1.0896168714204129</v>
      </c>
      <c r="AK108" s="3">
        <v>0.816612067718823</v>
      </c>
      <c r="AL108" s="3">
        <v>1.5193274997255426</v>
      </c>
      <c r="AM108" s="3">
        <v>0.98043225517846899</v>
      </c>
    </row>
    <row r="109" spans="1:50" ht="15" thickBot="1" x14ac:dyDescent="0.35">
      <c r="A109" s="362"/>
      <c r="B109" s="285"/>
      <c r="C109" s="286">
        <v>2.0188406500409708</v>
      </c>
      <c r="D109" s="286">
        <v>2.0994659890235887</v>
      </c>
      <c r="E109" s="272">
        <v>2.1662784814858989</v>
      </c>
      <c r="F109" s="272">
        <v>4.0218120288080099</v>
      </c>
      <c r="H109" s="6"/>
      <c r="K109" s="286">
        <v>2.1662784814858989</v>
      </c>
      <c r="L109" s="286">
        <v>1.2229676409241208</v>
      </c>
      <c r="M109" s="271">
        <v>2.3797460369145949</v>
      </c>
      <c r="N109" s="271">
        <v>3.1548563683556963</v>
      </c>
      <c r="P109" s="6"/>
      <c r="Q109" s="350"/>
      <c r="R109" s="26"/>
      <c r="S109" s="27"/>
      <c r="T109" s="27"/>
      <c r="U109" s="27"/>
      <c r="V109" s="27"/>
      <c r="W109" s="27"/>
      <c r="X109" s="20"/>
      <c r="AC109" s="3">
        <v>1.2923806459487985</v>
      </c>
      <c r="AD109" s="3">
        <v>1.8795534409955157</v>
      </c>
      <c r="AE109" s="3">
        <v>1.8433586786030305</v>
      </c>
      <c r="AF109" s="3">
        <v>1.4786270928181728</v>
      </c>
      <c r="AJ109" s="3">
        <v>1.1420417541322709</v>
      </c>
      <c r="AK109" s="3">
        <v>6.8200019845004484E-2</v>
      </c>
      <c r="AL109" s="3">
        <v>2.127697591704921</v>
      </c>
      <c r="AM109" s="3">
        <v>1.568553092430307</v>
      </c>
      <c r="AP109" s="10">
        <f>AVERAGE(AC107:AF109)</f>
        <v>1.6178295123254829</v>
      </c>
      <c r="AQ109" s="10"/>
      <c r="AR109" s="10"/>
      <c r="AS109" s="10">
        <f>AVERAGE(AJ107:AM109)</f>
        <v>1.2917252343259593</v>
      </c>
      <c r="AT109" s="10"/>
      <c r="AU109" s="10"/>
      <c r="AV109" s="10">
        <f>TTEST($AC$37:$AF$39,AC107:AF109,2,2)</f>
        <v>9.2444605329858434E-5</v>
      </c>
      <c r="AW109" s="10">
        <f>TTEST($AJ$37:$AM$39,AJ107:AM109,2,2)</f>
        <v>0.14097269718853181</v>
      </c>
      <c r="AX109" s="36">
        <f>TTEST(AC107:AG109,AJ107:AN109,2,2)</f>
        <v>0.12464436407725307</v>
      </c>
    </row>
    <row r="110" spans="1:50" ht="15" thickBot="1" x14ac:dyDescent="0.35">
      <c r="A110" s="363"/>
      <c r="B110" s="285"/>
      <c r="C110" s="286">
        <v>2.718652764017671</v>
      </c>
      <c r="D110" s="286">
        <v>2.2527919648046573</v>
      </c>
      <c r="E110" s="272">
        <v>1.5109555932534684</v>
      </c>
      <c r="F110" s="272">
        <v>3.1548563683556963</v>
      </c>
      <c r="H110" s="264">
        <f>TTEST(D99:F101,D108:F110,2,2)</f>
        <v>5.3066028873593137E-2</v>
      </c>
      <c r="K110" s="286">
        <v>4.0218120288080099</v>
      </c>
      <c r="L110" s="286">
        <v>1.7950710076739127</v>
      </c>
      <c r="M110" s="271">
        <v>1.8377469653875136</v>
      </c>
      <c r="N110" s="271">
        <v>3.7188457342965018</v>
      </c>
      <c r="P110" s="264">
        <f>TTEST(K99:N101,K108:N110,2,2)</f>
        <v>0.73633778427954799</v>
      </c>
      <c r="Q110" s="351"/>
      <c r="R110" s="21">
        <f>AVERAGE(C108:E110)</f>
        <v>2.3951043517527228</v>
      </c>
      <c r="S110" s="51">
        <f>T110/3.46</f>
        <v>0.27472495864461771</v>
      </c>
      <c r="T110" s="50">
        <f>STDEV(C108:F110)</f>
        <v>0.9505483569103772</v>
      </c>
      <c r="U110" s="22">
        <f>AVERAGE(K108:N110)</f>
        <v>2.4066869488080811</v>
      </c>
      <c r="V110" s="51">
        <f>W110/3.46</f>
        <v>0.24843226249283015</v>
      </c>
      <c r="W110" s="50">
        <f>STDEV(K108:N110)</f>
        <v>0.85957562822519229</v>
      </c>
      <c r="X110" s="23">
        <f>TTEST(C108:F110,K108:Q110,2,2)</f>
        <v>0.40631546442563593</v>
      </c>
      <c r="AC110" s="3">
        <v>1.1950245853977708</v>
      </c>
      <c r="AD110" s="3">
        <v>1.310968007466436</v>
      </c>
      <c r="AE110" s="3">
        <v>5.78373634827686</v>
      </c>
      <c r="AF110" s="3">
        <v>1.089445723056887</v>
      </c>
      <c r="AJ110" s="3">
        <v>0.88887040178232102</v>
      </c>
      <c r="AK110" s="3">
        <v>1.1258267822414021</v>
      </c>
      <c r="AL110" s="3">
        <v>1.8192093989307281</v>
      </c>
      <c r="AM110" s="3">
        <v>0.92812841044375349</v>
      </c>
      <c r="AP110" s="24"/>
      <c r="AQ110" s="25"/>
      <c r="AR110" s="25"/>
      <c r="AS110" s="25"/>
      <c r="AT110" s="25"/>
      <c r="AU110" s="25"/>
      <c r="AV110" s="25"/>
      <c r="AW110" s="25"/>
      <c r="AX110" s="17"/>
    </row>
    <row r="111" spans="1:50" x14ac:dyDescent="0.3">
      <c r="A111" s="352" t="s">
        <v>6</v>
      </c>
      <c r="C111" s="2">
        <v>5.248896717111089</v>
      </c>
      <c r="D111" s="2">
        <v>0.16993080268282065</v>
      </c>
      <c r="E111" s="107">
        <v>1.5590395868560907</v>
      </c>
      <c r="F111" s="107">
        <v>4.4528642535778253</v>
      </c>
      <c r="K111" s="2">
        <v>2.6974436498704777</v>
      </c>
      <c r="L111" s="2">
        <v>2.5138544919755978</v>
      </c>
      <c r="M111" s="92">
        <v>3.2298598174632134</v>
      </c>
      <c r="N111" s="92">
        <v>3.9593058137316848</v>
      </c>
      <c r="Q111" s="352" t="s">
        <v>6</v>
      </c>
      <c r="AC111" s="3">
        <v>1.5967141731839463</v>
      </c>
      <c r="AD111" s="3">
        <v>1.0528196889775063</v>
      </c>
      <c r="AE111" s="3">
        <v>2.663629361576402</v>
      </c>
      <c r="AF111" s="3">
        <v>1.7843962938628937</v>
      </c>
      <c r="AJ111" s="3">
        <v>0.68107068334678744</v>
      </c>
      <c r="AK111" s="3">
        <v>0.86941409735411346</v>
      </c>
      <c r="AL111" s="3">
        <v>2.2652742400711161</v>
      </c>
      <c r="AM111" s="3">
        <v>1.2896302445112993</v>
      </c>
      <c r="AP111" s="26"/>
      <c r="AQ111" s="27"/>
      <c r="AR111" s="27"/>
      <c r="AS111" s="27"/>
      <c r="AT111" s="27"/>
      <c r="AU111" s="27"/>
      <c r="AV111" s="27"/>
      <c r="AW111" s="27"/>
      <c r="AX111" s="20"/>
    </row>
    <row r="112" spans="1:50" ht="15" thickBot="1" x14ac:dyDescent="0.35">
      <c r="A112" s="353"/>
      <c r="C112" s="2">
        <v>3.4118756727118567</v>
      </c>
      <c r="D112" s="2">
        <v>1.608653784556769</v>
      </c>
      <c r="E112" s="107">
        <v>1.5836524024134482</v>
      </c>
      <c r="F112" s="107">
        <v>4.5231623572945185</v>
      </c>
      <c r="K112" s="2">
        <v>2.217779513186914</v>
      </c>
      <c r="L112" s="2">
        <v>1.9874642239493485</v>
      </c>
      <c r="M112" s="92">
        <v>2.2004778778066783</v>
      </c>
      <c r="N112" s="92">
        <v>4.74078587459445</v>
      </c>
      <c r="Q112" s="353"/>
      <c r="AC112" s="3">
        <v>1.7133237110030131</v>
      </c>
      <c r="AD112" s="3">
        <v>1.4177697270920493</v>
      </c>
      <c r="AE112" s="3">
        <v>1.8578524029225683</v>
      </c>
      <c r="AF112" s="3">
        <v>1.3997456795692502</v>
      </c>
      <c r="AJ112" s="3">
        <v>0.99967505021527603</v>
      </c>
      <c r="AK112" s="3">
        <v>1.6141138383813061</v>
      </c>
      <c r="AL112" s="3">
        <v>1.7493466932541437</v>
      </c>
      <c r="AM112" s="3">
        <v>1.5201756827111055</v>
      </c>
      <c r="AP112" s="28">
        <f>AVERAGE(AC110:AF112)</f>
        <v>1.9054521418654653</v>
      </c>
      <c r="AQ112" s="29"/>
      <c r="AR112" s="29"/>
      <c r="AS112" s="29">
        <f>AVERAGE(AJ110:AM112)</f>
        <v>1.3125612936036124</v>
      </c>
      <c r="AT112" s="52"/>
      <c r="AU112" s="52"/>
      <c r="AV112" s="10">
        <f>TTEST($AC$37:$AF$39,AC110:AF112,2,2)</f>
        <v>2.6272339309021949E-2</v>
      </c>
      <c r="AW112" s="10">
        <f>TTEST($AJ$37:$AM$39,AJ110:AM112,2,2)</f>
        <v>6.8440445403942687E-2</v>
      </c>
      <c r="AX112" s="38">
        <f>TTEST(AC110:AG112,AJ110:AN112,2,2)</f>
        <v>0.15185647147908266</v>
      </c>
    </row>
    <row r="113" spans="1:50" ht="15" thickBot="1" x14ac:dyDescent="0.35">
      <c r="A113" s="354"/>
      <c r="C113" s="2">
        <v>3.8072574476057692</v>
      </c>
      <c r="D113" s="2">
        <v>1.3329993325983085</v>
      </c>
      <c r="E113" s="107">
        <v>1.2818084470987379</v>
      </c>
      <c r="F113" s="107">
        <v>4.1174264526050344</v>
      </c>
      <c r="K113" s="2">
        <v>1.9413115485397161</v>
      </c>
      <c r="L113" s="2">
        <v>1.3862346005983623</v>
      </c>
      <c r="M113" s="92">
        <v>1.3226001615907359</v>
      </c>
      <c r="N113" s="92">
        <v>3.3588489690557397</v>
      </c>
      <c r="Q113" s="354"/>
      <c r="R113" s="11">
        <f>AVERAGE(C111:E113)</f>
        <v>2.2226793548483212</v>
      </c>
      <c r="S113" s="51">
        <f>T113/3.46</f>
        <v>0.48216334596577565</v>
      </c>
      <c r="T113" s="50">
        <f>STDEV(C111:F113)</f>
        <v>1.6682851770415836</v>
      </c>
      <c r="U113" s="11">
        <f>AVERAGE(K111:N113)</f>
        <v>2.6296638785302435</v>
      </c>
      <c r="V113" s="51">
        <f>W113/3.46</f>
        <v>0.29717042434602758</v>
      </c>
      <c r="W113" s="50">
        <f>STDEV(K111:N113)</f>
        <v>1.0282096682372555</v>
      </c>
      <c r="X113" s="6">
        <f>TTEST(C111:F113,K111:Q113,2,2)</f>
        <v>0.82245250550200022</v>
      </c>
      <c r="AC113" s="3">
        <v>0.12923806459488005</v>
      </c>
      <c r="AD113" s="3">
        <v>2.7372847921760455</v>
      </c>
      <c r="AE113" s="3">
        <v>1.916975889711739</v>
      </c>
      <c r="AF113" s="3">
        <v>1.9756454091450371</v>
      </c>
      <c r="AJ113" s="3">
        <v>1.3999655750420954</v>
      </c>
      <c r="AK113" s="3">
        <v>1.0825918994528831</v>
      </c>
      <c r="AL113" s="3">
        <v>3.0744953999487605</v>
      </c>
      <c r="AM113" s="3">
        <v>1.6184700437944366</v>
      </c>
    </row>
    <row r="114" spans="1:50" x14ac:dyDescent="0.3">
      <c r="A114" s="343" t="s">
        <v>7</v>
      </c>
      <c r="C114" s="2">
        <v>2.3611808468299</v>
      </c>
      <c r="D114" s="2">
        <v>3.0100341895821434</v>
      </c>
      <c r="E114" s="107">
        <v>1.3226001615907359</v>
      </c>
      <c r="F114" s="107">
        <v>2.494243077242746</v>
      </c>
      <c r="K114" s="2">
        <v>2.5736187840504354</v>
      </c>
      <c r="L114" s="2">
        <v>1.4991681262871852</v>
      </c>
      <c r="M114" s="92">
        <v>1.9261667316755731</v>
      </c>
      <c r="N114" s="92">
        <v>1.7950710076739127</v>
      </c>
      <c r="Q114" s="343" t="s">
        <v>7</v>
      </c>
      <c r="AC114" s="3">
        <v>1.2234350596659882</v>
      </c>
      <c r="AD114" s="3">
        <v>1.7792835132884404</v>
      </c>
      <c r="AE114" s="3">
        <v>1.9472395048239908</v>
      </c>
      <c r="AF114" s="3">
        <v>2.0068352496545239</v>
      </c>
      <c r="AJ114" s="3">
        <v>1.1068188330066044</v>
      </c>
      <c r="AK114" s="3">
        <v>0.89008351883977166</v>
      </c>
      <c r="AL114" s="3">
        <v>2.0946293323402716</v>
      </c>
      <c r="AM114" s="3">
        <v>1.9379205050198478</v>
      </c>
    </row>
    <row r="115" spans="1:50" x14ac:dyDescent="0.3">
      <c r="A115" s="344"/>
      <c r="C115" s="2">
        <v>3.1548563683556963</v>
      </c>
      <c r="D115" s="2">
        <v>1.2039605173073415</v>
      </c>
      <c r="E115" s="107">
        <v>1.0874130930054757</v>
      </c>
      <c r="F115" s="107">
        <v>3.4657395177001904</v>
      </c>
      <c r="K115" s="2">
        <v>1.4643546091011959</v>
      </c>
      <c r="L115" s="2">
        <v>2.1662784814858989</v>
      </c>
      <c r="M115" s="92">
        <v>2.0347141315106514</v>
      </c>
      <c r="N115" s="92">
        <v>2.6974436498704777</v>
      </c>
      <c r="Q115" s="344"/>
      <c r="AC115" s="3">
        <v>1.0137906202492648</v>
      </c>
      <c r="AD115" s="3">
        <v>1.9854739906115197</v>
      </c>
      <c r="AE115" s="3">
        <v>1.5760958920050441</v>
      </c>
      <c r="AF115" s="3">
        <v>1.8268184712896725</v>
      </c>
      <c r="AJ115" s="3">
        <v>0.77199405373888053</v>
      </c>
      <c r="AK115" s="3">
        <v>0.77912587974334269</v>
      </c>
      <c r="AL115" s="3">
        <v>1.2589797522469466</v>
      </c>
      <c r="AM115" s="3">
        <v>1.3730175676737819</v>
      </c>
      <c r="AP115" s="10">
        <f>AVERAGE(AC113:AF115)</f>
        <v>1.6765097047680122</v>
      </c>
      <c r="AQ115" s="10"/>
      <c r="AR115" s="10"/>
      <c r="AS115" s="10">
        <f>AVERAGE(AJ113:AM115)</f>
        <v>1.4490076967373022</v>
      </c>
      <c r="AT115" s="10"/>
      <c r="AU115" s="10"/>
      <c r="AV115" s="10">
        <f>TTEST($AC$37:$AF$39,AC113:AF115,2,2)</f>
        <v>2.4998769364429456E-3</v>
      </c>
      <c r="AW115" s="10">
        <f>TTEST($AJ$37:$AM$39,AJ113:AM115,2,2)</f>
        <v>4.3671043075555367E-2</v>
      </c>
      <c r="AX115" s="6">
        <f>TTEST(AC113:AG115,AJ113:AN115,2,2)</f>
        <v>0.40492353577906937</v>
      </c>
    </row>
    <row r="116" spans="1:50" ht="15" thickBot="1" x14ac:dyDescent="0.35">
      <c r="A116" s="345"/>
      <c r="C116" s="2">
        <v>2.217779513186914</v>
      </c>
      <c r="D116" s="2">
        <v>1.4529306919068212</v>
      </c>
      <c r="E116" s="107">
        <v>1.3754201235647341</v>
      </c>
      <c r="F116" s="107">
        <v>3.130244284856075</v>
      </c>
      <c r="K116" s="2">
        <v>2.0347141315106514</v>
      </c>
      <c r="L116" s="2">
        <v>5.1270074153947007</v>
      </c>
      <c r="M116" s="92">
        <v>1.6213021013220297</v>
      </c>
      <c r="N116" s="92">
        <v>1.3646900138621836</v>
      </c>
      <c r="Q116" s="345"/>
      <c r="R116" s="10">
        <f>AVERAGE(C114:E116)</f>
        <v>1.9095750561477516</v>
      </c>
      <c r="S116" s="51">
        <f>T116/3.46</f>
        <v>0.25233258309486517</v>
      </c>
      <c r="T116" s="50">
        <f>STDEV(C114:F116)</f>
        <v>0.8730707375082335</v>
      </c>
      <c r="U116" s="10">
        <f>AVERAGE(K114:N116)</f>
        <v>2.1920440986454079</v>
      </c>
      <c r="V116" s="51">
        <f>W116/3.46</f>
        <v>0.29310503476900124</v>
      </c>
      <c r="W116" s="50">
        <f>STDEV(K114:N116)</f>
        <v>1.0141434203007442</v>
      </c>
      <c r="X116" s="6">
        <f>TTEST(C114:F116,K114:Q116,2,2)</f>
        <v>0.99521350848180501</v>
      </c>
      <c r="AC116" s="3">
        <v>2.2892317748425604</v>
      </c>
      <c r="AD116" s="3">
        <v>1.2313491333397963</v>
      </c>
      <c r="AE116" s="3">
        <v>1.6262528821420645</v>
      </c>
      <c r="AF116" s="3">
        <v>1.1066449826955849</v>
      </c>
      <c r="AJ116" s="3">
        <v>0.83488673457508655</v>
      </c>
      <c r="AK116" s="3">
        <v>1.0328960340011415</v>
      </c>
      <c r="AL116" s="3">
        <v>1.8335132453897394</v>
      </c>
      <c r="AM116" s="3">
        <v>0.73378233182394081</v>
      </c>
    </row>
    <row r="117" spans="1:50" x14ac:dyDescent="0.3">
      <c r="B117" s="2"/>
      <c r="C117" s="2"/>
      <c r="K117" s="2"/>
      <c r="AC117" s="3">
        <v>0.91565228109866226</v>
      </c>
      <c r="AD117" s="3">
        <v>1.645248673011187</v>
      </c>
      <c r="AE117" s="3">
        <v>1.3370697569341341</v>
      </c>
      <c r="AF117" s="3">
        <v>1.5376782173261563</v>
      </c>
      <c r="AJ117" s="3">
        <v>1.2064004936305448</v>
      </c>
      <c r="AK117" s="3">
        <v>0.58770400553708269</v>
      </c>
      <c r="AL117" s="3">
        <v>1.9368392410459419</v>
      </c>
      <c r="AM117" s="3">
        <v>1.1026508048450423</v>
      </c>
    </row>
    <row r="118" spans="1:50" x14ac:dyDescent="0.3">
      <c r="D118" s="2"/>
      <c r="E118" s="61"/>
      <c r="F118" s="61"/>
      <c r="K118" s="2"/>
      <c r="M118" s="61"/>
      <c r="N118" s="61"/>
      <c r="AC118" s="3">
        <v>1.1050024342144813</v>
      </c>
      <c r="AD118" s="3">
        <v>1.1565657434363366</v>
      </c>
      <c r="AE118" s="3">
        <v>1.691199657357588</v>
      </c>
      <c r="AF118" s="3">
        <v>1.3888257981162166</v>
      </c>
      <c r="AJ118" s="3">
        <v>2.855230446889288</v>
      </c>
      <c r="AK118" s="3">
        <v>0.816612067718823</v>
      </c>
      <c r="AL118" s="3">
        <v>1.5433133740017535</v>
      </c>
      <c r="AM118" s="3">
        <v>0.55785281824937583</v>
      </c>
      <c r="AP118" s="10">
        <f>AVERAGE(AC116:AF118)</f>
        <v>1.4192267778762309</v>
      </c>
      <c r="AQ118" s="10"/>
      <c r="AR118" s="10"/>
      <c r="AS118" s="10">
        <f>AVERAGE(AJ116:AM118)</f>
        <v>1.2534734664756468</v>
      </c>
      <c r="AT118" s="10"/>
      <c r="AU118" s="10"/>
      <c r="AV118" s="10">
        <f>TTEST($AC$37:$AF$39,AC116:AF118,2,2)</f>
        <v>2.848424992879366E-3</v>
      </c>
      <c r="AW118" s="10">
        <f>TTEST($AJ$37:$AM$39,AJ116:AM118,2,2)</f>
        <v>0.24934584375878935</v>
      </c>
      <c r="AX118" s="6">
        <f>TTEST(AC116:AG118,AJ116:AN118,2,2)</f>
        <v>0.46606184092603731</v>
      </c>
    </row>
    <row r="119" spans="1:50" x14ac:dyDescent="0.3">
      <c r="D119" s="2"/>
      <c r="F119" s="2"/>
      <c r="G119" s="2"/>
      <c r="H119" s="92"/>
      <c r="K119" s="2"/>
      <c r="AB119" s="3"/>
      <c r="AF119" s="3"/>
      <c r="AH119" s="3"/>
    </row>
    <row r="120" spans="1:50" x14ac:dyDescent="0.3">
      <c r="A120" t="s">
        <v>38</v>
      </c>
      <c r="F120" s="2"/>
    </row>
    <row r="121" spans="1:50" ht="15" thickBot="1" x14ac:dyDescent="0.35">
      <c r="A121" t="s">
        <v>40</v>
      </c>
      <c r="C121" s="1">
        <v>43269</v>
      </c>
      <c r="D121" s="1">
        <v>43272</v>
      </c>
      <c r="K121" s="1">
        <v>43269</v>
      </c>
      <c r="L121" s="1">
        <v>43272</v>
      </c>
      <c r="AC121" s="1">
        <v>43269</v>
      </c>
      <c r="AD121" s="1">
        <v>43272</v>
      </c>
      <c r="AJ121" s="1">
        <v>43269</v>
      </c>
      <c r="AK121" s="1">
        <v>43272</v>
      </c>
    </row>
    <row r="122" spans="1:50" x14ac:dyDescent="0.3">
      <c r="C122" t="s">
        <v>8</v>
      </c>
      <c r="D122" t="s">
        <v>9</v>
      </c>
      <c r="E122" t="s">
        <v>12</v>
      </c>
      <c r="F122" t="s">
        <v>13</v>
      </c>
      <c r="K122" t="s">
        <v>8</v>
      </c>
      <c r="L122" t="s">
        <v>9</v>
      </c>
      <c r="M122" t="s">
        <v>12</v>
      </c>
      <c r="N122" t="s">
        <v>13</v>
      </c>
      <c r="Q122" s="93" t="s">
        <v>38</v>
      </c>
      <c r="R122" s="94" t="s">
        <v>42</v>
      </c>
      <c r="S122" s="94"/>
      <c r="T122" s="94"/>
      <c r="U122" s="94" t="s">
        <v>42</v>
      </c>
      <c r="V122" s="94"/>
      <c r="W122" s="94"/>
      <c r="X122" s="95"/>
      <c r="AC122" t="s">
        <v>8</v>
      </c>
      <c r="AD122" t="s">
        <v>9</v>
      </c>
      <c r="AE122" t="s">
        <v>12</v>
      </c>
      <c r="AF122" t="s">
        <v>13</v>
      </c>
      <c r="AJ122" t="s">
        <v>8</v>
      </c>
      <c r="AK122" t="s">
        <v>9</v>
      </c>
      <c r="AL122" t="s">
        <v>12</v>
      </c>
      <c r="AM122" t="s">
        <v>13</v>
      </c>
    </row>
    <row r="123" spans="1:50" ht="15" thickBot="1" x14ac:dyDescent="0.35">
      <c r="C123" t="s">
        <v>26</v>
      </c>
      <c r="D123" t="s">
        <v>10</v>
      </c>
      <c r="E123" t="s">
        <v>10</v>
      </c>
      <c r="F123" t="s">
        <v>10</v>
      </c>
      <c r="I123" s="41"/>
      <c r="K123" t="s">
        <v>11</v>
      </c>
      <c r="L123" t="s">
        <v>11</v>
      </c>
      <c r="M123" t="s">
        <v>11</v>
      </c>
      <c r="N123" t="s">
        <v>11</v>
      </c>
      <c r="Q123" s="96" t="s">
        <v>40</v>
      </c>
      <c r="R123" s="57" t="s">
        <v>19</v>
      </c>
      <c r="S123" s="57"/>
      <c r="T123" s="57"/>
      <c r="U123" s="57" t="s">
        <v>20</v>
      </c>
      <c r="V123" s="57"/>
      <c r="W123" s="57"/>
      <c r="X123" s="97"/>
      <c r="AC123" t="s">
        <v>10</v>
      </c>
      <c r="AD123" t="s">
        <v>10</v>
      </c>
      <c r="AE123" t="s">
        <v>10</v>
      </c>
      <c r="AF123" t="s">
        <v>10</v>
      </c>
      <c r="AJ123" t="s">
        <v>11</v>
      </c>
      <c r="AK123" t="s">
        <v>11</v>
      </c>
      <c r="AL123" t="s">
        <v>11</v>
      </c>
      <c r="AM123" t="s">
        <v>11</v>
      </c>
      <c r="AP123" t="s">
        <v>19</v>
      </c>
      <c r="AQ123" t="s">
        <v>20</v>
      </c>
      <c r="AR123" t="s">
        <v>19</v>
      </c>
      <c r="AS123" t="s">
        <v>20</v>
      </c>
      <c r="AT123" t="s">
        <v>21</v>
      </c>
    </row>
    <row r="124" spans="1:50" ht="15" thickBot="1" x14ac:dyDescent="0.35">
      <c r="C124" t="s">
        <v>17</v>
      </c>
      <c r="D124" t="s">
        <v>17</v>
      </c>
      <c r="E124" t="s">
        <v>17</v>
      </c>
      <c r="F124" t="s">
        <v>17</v>
      </c>
      <c r="K124" t="s">
        <v>17</v>
      </c>
      <c r="L124" t="s">
        <v>17</v>
      </c>
      <c r="M124" t="s">
        <v>17</v>
      </c>
      <c r="N124" t="s">
        <v>17</v>
      </c>
      <c r="O124" s="2"/>
      <c r="P124" s="2"/>
      <c r="Q124" s="220"/>
      <c r="R124" s="222" t="s">
        <v>55</v>
      </c>
      <c r="S124" s="223" t="s">
        <v>57</v>
      </c>
      <c r="T124" s="224" t="s">
        <v>56</v>
      </c>
      <c r="U124" s="222" t="s">
        <v>55</v>
      </c>
      <c r="V124" s="223" t="s">
        <v>57</v>
      </c>
      <c r="W124" s="224" t="s">
        <v>56</v>
      </c>
      <c r="X124" s="191"/>
      <c r="AC124" t="s">
        <v>18</v>
      </c>
      <c r="AD124" t="s">
        <v>18</v>
      </c>
      <c r="AE124" t="s">
        <v>18</v>
      </c>
      <c r="AF124" t="s">
        <v>18</v>
      </c>
      <c r="AJ124" t="s">
        <v>18</v>
      </c>
      <c r="AK124" t="s">
        <v>18</v>
      </c>
      <c r="AL124" t="s">
        <v>18</v>
      </c>
      <c r="AM124" t="s">
        <v>18</v>
      </c>
      <c r="AR124" t="s">
        <v>23</v>
      </c>
      <c r="AS124" t="s">
        <v>23</v>
      </c>
      <c r="AT124" t="s">
        <v>22</v>
      </c>
    </row>
    <row r="125" spans="1:50" x14ac:dyDescent="0.3">
      <c r="A125" s="41" t="s">
        <v>0</v>
      </c>
      <c r="B125" s="41"/>
      <c r="C125" s="42">
        <v>1.5677724154094634</v>
      </c>
      <c r="D125" s="42">
        <v>1.8306322967849911</v>
      </c>
      <c r="E125" s="42">
        <v>2.7432769589475918</v>
      </c>
      <c r="F125" s="42">
        <v>2.3167813064332332</v>
      </c>
      <c r="G125" s="6"/>
      <c r="H125" s="6"/>
      <c r="I125" s="6"/>
      <c r="K125" s="42">
        <v>1.0375284158180114</v>
      </c>
      <c r="L125" s="42">
        <v>1.6559289262538592</v>
      </c>
      <c r="M125" s="42">
        <v>1.2601158757081312</v>
      </c>
      <c r="N125" s="42">
        <v>1.4515745827038964</v>
      </c>
      <c r="O125" s="2"/>
      <c r="P125" s="2"/>
      <c r="Q125" s="93"/>
      <c r="R125" s="94"/>
      <c r="S125" s="94"/>
      <c r="T125" s="94"/>
      <c r="U125" s="94"/>
      <c r="V125" s="94"/>
      <c r="W125" s="94"/>
      <c r="X125" s="95"/>
      <c r="AB125" t="s">
        <v>0</v>
      </c>
      <c r="AC125" s="3">
        <v>0.97045616115938704</v>
      </c>
      <c r="AD125" s="3">
        <v>1.1197496809722296</v>
      </c>
      <c r="AE125" s="3">
        <v>0.77474553706223959</v>
      </c>
      <c r="AF125" s="3">
        <v>1.207496677623181</v>
      </c>
      <c r="AJ125" s="3">
        <v>0.97376091278689592</v>
      </c>
      <c r="AK125" s="3">
        <v>1.1631206087197574</v>
      </c>
      <c r="AL125" s="3">
        <v>0.82573234727268086</v>
      </c>
      <c r="AM125" s="3">
        <v>0.82759110279924608</v>
      </c>
      <c r="AR125" t="s">
        <v>24</v>
      </c>
      <c r="AS125" t="s">
        <v>24</v>
      </c>
    </row>
    <row r="126" spans="1:50" x14ac:dyDescent="0.3">
      <c r="A126" s="41"/>
      <c r="B126" s="41"/>
      <c r="C126" s="42">
        <v>1.3861936318400572</v>
      </c>
      <c r="D126" s="42">
        <v>1.8570512760993807</v>
      </c>
      <c r="E126" s="42">
        <v>2.9716854768995744</v>
      </c>
      <c r="F126" s="42">
        <v>1.7964051845272075</v>
      </c>
      <c r="G126" s="6"/>
      <c r="H126" s="6"/>
      <c r="I126" s="6"/>
      <c r="K126" s="42">
        <v>1.2609732752795832</v>
      </c>
      <c r="L126" s="42">
        <v>1.4660477037611475</v>
      </c>
      <c r="M126" s="42">
        <v>1.5446220464164204</v>
      </c>
      <c r="N126" s="42">
        <v>2.1333074439676358</v>
      </c>
      <c r="O126" s="2"/>
      <c r="P126" s="2"/>
      <c r="Q126" s="96"/>
      <c r="R126" s="57"/>
      <c r="S126" s="57"/>
      <c r="T126" s="57"/>
      <c r="U126" s="57"/>
      <c r="V126" s="57"/>
      <c r="W126" s="57"/>
      <c r="X126" s="97"/>
      <c r="AC126" s="3">
        <v>0.85805831085996431</v>
      </c>
      <c r="AD126" s="3">
        <v>1.135909476530766</v>
      </c>
      <c r="AE126" s="3">
        <v>0.83925177633681358</v>
      </c>
      <c r="AF126" s="3">
        <v>0.9362788304439269</v>
      </c>
      <c r="AJ126" s="3">
        <v>1.1834726344030151</v>
      </c>
      <c r="AK126" s="3">
        <v>1.0297484816986988</v>
      </c>
      <c r="AL126" s="3">
        <v>1.012164367280761</v>
      </c>
      <c r="AM126" s="3">
        <v>1.2162697536866134</v>
      </c>
    </row>
    <row r="127" spans="1:50" x14ac:dyDescent="0.3">
      <c r="A127" s="41"/>
      <c r="B127" s="41"/>
      <c r="C127" s="42">
        <v>1.8925354584026455</v>
      </c>
      <c r="D127" s="42">
        <v>1.2168919618785408</v>
      </c>
      <c r="E127" s="42">
        <v>4.9076620042360917</v>
      </c>
      <c r="F127" s="42">
        <v>1.6428077474507619</v>
      </c>
      <c r="G127" s="6"/>
      <c r="H127" s="6"/>
      <c r="I127" s="6"/>
      <c r="K127" s="42">
        <v>0.8979556800920544</v>
      </c>
      <c r="L127" s="42">
        <v>1.1491081925895921</v>
      </c>
      <c r="M127" s="42">
        <v>1.7734376084944667</v>
      </c>
      <c r="N127" s="42">
        <v>1.677044706690223</v>
      </c>
      <c r="O127" s="2"/>
      <c r="P127" s="2"/>
      <c r="Q127" s="96" t="s">
        <v>0</v>
      </c>
      <c r="R127" s="99">
        <f>AVERAGE(C125:F127)</f>
        <v>2.1774746432424616</v>
      </c>
      <c r="S127" s="180">
        <f>T127/3.46</f>
        <v>0.29006716482128336</v>
      </c>
      <c r="T127" s="218">
        <f>STDEV(C125:F127)</f>
        <v>1.0036323902816404</v>
      </c>
      <c r="U127" s="99">
        <f>AVERAGE(K125:N127)</f>
        <v>1.442303704814585</v>
      </c>
      <c r="V127" s="180">
        <f>W127/3.46</f>
        <v>9.9783808894091816E-2</v>
      </c>
      <c r="W127" s="218">
        <f>STDEV(K125:N127)</f>
        <v>0.34525197877355768</v>
      </c>
      <c r="X127" s="219">
        <f>TTEST(C125:F127,K125:N127,2,2)</f>
        <v>2.5324161272851305E-2</v>
      </c>
      <c r="AC127" s="3">
        <v>1.1714855279806486</v>
      </c>
      <c r="AD127" s="3">
        <v>0.74434084249700438</v>
      </c>
      <c r="AE127" s="3">
        <v>1.3860026866009469</v>
      </c>
      <c r="AF127" s="3">
        <v>0.85622449193289196</v>
      </c>
      <c r="AJ127" s="3">
        <v>0.84276645281008933</v>
      </c>
      <c r="AK127" s="3">
        <v>0.80713090958154377</v>
      </c>
      <c r="AL127" s="3">
        <v>1.1621032854465578</v>
      </c>
      <c r="AM127" s="3">
        <v>0.95613914351414075</v>
      </c>
      <c r="AP127" s="2">
        <v>1</v>
      </c>
      <c r="AQ127" s="2">
        <v>1</v>
      </c>
      <c r="AR127" s="2"/>
      <c r="AT127" s="2">
        <v>1</v>
      </c>
    </row>
    <row r="128" spans="1:50" x14ac:dyDescent="0.3">
      <c r="A128" t="s">
        <v>1</v>
      </c>
      <c r="C128" s="6">
        <v>1.8925354584026455</v>
      </c>
      <c r="D128" s="6">
        <v>1.4978980834217852</v>
      </c>
      <c r="E128" s="6">
        <v>2.8448375231637195</v>
      </c>
      <c r="F128" s="6">
        <v>1.7238064604959595</v>
      </c>
      <c r="G128" s="6"/>
      <c r="H128" s="6"/>
      <c r="I128" s="6"/>
      <c r="K128" s="6">
        <v>1.1152508143150754</v>
      </c>
      <c r="L128" s="6">
        <v>1.046918516621075</v>
      </c>
      <c r="M128" s="6">
        <v>1.6977374937062646</v>
      </c>
      <c r="N128" s="6">
        <v>2.6040328683105467</v>
      </c>
      <c r="O128" s="2"/>
      <c r="P128" s="2"/>
      <c r="Q128" s="96"/>
      <c r="R128" s="57"/>
      <c r="S128" s="57"/>
      <c r="T128" s="57"/>
      <c r="U128" s="57"/>
      <c r="V128" s="57"/>
      <c r="W128" s="57"/>
      <c r="X128" s="97"/>
      <c r="AB128" t="s">
        <v>1</v>
      </c>
      <c r="AC128" s="3">
        <v>1.1714855279806486</v>
      </c>
      <c r="AD128" s="3">
        <v>0.91622490436016524</v>
      </c>
      <c r="AE128" s="3">
        <v>0.80342787393359716</v>
      </c>
      <c r="AF128" s="3">
        <v>0.89844068066949956</v>
      </c>
      <c r="AJ128" s="3">
        <v>1.0467064172671927</v>
      </c>
      <c r="AK128" s="3">
        <v>0.73535311994762154</v>
      </c>
      <c r="AL128" s="3">
        <v>1.1124982969864714</v>
      </c>
      <c r="AM128" s="3">
        <v>1.4846460243167665</v>
      </c>
    </row>
    <row r="129" spans="1:46" x14ac:dyDescent="0.3">
      <c r="C129" s="6">
        <v>0.92410915008361971</v>
      </c>
      <c r="D129" s="6">
        <v>1.6919045393644792</v>
      </c>
      <c r="E129" s="6">
        <v>2.1897030465523528</v>
      </c>
      <c r="F129" s="6">
        <v>1.9242609181034331</v>
      </c>
      <c r="G129" s="6"/>
      <c r="H129" s="6"/>
      <c r="I129" s="6"/>
      <c r="K129" s="6">
        <v>1.5889053933970312</v>
      </c>
      <c r="L129" s="6">
        <v>1.2344536773716945</v>
      </c>
      <c r="M129" s="6">
        <v>1.7605904904440892</v>
      </c>
      <c r="N129" s="6">
        <v>1.6315514604977868</v>
      </c>
      <c r="O129" s="2"/>
      <c r="P129" s="2"/>
      <c r="Q129" s="96"/>
      <c r="R129" s="57"/>
      <c r="S129" s="57"/>
      <c r="T129" s="57"/>
      <c r="U129" s="57"/>
      <c r="V129" s="57"/>
      <c r="W129" s="57"/>
      <c r="X129" s="97"/>
      <c r="AC129" s="3">
        <v>0.57202653233836209</v>
      </c>
      <c r="AD129" s="3">
        <v>1.0348935564591724</v>
      </c>
      <c r="AE129" s="3">
        <v>0.61840736031947785</v>
      </c>
      <c r="AF129" s="3">
        <v>1.0029167013036711</v>
      </c>
      <c r="AJ129" s="3">
        <v>1.4912497263860054</v>
      </c>
      <c r="AK129" s="3">
        <v>0.86707737868261181</v>
      </c>
      <c r="AL129" s="3">
        <v>1.1536847890622741</v>
      </c>
      <c r="AM129" s="3">
        <v>0.93020192593336426</v>
      </c>
    </row>
    <row r="130" spans="1:46" x14ac:dyDescent="0.3">
      <c r="C130" s="6">
        <v>2.2193531558686241</v>
      </c>
      <c r="D130" s="6">
        <v>1.1740729547260709</v>
      </c>
      <c r="E130" s="6">
        <v>2.4420168599524934</v>
      </c>
      <c r="F130" s="6">
        <v>1.4615891856337782</v>
      </c>
      <c r="G130" s="6"/>
      <c r="H130" s="6"/>
      <c r="I130" s="6"/>
      <c r="K130" s="6">
        <v>2.1521014747365421</v>
      </c>
      <c r="L130" s="6">
        <v>1.0620272409034111</v>
      </c>
      <c r="M130" s="6">
        <v>2.0810489038024378</v>
      </c>
      <c r="N130" s="6">
        <v>2.3650642216302096</v>
      </c>
      <c r="O130" s="2"/>
      <c r="P130" s="2"/>
      <c r="Q130" s="96" t="s">
        <v>1</v>
      </c>
      <c r="R130" s="99">
        <f>AVERAGE(C128:F130)</f>
        <v>1.832173944647413</v>
      </c>
      <c r="S130" s="180">
        <f>T130/3.46</f>
        <v>0.1565024169607892</v>
      </c>
      <c r="T130" s="218">
        <f>STDEV(C128:F130)</f>
        <v>0.5414983626843306</v>
      </c>
      <c r="U130" s="99">
        <v>1.6949735463113471</v>
      </c>
      <c r="V130" s="180">
        <f>W130/3.46</f>
        <v>0.15148103080625816</v>
      </c>
      <c r="W130" s="218">
        <f>STDEV(K128:N130)</f>
        <v>0.52412436658965322</v>
      </c>
      <c r="X130" s="101">
        <f>TTEST(C128:F130,K128:N130,2,2)</f>
        <v>0.53475580143847323</v>
      </c>
      <c r="AC130" s="3">
        <v>1.3737867325205617</v>
      </c>
      <c r="AD130" s="3">
        <v>0.71814958077681579</v>
      </c>
      <c r="AE130" s="3">
        <v>0.68966483953000046</v>
      </c>
      <c r="AF130" s="3">
        <v>0.76177413932082727</v>
      </c>
      <c r="AJ130" s="3">
        <v>2.0198312301617638</v>
      </c>
      <c r="AK130" s="3">
        <v>0.74596545258197244</v>
      </c>
      <c r="AL130" s="3">
        <v>1.3636756978086362</v>
      </c>
      <c r="AM130" s="3">
        <v>1.3484020254226594</v>
      </c>
      <c r="AP130" s="2">
        <v>0.88009986912606653</v>
      </c>
      <c r="AQ130" s="2">
        <v>1.1916076737131116</v>
      </c>
      <c r="AR130" s="2">
        <v>0.25041851615733385</v>
      </c>
      <c r="AS130" s="2">
        <v>0.1321048288858504</v>
      </c>
      <c r="AT130" s="2">
        <v>2.2879485762043274E-2</v>
      </c>
    </row>
    <row r="131" spans="1:46" x14ac:dyDescent="0.3">
      <c r="A131" t="s">
        <v>2</v>
      </c>
      <c r="C131" s="264">
        <v>1.8518681521624636</v>
      </c>
      <c r="D131" s="264">
        <v>1.6919045393644792</v>
      </c>
      <c r="E131" s="264">
        <v>1.4363047793966646</v>
      </c>
      <c r="F131" s="264">
        <v>1.9643635063225517</v>
      </c>
      <c r="G131" s="6"/>
      <c r="H131" s="6"/>
      <c r="I131" s="6"/>
      <c r="K131" s="264">
        <v>2.5046387652508844</v>
      </c>
      <c r="L131" s="264">
        <v>1.3072718191310808</v>
      </c>
      <c r="M131" s="264">
        <v>1.4894791128543432</v>
      </c>
      <c r="N131" s="264">
        <v>0.69080429861150594</v>
      </c>
      <c r="O131" s="2"/>
      <c r="P131" s="2"/>
      <c r="Q131" s="96"/>
      <c r="R131" s="57"/>
      <c r="S131" s="57"/>
      <c r="T131" s="57"/>
      <c r="U131" s="57"/>
      <c r="V131" s="57"/>
      <c r="W131" s="57"/>
      <c r="X131" s="97"/>
      <c r="AB131" t="s">
        <v>2</v>
      </c>
      <c r="AC131" s="3">
        <v>1.1463123347858746</v>
      </c>
      <c r="AD131" s="3">
        <v>1.0348935564591724</v>
      </c>
      <c r="AE131" s="3">
        <v>0.40563557174541526</v>
      </c>
      <c r="AF131" s="3">
        <v>1.0238180017001361</v>
      </c>
      <c r="AJ131" s="3">
        <v>2.3507012367745559</v>
      </c>
      <c r="AK131" s="3">
        <v>0.91822467131468388</v>
      </c>
      <c r="AL131" s="3">
        <v>0.97603014752884509</v>
      </c>
      <c r="AM131" s="3">
        <v>0.39385057999667145</v>
      </c>
    </row>
    <row r="132" spans="1:46" x14ac:dyDescent="0.3">
      <c r="C132" s="264">
        <v>1.0451590607911208</v>
      </c>
      <c r="D132" s="264">
        <v>6.1789509540331466E-2</v>
      </c>
      <c r="E132" s="264">
        <v>3.0372149497532441</v>
      </c>
      <c r="F132" s="264">
        <v>2.2539339047347888</v>
      </c>
      <c r="G132" s="6"/>
      <c r="H132" s="6"/>
      <c r="I132" s="6"/>
      <c r="K132" s="264">
        <v>2.0166356993130954</v>
      </c>
      <c r="L132" s="264">
        <v>1.24332934921074</v>
      </c>
      <c r="M132" s="264">
        <v>1.8257704071053824</v>
      </c>
      <c r="N132" s="264">
        <v>1.6428077474507619</v>
      </c>
      <c r="O132" s="2"/>
      <c r="P132" s="2"/>
      <c r="Q132" s="96"/>
      <c r="R132" s="57"/>
      <c r="S132" s="57"/>
      <c r="T132" s="57"/>
      <c r="U132" s="57"/>
      <c r="V132" s="57"/>
      <c r="W132" s="57"/>
      <c r="X132" s="97"/>
      <c r="AC132" s="3">
        <v>0.64695681590455612</v>
      </c>
      <c r="AD132" s="3">
        <v>3.7795019631592874E-2</v>
      </c>
      <c r="AE132" s="3">
        <v>0.85775835347035179</v>
      </c>
      <c r="AF132" s="3">
        <v>1.174740876055983</v>
      </c>
      <c r="AJ132" s="3">
        <v>1.8926913127227623</v>
      </c>
      <c r="AK132" s="3">
        <v>0.87331162984433397</v>
      </c>
      <c r="AL132" s="3">
        <v>1.1963960719032447</v>
      </c>
      <c r="AM132" s="3">
        <v>0.93661951070223293</v>
      </c>
    </row>
    <row r="133" spans="1:46" x14ac:dyDescent="0.3">
      <c r="C133" s="264">
        <v>2.1874448225305319</v>
      </c>
      <c r="D133" s="264">
        <v>2.4556587494113411</v>
      </c>
      <c r="E133" s="264">
        <v>1.6018064608529792</v>
      </c>
      <c r="F133" s="264">
        <v>2.5684701905863974</v>
      </c>
      <c r="G133" s="6"/>
      <c r="H133" s="6"/>
      <c r="I133" s="6"/>
      <c r="K133" s="264">
        <v>1.7079320497054016</v>
      </c>
      <c r="L133" s="264">
        <v>1.2703410976783927</v>
      </c>
      <c r="M133" s="264">
        <v>1.5672466635617708</v>
      </c>
      <c r="N133" s="264">
        <v>1.7238064604959595</v>
      </c>
      <c r="O133" s="2"/>
      <c r="P133" s="2"/>
      <c r="Q133" s="96" t="s">
        <v>2</v>
      </c>
      <c r="R133" s="99">
        <f>AVERAGE(C131:F133)</f>
        <v>1.8463265521205743</v>
      </c>
      <c r="S133" s="180">
        <f>T133/3.46</f>
        <v>0.22531992990843228</v>
      </c>
      <c r="T133" s="218">
        <f>STDEV(C131:F133)</f>
        <v>0.77960695748317566</v>
      </c>
      <c r="U133" s="99">
        <v>1.5825052891974434</v>
      </c>
      <c r="V133" s="180">
        <f>W133/3.46</f>
        <v>0.1301181962164458</v>
      </c>
      <c r="W133" s="218">
        <f>STDEV(K131:N133)</f>
        <v>0.4502089589089025</v>
      </c>
      <c r="X133" s="101">
        <f>TTEST(C131:F133,K131:N133,2,2)</f>
        <v>0.32106894937135227</v>
      </c>
      <c r="AC133" s="3">
        <v>1.354035371687879</v>
      </c>
      <c r="AD133" s="3">
        <v>1.5020619411441367</v>
      </c>
      <c r="AE133" s="3">
        <v>0.45237590857737919</v>
      </c>
      <c r="AF133" s="3">
        <v>1.3386758659935831</v>
      </c>
      <c r="AJ133" s="3">
        <v>1.6029608889197369</v>
      </c>
      <c r="AK133" s="3">
        <v>0.89228461885501364</v>
      </c>
      <c r="AL133" s="3">
        <v>1.0269898913311404</v>
      </c>
      <c r="AM133" s="3">
        <v>0.98279957961025188</v>
      </c>
      <c r="AP133" s="2">
        <v>0.91458830142967162</v>
      </c>
      <c r="AQ133" s="2">
        <v>1.1702383449586227</v>
      </c>
      <c r="AR133" s="2">
        <v>0.57219055697819821</v>
      </c>
      <c r="AS133" s="2">
        <v>0.3098073418065167</v>
      </c>
      <c r="AT133" s="2">
        <v>0.21386221161384053</v>
      </c>
    </row>
    <row r="134" spans="1:46" x14ac:dyDescent="0.3">
      <c r="A134" s="41" t="s">
        <v>3</v>
      </c>
      <c r="B134" s="41"/>
      <c r="C134" s="42">
        <v>2.2193531558686241</v>
      </c>
      <c r="D134" s="42">
        <v>2.8543495466294777</v>
      </c>
      <c r="E134" s="42">
        <v>3.1726407863063626</v>
      </c>
      <c r="F134" s="42">
        <v>2.4987952163581379</v>
      </c>
      <c r="G134" s="6"/>
      <c r="H134" s="6"/>
      <c r="I134" s="6"/>
      <c r="K134" s="42">
        <v>1.8491851287382226</v>
      </c>
      <c r="L134" s="42">
        <v>0.89425700789865226</v>
      </c>
      <c r="M134" s="42">
        <v>1.9071793586701247</v>
      </c>
      <c r="N134" s="42">
        <v>2.0754371436915542</v>
      </c>
      <c r="O134" s="2"/>
      <c r="P134" s="2"/>
      <c r="Q134" s="96"/>
      <c r="R134" s="57"/>
      <c r="S134" s="57"/>
      <c r="T134" s="57"/>
      <c r="U134" s="57"/>
      <c r="V134" s="57"/>
      <c r="W134" s="57"/>
      <c r="X134" s="97"/>
      <c r="AB134" t="s">
        <v>3</v>
      </c>
      <c r="AC134" s="3">
        <v>1.3737867325205617</v>
      </c>
      <c r="AD134" s="3">
        <v>1.7459306272672934</v>
      </c>
      <c r="AE134" s="3">
        <v>0.89600478795092275</v>
      </c>
      <c r="AF134" s="3">
        <v>1.3023615623256082</v>
      </c>
      <c r="AJ134" s="3">
        <v>1.7355324166735231</v>
      </c>
      <c r="AK134" s="3">
        <v>0.62812403291488506</v>
      </c>
      <c r="AL134" s="3">
        <v>1.2497419633092925</v>
      </c>
      <c r="AM134" s="3">
        <v>1.1832759646002859</v>
      </c>
    </row>
    <row r="135" spans="1:46" x14ac:dyDescent="0.3">
      <c r="A135" s="41"/>
      <c r="B135" s="41"/>
      <c r="C135" s="42">
        <v>2.8388644352583872</v>
      </c>
      <c r="D135" s="42">
        <v>2.473314836154799</v>
      </c>
      <c r="E135" s="42">
        <v>3.3382882942816292</v>
      </c>
      <c r="F135" s="42">
        <v>2.8869279888397612</v>
      </c>
      <c r="G135" s="6"/>
      <c r="H135" s="6"/>
      <c r="I135" s="6"/>
      <c r="K135" s="42">
        <v>2.8524345374697089</v>
      </c>
      <c r="L135" s="42">
        <v>1.0851001400634701</v>
      </c>
      <c r="M135" s="42">
        <v>2.0510070885579377</v>
      </c>
      <c r="N135" s="42">
        <v>2.4987952163581379</v>
      </c>
      <c r="O135" s="2"/>
      <c r="P135" s="2"/>
      <c r="Q135" s="96"/>
      <c r="R135" s="57"/>
      <c r="S135" s="57"/>
      <c r="T135" s="57"/>
      <c r="U135" s="57"/>
      <c r="V135" s="57"/>
      <c r="W135" s="57"/>
      <c r="X135" s="97"/>
      <c r="AC135" s="3">
        <v>1.757266204465799</v>
      </c>
      <c r="AD135" s="3">
        <v>1.5128617055386175</v>
      </c>
      <c r="AE135" s="3">
        <v>0.942786308537365</v>
      </c>
      <c r="AF135" s="3">
        <v>1.5046547317097168</v>
      </c>
      <c r="AJ135" s="3">
        <v>2.6771211434064246</v>
      </c>
      <c r="AK135" s="3">
        <v>0.76217180304212706</v>
      </c>
      <c r="AL135" s="3">
        <v>1.3439898109022173</v>
      </c>
      <c r="AM135" s="3">
        <v>1.4246465275819418</v>
      </c>
    </row>
    <row r="136" spans="1:46" x14ac:dyDescent="0.3">
      <c r="A136" s="41"/>
      <c r="B136" s="41"/>
      <c r="C136" s="42">
        <v>2.5283092215636676</v>
      </c>
      <c r="D136" s="42">
        <v>1.6559289262538592</v>
      </c>
      <c r="E136" s="42">
        <v>3.2900970960899669</v>
      </c>
      <c r="F136" s="42">
        <v>3.6723558675695904</v>
      </c>
      <c r="G136" s="6"/>
      <c r="H136" s="42">
        <f>TTEST(C125:F127,C134:F136,2,2)</f>
        <v>7.9398421826506277E-2</v>
      </c>
      <c r="I136" s="6"/>
      <c r="K136" s="42">
        <v>2.2966670475687754</v>
      </c>
      <c r="L136" s="42">
        <v>1.1409051310022031</v>
      </c>
      <c r="M136" s="42">
        <v>2.4243264271283826</v>
      </c>
      <c r="N136" s="42">
        <v>2.1041733550551673</v>
      </c>
      <c r="O136" s="2"/>
      <c r="P136" s="42">
        <f>TTEST(K125:N127,K134:N136,2,2)</f>
        <v>2.3648082371806673E-2</v>
      </c>
      <c r="Q136" s="96" t="s">
        <v>3</v>
      </c>
      <c r="R136" s="99">
        <f>AVERAGE(C134:F136)</f>
        <v>2.7857687809311886</v>
      </c>
      <c r="S136" s="180">
        <f>T136/3.46</f>
        <v>0.15965591991219116</v>
      </c>
      <c r="T136" s="218">
        <f>STDEV(C134:F136)</f>
        <v>0.55240948289618141</v>
      </c>
      <c r="U136" s="99">
        <v>1.9316222985168612</v>
      </c>
      <c r="V136" s="180">
        <f>W136/3.46</f>
        <v>0.17505912074417154</v>
      </c>
      <c r="W136" s="218">
        <f>STDEV(K134:N136)</f>
        <v>0.60570455777483356</v>
      </c>
      <c r="X136" s="219">
        <f>TTEST(C134:F136,K134:N136,2,2)</f>
        <v>1.5560681270819544E-3</v>
      </c>
      <c r="AC136" s="3">
        <v>1.5650315296188775</v>
      </c>
      <c r="AD136" s="3">
        <v>1.0128882190824942</v>
      </c>
      <c r="AE136" s="3">
        <v>0.92917633904343699</v>
      </c>
      <c r="AF136" s="3">
        <v>1.9140164403204398</v>
      </c>
      <c r="AJ136" s="3">
        <v>2.1555116626323172</v>
      </c>
      <c r="AK136" s="3">
        <v>0.80136909828903014</v>
      </c>
      <c r="AL136" s="3">
        <v>1.5886195784200881</v>
      </c>
      <c r="AM136" s="3">
        <v>1.1996594375103624</v>
      </c>
      <c r="AP136" s="2">
        <v>1.3713970990317612</v>
      </c>
      <c r="AQ136" s="2">
        <v>1.3958136199402078</v>
      </c>
      <c r="AR136" s="2">
        <v>8.0410797166214371E-3</v>
      </c>
      <c r="AS136" s="2">
        <v>3.8768907001835301E-2</v>
      </c>
      <c r="AT136" s="2">
        <v>0.90340925239897807</v>
      </c>
    </row>
    <row r="137" spans="1:46" x14ac:dyDescent="0.3">
      <c r="A137" t="s">
        <v>4</v>
      </c>
      <c r="C137" s="6">
        <v>3.2812380255286326</v>
      </c>
      <c r="D137" s="6">
        <v>4.6460247429562349</v>
      </c>
      <c r="E137" s="6">
        <v>4.3056480023308366</v>
      </c>
      <c r="F137" s="6">
        <v>6.4534799982030977</v>
      </c>
      <c r="G137" s="6"/>
      <c r="H137" s="6"/>
      <c r="I137" s="6"/>
      <c r="K137" s="6">
        <v>3.8915054862914027</v>
      </c>
      <c r="L137" s="6">
        <v>3.3416247978836493</v>
      </c>
      <c r="M137" s="6">
        <v>3.3382882942816292</v>
      </c>
      <c r="N137" s="6">
        <v>3.2897985456130496</v>
      </c>
      <c r="O137" s="2"/>
      <c r="P137" s="2"/>
      <c r="Q137" s="96"/>
      <c r="R137" s="57"/>
      <c r="S137" s="57"/>
      <c r="T137" s="57"/>
      <c r="U137" s="57"/>
      <c r="V137" s="57"/>
      <c r="W137" s="57"/>
      <c r="X137" s="97"/>
      <c r="AB137" t="s">
        <v>4</v>
      </c>
      <c r="AC137" s="3">
        <v>2.0310968778418412</v>
      </c>
      <c r="AD137" s="3">
        <v>2.8418512733829213</v>
      </c>
      <c r="AE137" s="3">
        <v>1.2159842494526965</v>
      </c>
      <c r="AF137" s="3">
        <v>3.3635266459115245</v>
      </c>
      <c r="AJ137" s="3">
        <v>3.6523297836220538</v>
      </c>
      <c r="AK137" s="3">
        <v>2.3471494503210466</v>
      </c>
      <c r="AL137" s="3">
        <v>2.1875231335856555</v>
      </c>
      <c r="AM137" s="3">
        <v>1.8756239181866678</v>
      </c>
    </row>
    <row r="138" spans="1:46" x14ac:dyDescent="0.3">
      <c r="C138" s="6">
        <v>2.757820767813858</v>
      </c>
      <c r="D138" s="6">
        <v>5.8851469536504624</v>
      </c>
      <c r="E138" s="6">
        <v>4.2127514347338941</v>
      </c>
      <c r="F138" s="6">
        <v>5.178965973199265</v>
      </c>
      <c r="G138" s="6"/>
      <c r="H138" s="6"/>
      <c r="I138" s="6"/>
      <c r="K138" s="6">
        <v>2.6155837314518093</v>
      </c>
      <c r="L138" s="6">
        <v>1.8570512760993807</v>
      </c>
      <c r="M138" s="6">
        <v>3.411901829044429</v>
      </c>
      <c r="N138" s="6">
        <v>2.0897558560385852</v>
      </c>
      <c r="O138" s="2"/>
      <c r="P138" s="2"/>
      <c r="Q138" s="96"/>
      <c r="R138" s="57"/>
      <c r="S138" s="57"/>
      <c r="T138" s="57"/>
      <c r="U138" s="57"/>
      <c r="V138" s="57"/>
      <c r="W138" s="57"/>
      <c r="X138" s="97"/>
      <c r="AC138" s="3">
        <v>1.7070999139880101</v>
      </c>
      <c r="AD138" s="3">
        <v>3.5997897750401049</v>
      </c>
      <c r="AE138" s="3">
        <v>1.1897487645814415</v>
      </c>
      <c r="AF138" s="3">
        <v>2.6992552938840961</v>
      </c>
      <c r="AJ138" s="3">
        <v>2.4548274177155838</v>
      </c>
      <c r="AK138" s="3">
        <v>1.3043884773285148</v>
      </c>
      <c r="AL138" s="3">
        <v>2.2357608218986984</v>
      </c>
      <c r="AM138" s="3">
        <v>1.1914395402671119</v>
      </c>
    </row>
    <row r="139" spans="1:46" x14ac:dyDescent="0.3">
      <c r="C139" s="6">
        <v>4.2893347120675278</v>
      </c>
      <c r="D139" s="6">
        <v>7.039503087264892</v>
      </c>
      <c r="E139" s="6">
        <v>2.4598363807616277</v>
      </c>
      <c r="F139" s="6">
        <v>5.5858424632384862</v>
      </c>
      <c r="G139" s="6"/>
      <c r="H139" s="6"/>
      <c r="I139" s="6"/>
      <c r="K139" s="6">
        <v>0.27862469612943391</v>
      </c>
      <c r="L139" s="6">
        <v>2.4034431385154003</v>
      </c>
      <c r="M139" s="6">
        <v>4.3687143283886467</v>
      </c>
      <c r="N139" s="6">
        <v>3.17862631493472</v>
      </c>
      <c r="O139" s="2"/>
      <c r="P139" s="2"/>
      <c r="Q139" s="96" t="s">
        <v>4</v>
      </c>
      <c r="R139" s="99">
        <v>4.6746327118124009</v>
      </c>
      <c r="S139" s="180">
        <f>T139/3.46</f>
        <v>0.41175595270253762</v>
      </c>
      <c r="T139" s="218">
        <f>STDEV(C137:F139)</f>
        <v>1.4246755963507802</v>
      </c>
      <c r="U139" s="99">
        <v>2.8387431912226777</v>
      </c>
      <c r="V139" s="180">
        <f>W139/3.46</f>
        <v>0.31319317041525307</v>
      </c>
      <c r="W139" s="218">
        <f>STDEV(K137:N139)</f>
        <v>1.0836483696367756</v>
      </c>
      <c r="X139" s="219">
        <f>TTEST(C137:F139,K137:N139,2,2)</f>
        <v>1.7822781134827429E-3</v>
      </c>
      <c r="AC139" s="3">
        <v>2.6551119650319821</v>
      </c>
      <c r="AD139" s="3">
        <v>4.3058790943497103</v>
      </c>
      <c r="AE139" s="3">
        <v>0.69469735882209582</v>
      </c>
      <c r="AF139" s="3">
        <v>2.9113176100643479</v>
      </c>
      <c r="AJ139" s="3">
        <v>0.26150015198770143</v>
      </c>
      <c r="AK139" s="3">
        <v>1.6881728448439448</v>
      </c>
      <c r="AL139" s="3">
        <v>2.8627436622976856</v>
      </c>
      <c r="AM139" s="3">
        <v>1.8122409201071963</v>
      </c>
      <c r="AP139" s="2">
        <v>2.4346132351958976</v>
      </c>
      <c r="AQ139" s="2">
        <v>1.9894750101801548</v>
      </c>
      <c r="AR139" s="2">
        <v>2.0222828874243739E-4</v>
      </c>
      <c r="AS139" s="2">
        <v>8.3980717882558035E-4</v>
      </c>
      <c r="AT139" s="2">
        <v>0.27853181433715973</v>
      </c>
    </row>
    <row r="140" spans="1:46" x14ac:dyDescent="0.3">
      <c r="A140" t="s">
        <v>5</v>
      </c>
      <c r="C140" s="264">
        <v>2.7778621597921953</v>
      </c>
      <c r="D140" s="264">
        <v>2.2695656536573847</v>
      </c>
      <c r="E140" s="264">
        <v>4.3370665340504786</v>
      </c>
      <c r="F140" s="264">
        <v>3.7488896545242079</v>
      </c>
      <c r="G140" s="6"/>
      <c r="H140" s="6"/>
      <c r="I140" s="6"/>
      <c r="K140" s="264">
        <v>1.2885985759313268</v>
      </c>
      <c r="L140" s="264">
        <v>1.4660477037611475</v>
      </c>
      <c r="M140" s="264">
        <v>1.8933633900413331</v>
      </c>
      <c r="N140" s="264">
        <v>2.2384902675568568</v>
      </c>
      <c r="O140" s="2"/>
      <c r="P140" s="2"/>
      <c r="Q140" s="96"/>
      <c r="R140" s="57"/>
      <c r="S140" s="57"/>
      <c r="T140" s="57"/>
      <c r="U140" s="57"/>
      <c r="V140" s="57"/>
      <c r="W140" s="57"/>
      <c r="X140" s="44"/>
      <c r="AB140" t="s">
        <v>5</v>
      </c>
      <c r="AC140" s="3">
        <v>1.7195055999998463</v>
      </c>
      <c r="AD140" s="3">
        <v>1.3882336835701903</v>
      </c>
      <c r="AE140" s="3">
        <v>1.2248573481573126</v>
      </c>
      <c r="AF140" s="3">
        <v>1.953905528348302</v>
      </c>
      <c r="AJ140" s="3">
        <v>1.2094000572750385</v>
      </c>
      <c r="AK140" s="3">
        <v>1.0297484816986988</v>
      </c>
      <c r="AL140" s="3">
        <v>1.2406885957376104</v>
      </c>
      <c r="AM140" s="3">
        <v>1.276237990942183</v>
      </c>
    </row>
    <row r="141" spans="1:46" x14ac:dyDescent="0.3">
      <c r="C141" s="264">
        <v>2.5838312765561575</v>
      </c>
      <c r="D141" s="264">
        <v>3.940212112646166</v>
      </c>
      <c r="E141" s="264">
        <v>3.3382882942816292</v>
      </c>
      <c r="F141" s="264">
        <v>4.901797093283041</v>
      </c>
      <c r="G141" s="6"/>
      <c r="H141" s="6"/>
      <c r="I141" s="6"/>
      <c r="K141" s="264">
        <v>1.7079320497054016</v>
      </c>
      <c r="L141" s="264">
        <v>1.2082050168433749</v>
      </c>
      <c r="M141" s="264">
        <v>1.8660309842288598</v>
      </c>
      <c r="N141" s="264">
        <v>1.8087988188871564</v>
      </c>
      <c r="O141" s="2"/>
      <c r="P141" s="2"/>
      <c r="Q141" s="96"/>
      <c r="R141" s="57"/>
      <c r="S141" s="57"/>
      <c r="T141" s="57"/>
      <c r="U141" s="57"/>
      <c r="V141" s="57"/>
      <c r="W141" s="57"/>
      <c r="X141" s="44"/>
      <c r="AC141" s="3">
        <v>1.5993998600079664</v>
      </c>
      <c r="AD141" s="3">
        <v>2.410124230762797</v>
      </c>
      <c r="AE141" s="3">
        <v>0.942786308537365</v>
      </c>
      <c r="AF141" s="3">
        <v>2.5547960388348434</v>
      </c>
      <c r="AJ141" s="3">
        <v>1.6029608889197369</v>
      </c>
      <c r="AK141" s="3">
        <v>0.84864038085756321</v>
      </c>
      <c r="AL141" s="3">
        <v>1.2227781384191831</v>
      </c>
      <c r="AM141" s="3">
        <v>1.0312565589818916</v>
      </c>
    </row>
    <row r="142" spans="1:46" x14ac:dyDescent="0.3">
      <c r="C142" s="264">
        <v>2.2033412287187004</v>
      </c>
      <c r="D142" s="264">
        <v>3.2240424153847389</v>
      </c>
      <c r="E142" s="264">
        <v>3.4871386365813484</v>
      </c>
      <c r="F142" s="264">
        <v>3.5482558693533521</v>
      </c>
      <c r="G142" s="6"/>
      <c r="H142" s="264">
        <f>TTEST(C131:F133,C140:F142,2,2)</f>
        <v>1.2308163537290501E-4</v>
      </c>
      <c r="I142" s="6"/>
      <c r="K142" s="264">
        <v>1.8760953280947363</v>
      </c>
      <c r="L142" s="264">
        <v>1.5749326223424132</v>
      </c>
      <c r="M142" s="264">
        <v>1.3259080875059677</v>
      </c>
      <c r="N142" s="264">
        <v>2.4987952163581379</v>
      </c>
      <c r="O142" s="2"/>
      <c r="P142" s="264">
        <f>TTEST(K131:N133,K140:N142,2,2)</f>
        <v>0.4004820664199551</v>
      </c>
      <c r="Q142" s="96" t="s">
        <v>5</v>
      </c>
      <c r="R142" s="99">
        <f>AVERAGE(C140:F142)</f>
        <v>3.36335757740245</v>
      </c>
      <c r="S142" s="180">
        <f>T142/3.46</f>
        <v>0.2363835577002541</v>
      </c>
      <c r="T142" s="218">
        <f>STDEV(C140:F142)</f>
        <v>0.81788710964287914</v>
      </c>
      <c r="U142" s="99">
        <v>1.7294331717713927</v>
      </c>
      <c r="V142" s="180">
        <f>W142/3.46</f>
        <v>0.111832393792485</v>
      </c>
      <c r="W142" s="218">
        <f>STDEV(K140:N142)</f>
        <v>0.38694008252199807</v>
      </c>
      <c r="X142" s="219">
        <f>TTEST(C140:F142,K140:N142,2,2)</f>
        <v>2.6953667655568112E-6</v>
      </c>
      <c r="AC142" s="3">
        <v>1.363875298181018</v>
      </c>
      <c r="AD142" s="3">
        <v>1.9720620423927813</v>
      </c>
      <c r="AE142" s="3">
        <v>0.98482403936536533</v>
      </c>
      <c r="AF142" s="3">
        <v>1.8493360429419534</v>
      </c>
      <c r="AJ142" s="3">
        <v>1.7607886890697024</v>
      </c>
      <c r="AK142" s="3">
        <v>1.1062289941003693</v>
      </c>
      <c r="AL142" s="3">
        <v>0.86884485662786981</v>
      </c>
      <c r="AM142" s="3">
        <v>1.4246465275819418</v>
      </c>
      <c r="AP142" s="2">
        <v>1.6636421684249783</v>
      </c>
      <c r="AQ142" s="2">
        <v>1.2185183466843157</v>
      </c>
      <c r="AR142" s="2">
        <v>6.2308714516742531E-4</v>
      </c>
      <c r="AS142" s="2">
        <v>3.7582759888924358E-2</v>
      </c>
      <c r="AT142" s="2">
        <v>1.4830421211968111E-2</v>
      </c>
    </row>
    <row r="143" spans="1:46" x14ac:dyDescent="0.3">
      <c r="A143" t="s">
        <v>6</v>
      </c>
      <c r="C143" s="6">
        <v>4.0773440436980488</v>
      </c>
      <c r="D143" s="6">
        <v>0.15458678706087994</v>
      </c>
      <c r="E143" s="6">
        <v>1.8933633900413331</v>
      </c>
      <c r="F143" s="6">
        <v>4.1276815194986209</v>
      </c>
      <c r="G143" s="6"/>
      <c r="H143" s="6"/>
      <c r="I143" s="6"/>
      <c r="K143" s="6">
        <v>3.2485254574166214</v>
      </c>
      <c r="L143" s="6">
        <v>3.4634954666061351</v>
      </c>
      <c r="M143" s="6">
        <v>3.0817020950621736</v>
      </c>
      <c r="N143" s="6">
        <v>3.0923996157166211</v>
      </c>
      <c r="O143" s="2"/>
      <c r="P143" s="2"/>
      <c r="Q143" s="96"/>
      <c r="R143" s="57"/>
      <c r="S143" s="57"/>
      <c r="T143" s="57"/>
      <c r="U143" s="57"/>
      <c r="V143" s="57"/>
      <c r="W143" s="57"/>
      <c r="X143" s="97"/>
      <c r="AB143" t="s">
        <v>6</v>
      </c>
      <c r="AC143" s="3">
        <v>2.523889060351824</v>
      </c>
      <c r="AD143" s="3">
        <v>9.4556676290450489E-2</v>
      </c>
      <c r="AE143" s="3">
        <v>0.53471627488691298</v>
      </c>
      <c r="AF143" s="3">
        <v>2.151330256006978</v>
      </c>
      <c r="AJ143" s="3">
        <v>3.048867931131765</v>
      </c>
      <c r="AK143" s="3">
        <v>2.4327511232806809</v>
      </c>
      <c r="AL143" s="3">
        <v>2.0193865926185848</v>
      </c>
      <c r="AM143" s="3">
        <v>1.7630802018451557</v>
      </c>
    </row>
    <row r="144" spans="1:46" x14ac:dyDescent="0.3">
      <c r="C144" s="6">
        <v>3.8201065088570894</v>
      </c>
      <c r="D144" s="6">
        <v>2.9163612509628924</v>
      </c>
      <c r="E144" s="6">
        <v>3.7774819667641686</v>
      </c>
      <c r="F144" s="6">
        <v>3.5727357507515354</v>
      </c>
      <c r="G144" s="6"/>
      <c r="H144" s="6"/>
      <c r="I144" s="6"/>
      <c r="K144" s="6">
        <v>3.1788827509041475</v>
      </c>
      <c r="L144" s="6">
        <v>2.4034431385154003</v>
      </c>
      <c r="M144" s="6">
        <v>3.4367986496349889</v>
      </c>
      <c r="N144" s="6">
        <v>2.7893699712660096</v>
      </c>
      <c r="O144" s="2"/>
      <c r="P144" s="2"/>
      <c r="Q144" s="96"/>
      <c r="R144" s="57"/>
      <c r="S144" s="57"/>
      <c r="T144" s="57"/>
      <c r="U144" s="57"/>
      <c r="V144" s="57"/>
      <c r="W144" s="57"/>
      <c r="X144" s="97"/>
      <c r="AC144" s="3">
        <v>2.3646581999831895</v>
      </c>
      <c r="AD144" s="3">
        <v>1.7838615576162411</v>
      </c>
      <c r="AE144" s="3">
        <v>1.0668216657957725</v>
      </c>
      <c r="AF144" s="3">
        <v>1.8620948542181128</v>
      </c>
      <c r="AJ144" s="3">
        <v>2.9835055329278859</v>
      </c>
      <c r="AK144" s="3">
        <v>1.6881728448439448</v>
      </c>
      <c r="AL144" s="3">
        <v>2.2520752819433487</v>
      </c>
      <c r="AM144" s="3">
        <v>1.5903128906646304</v>
      </c>
    </row>
    <row r="145" spans="1:48" ht="15" thickBot="1" x14ac:dyDescent="0.35">
      <c r="A145" s="46"/>
      <c r="C145" s="6">
        <v>2.8183829312644559</v>
      </c>
      <c r="D145" s="6">
        <v>3.201027160020363</v>
      </c>
      <c r="E145" s="6">
        <v>3.2426015812480991</v>
      </c>
      <c r="F145" s="6">
        <v>4.3015202991936157</v>
      </c>
      <c r="G145" s="6"/>
      <c r="H145" s="6"/>
      <c r="I145" s="6"/>
      <c r="K145" s="6">
        <v>2.0757568061150398</v>
      </c>
      <c r="L145" s="6">
        <v>3.0663451162073816</v>
      </c>
      <c r="M145" s="6">
        <v>2.3208427816149104</v>
      </c>
      <c r="N145" s="59">
        <v>2.640087941878551</v>
      </c>
      <c r="O145" s="2"/>
      <c r="P145" s="2"/>
      <c r="Q145" s="96" t="s">
        <v>6</v>
      </c>
      <c r="R145" s="99">
        <f>AVERAGE(C143:F145)</f>
        <v>3.1585994324467577</v>
      </c>
      <c r="S145" s="180">
        <f>T145/3.46</f>
        <v>0.33625743229250787</v>
      </c>
      <c r="T145" s="218">
        <f>STDEV(C143:F145)</f>
        <v>1.1634507157320773</v>
      </c>
      <c r="U145" s="99">
        <v>2.8998041492448308</v>
      </c>
      <c r="V145" s="180">
        <f>W145/3.46</f>
        <v>0.13053252938832374</v>
      </c>
      <c r="W145" s="218">
        <f>STDEV(K143:N145)</f>
        <v>0.45164255168360012</v>
      </c>
      <c r="X145" s="101">
        <f>TTEST(C143:F145,K143:N145,2,2)</f>
        <v>0.48011853543468641</v>
      </c>
      <c r="AC145" s="3">
        <v>1.7445880877025761</v>
      </c>
      <c r="AD145" s="3">
        <v>1.9579842153507179</v>
      </c>
      <c r="AE145" s="3">
        <v>0.91576284171711275</v>
      </c>
      <c r="AF145" s="3">
        <v>2.2419342972002045</v>
      </c>
      <c r="AJ145" s="3">
        <v>1.9481787789422234</v>
      </c>
      <c r="AK145" s="3">
        <v>2.1537936451031139</v>
      </c>
      <c r="AL145" s="3">
        <v>1.5208085182140936</v>
      </c>
      <c r="AM145" s="3">
        <v>1.5052022247705323</v>
      </c>
      <c r="AP145" s="2">
        <v>1.6035164989266744</v>
      </c>
      <c r="AQ145" s="2">
        <v>2.0755112971904968</v>
      </c>
      <c r="AR145" s="2">
        <v>1.7649046766910821E-2</v>
      </c>
      <c r="AS145" s="2">
        <v>1.2911429491896751E-6</v>
      </c>
      <c r="AT145" s="2">
        <v>9.4525728359456676E-2</v>
      </c>
    </row>
    <row r="146" spans="1:48" x14ac:dyDescent="0.3">
      <c r="A146" t="s">
        <v>7</v>
      </c>
      <c r="C146" s="6">
        <v>2.2193531558686241</v>
      </c>
      <c r="D146" s="6">
        <v>1.7163214531848532</v>
      </c>
      <c r="E146" s="6">
        <v>4.0037126353952441</v>
      </c>
      <c r="F146" s="6">
        <v>2.6766422289341478</v>
      </c>
      <c r="G146" s="6"/>
      <c r="H146" s="6"/>
      <c r="I146" s="6"/>
      <c r="K146" s="6">
        <v>2.1992495399954795</v>
      </c>
      <c r="L146" s="6">
        <v>1.0100803971695782</v>
      </c>
      <c r="M146" s="6">
        <v>2.389329091658233</v>
      </c>
      <c r="N146" s="59">
        <v>1.6655538329219692</v>
      </c>
      <c r="O146" s="2"/>
      <c r="P146" s="2"/>
      <c r="Q146" s="96"/>
      <c r="R146" s="57"/>
      <c r="S146" s="57"/>
      <c r="T146" s="57"/>
      <c r="U146" s="57"/>
      <c r="V146" s="57"/>
      <c r="W146" s="57"/>
      <c r="X146" s="97"/>
      <c r="AB146" t="s">
        <v>7</v>
      </c>
      <c r="AC146" s="3">
        <v>1.3737867325205617</v>
      </c>
      <c r="AD146" s="3">
        <v>1.0498287411539398</v>
      </c>
      <c r="AE146" s="3">
        <v>1.1307128453928088</v>
      </c>
      <c r="AF146" s="3">
        <v>1.3950546776466028</v>
      </c>
      <c r="AJ146" s="3">
        <v>2.0640815295875217</v>
      </c>
      <c r="AK146" s="3">
        <v>0.70947811091722335</v>
      </c>
      <c r="AL146" s="3">
        <v>1.5656864239990183</v>
      </c>
      <c r="AM146" s="3">
        <v>0.9495878129746641</v>
      </c>
    </row>
    <row r="147" spans="1:48" x14ac:dyDescent="0.3">
      <c r="C147" s="6">
        <v>1.7990011730947189</v>
      </c>
      <c r="D147" s="6">
        <v>1.7662174926239269</v>
      </c>
      <c r="E147" s="6">
        <v>3.6692064671429154</v>
      </c>
      <c r="F147" s="6">
        <v>1.8464951175141397</v>
      </c>
      <c r="G147" s="6"/>
      <c r="H147" s="6"/>
      <c r="I147" s="6"/>
      <c r="K147" s="6">
        <v>1.9450966078707659</v>
      </c>
      <c r="L147" s="6">
        <v>1.8045891619488861</v>
      </c>
      <c r="M147" s="6">
        <v>2.6453421020416052</v>
      </c>
      <c r="N147" s="6">
        <v>2.1480254110864241</v>
      </c>
      <c r="O147" s="2"/>
      <c r="P147" s="2"/>
      <c r="Q147" s="163"/>
      <c r="R147" s="57"/>
      <c r="S147" s="57"/>
      <c r="T147" s="57"/>
      <c r="U147" s="57"/>
      <c r="V147" s="57"/>
      <c r="W147" s="57"/>
      <c r="X147" s="97"/>
      <c r="AC147" s="3">
        <v>1.1135875049228758</v>
      </c>
      <c r="AD147" s="3">
        <v>1.0803488375937345</v>
      </c>
      <c r="AE147" s="3">
        <v>1.0362429231605661</v>
      </c>
      <c r="AF147" s="3">
        <v>0.96238549294855702</v>
      </c>
      <c r="AJ147" s="3">
        <v>1.8255490832466619</v>
      </c>
      <c r="AK147" s="3">
        <v>1.2675392109270327</v>
      </c>
      <c r="AL147" s="3">
        <v>1.7334473641406623</v>
      </c>
      <c r="AM147" s="3">
        <v>1.2246609578203425</v>
      </c>
    </row>
    <row r="148" spans="1:48" ht="15" thickBot="1" x14ac:dyDescent="0.35">
      <c r="C148" s="6">
        <v>2.2193531558686241</v>
      </c>
      <c r="D148" s="6">
        <v>2.335545331971328</v>
      </c>
      <c r="E148" s="6">
        <v>3.8328120609252521</v>
      </c>
      <c r="F148" s="6">
        <v>3.0712109297600456</v>
      </c>
      <c r="G148" s="6"/>
      <c r="H148" s="6"/>
      <c r="I148" s="6"/>
      <c r="K148" s="6">
        <v>3.8080784120615463</v>
      </c>
      <c r="L148" s="6">
        <v>2.1278463335453655</v>
      </c>
      <c r="M148" s="6">
        <v>2.3377780890322892</v>
      </c>
      <c r="N148" s="6">
        <v>1.4416285984206385</v>
      </c>
      <c r="O148" s="2"/>
      <c r="P148" s="2"/>
      <c r="Q148" s="220" t="s">
        <v>7</v>
      </c>
      <c r="R148" s="103">
        <v>2.5963226001903186</v>
      </c>
      <c r="S148" s="186">
        <f>T148/3.46</f>
        <v>0.24502805793233437</v>
      </c>
      <c r="T148" s="221">
        <f>STDEV(C146:F148)</f>
        <v>0.84779708044587687</v>
      </c>
      <c r="U148" s="103">
        <v>2.1268831314793988</v>
      </c>
      <c r="V148" s="186">
        <f>W148/3.46</f>
        <v>0.2002526972859634</v>
      </c>
      <c r="W148" s="221">
        <f>STDEV(K146:N148)</f>
        <v>0.69287433260943332</v>
      </c>
      <c r="X148" s="105">
        <f>TTEST(C146:F148,K146:N148,2,2)</f>
        <v>0.15167502532806987</v>
      </c>
      <c r="AC148" s="3">
        <v>1.3737867325205617</v>
      </c>
      <c r="AD148" s="3">
        <v>1.4285917193551154</v>
      </c>
      <c r="AE148" s="3">
        <v>1.082447774336041</v>
      </c>
      <c r="AF148" s="3">
        <v>1.600702225828379</v>
      </c>
      <c r="AJ148" s="3">
        <v>3.5740302183140953</v>
      </c>
      <c r="AK148" s="3">
        <v>1.4945942929654292</v>
      </c>
      <c r="AL148" s="3">
        <v>1.5319059350589359</v>
      </c>
      <c r="AM148" s="3">
        <v>0.82192056530190793</v>
      </c>
      <c r="AP148" s="2">
        <v>1.2189563506149785</v>
      </c>
      <c r="AQ148" s="2">
        <v>1.5635401254377914</v>
      </c>
      <c r="AR148" s="2">
        <v>3.1536876657137267E-2</v>
      </c>
      <c r="AS148" s="2">
        <v>2.0399589217466756E-2</v>
      </c>
      <c r="AT148" s="2">
        <v>0.14061959421122389</v>
      </c>
    </row>
    <row r="149" spans="1:48" x14ac:dyDescent="0.3">
      <c r="Q149" s="57"/>
      <c r="V149" s="60"/>
      <c r="W149" s="60"/>
    </row>
    <row r="150" spans="1:48" x14ac:dyDescent="0.3">
      <c r="Q150" s="57"/>
    </row>
    <row r="151" spans="1:48" x14ac:dyDescent="0.3">
      <c r="A151" s="61" t="s">
        <v>14</v>
      </c>
      <c r="B151" s="61"/>
      <c r="C151" s="61" t="s">
        <v>41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</row>
    <row r="152" spans="1:48" x14ac:dyDescent="0.3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</row>
    <row r="153" spans="1:48" x14ac:dyDescent="0.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</row>
    <row r="154" spans="1:48" ht="15" thickBot="1" x14ac:dyDescent="0.35">
      <c r="A154" s="61" t="s">
        <v>41</v>
      </c>
      <c r="B154" s="61"/>
      <c r="C154" s="62">
        <v>43269</v>
      </c>
      <c r="D154" s="62">
        <v>43272</v>
      </c>
      <c r="E154" s="61"/>
      <c r="F154" s="61"/>
      <c r="G154" s="61"/>
      <c r="H154" s="61"/>
      <c r="I154" s="61"/>
      <c r="K154" s="62">
        <v>43269</v>
      </c>
      <c r="L154" s="62">
        <v>43272</v>
      </c>
      <c r="M154" s="61"/>
      <c r="N154" s="61"/>
      <c r="O154" s="61"/>
      <c r="P154" s="61"/>
      <c r="Q154" s="61"/>
      <c r="R154" s="61"/>
      <c r="S154" s="61"/>
      <c r="T154" s="61"/>
      <c r="U154" s="61"/>
      <c r="AB154" s="61"/>
      <c r="AC154" s="61"/>
      <c r="AD154" s="62">
        <v>43269</v>
      </c>
      <c r="AE154" s="62">
        <v>43272</v>
      </c>
      <c r="AF154" s="61"/>
      <c r="AG154" s="61"/>
      <c r="AH154" s="61"/>
      <c r="AI154" s="61"/>
      <c r="AJ154" s="61"/>
      <c r="AK154" s="62">
        <v>43269</v>
      </c>
      <c r="AL154" s="62">
        <v>43272</v>
      </c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</row>
    <row r="155" spans="1:48" x14ac:dyDescent="0.3">
      <c r="A155" s="61"/>
      <c r="B155" s="61"/>
      <c r="C155" s="61" t="s">
        <v>8</v>
      </c>
      <c r="D155" s="61" t="s">
        <v>9</v>
      </c>
      <c r="E155" s="61" t="s">
        <v>12</v>
      </c>
      <c r="F155" s="61" t="s">
        <v>13</v>
      </c>
      <c r="G155" s="61"/>
      <c r="H155" s="61"/>
      <c r="I155" s="61"/>
      <c r="K155" s="61" t="s">
        <v>8</v>
      </c>
      <c r="L155" s="61" t="s">
        <v>9</v>
      </c>
      <c r="M155" s="61" t="s">
        <v>12</v>
      </c>
      <c r="N155" s="61" t="s">
        <v>13</v>
      </c>
      <c r="O155" s="61"/>
      <c r="P155" s="61"/>
      <c r="Q155" s="225"/>
      <c r="R155" s="226" t="s">
        <v>43</v>
      </c>
      <c r="S155" s="226"/>
      <c r="T155" s="226"/>
      <c r="U155" s="226" t="s">
        <v>43</v>
      </c>
      <c r="V155" s="94"/>
      <c r="W155" s="94"/>
      <c r="X155" s="95"/>
      <c r="AB155" s="61"/>
      <c r="AC155" s="61"/>
      <c r="AD155" s="61" t="s">
        <v>8</v>
      </c>
      <c r="AE155" s="61" t="s">
        <v>9</v>
      </c>
      <c r="AF155" s="61" t="s">
        <v>12</v>
      </c>
      <c r="AG155" s="61" t="s">
        <v>13</v>
      </c>
      <c r="AH155" s="61"/>
      <c r="AI155" s="61"/>
      <c r="AJ155" s="61"/>
      <c r="AK155" s="61" t="s">
        <v>8</v>
      </c>
      <c r="AL155" s="61" t="s">
        <v>9</v>
      </c>
      <c r="AM155" s="61" t="s">
        <v>12</v>
      </c>
      <c r="AN155" s="61" t="s">
        <v>13</v>
      </c>
      <c r="AO155" s="61"/>
      <c r="AP155" s="61"/>
      <c r="AQ155" s="61"/>
      <c r="AR155" s="61"/>
      <c r="AS155" s="61"/>
      <c r="AT155" s="61"/>
      <c r="AU155" s="61"/>
      <c r="AV155" s="61"/>
    </row>
    <row r="156" spans="1:48" x14ac:dyDescent="0.3">
      <c r="A156" s="61"/>
      <c r="B156" s="61"/>
      <c r="C156" s="61" t="s">
        <v>26</v>
      </c>
      <c r="D156" s="61" t="s">
        <v>10</v>
      </c>
      <c r="E156" s="61" t="s">
        <v>10</v>
      </c>
      <c r="F156" s="61" t="s">
        <v>10</v>
      </c>
      <c r="G156" s="61"/>
      <c r="H156" s="61"/>
      <c r="I156" s="61"/>
      <c r="K156" s="61" t="s">
        <v>11</v>
      </c>
      <c r="L156" s="61" t="s">
        <v>11</v>
      </c>
      <c r="M156" s="61" t="s">
        <v>11</v>
      </c>
      <c r="N156" s="61" t="s">
        <v>11</v>
      </c>
      <c r="O156" s="61"/>
      <c r="P156" s="61"/>
      <c r="Q156" s="227" t="s">
        <v>41</v>
      </c>
      <c r="R156" s="63" t="s">
        <v>19</v>
      </c>
      <c r="S156" s="57"/>
      <c r="T156" s="57"/>
      <c r="U156" s="63" t="s">
        <v>20</v>
      </c>
      <c r="V156" s="57"/>
      <c r="W156" s="57"/>
      <c r="X156" s="228"/>
      <c r="AB156" s="61"/>
      <c r="AC156" s="61"/>
      <c r="AD156" s="61" t="s">
        <v>10</v>
      </c>
      <c r="AE156" s="61" t="s">
        <v>10</v>
      </c>
      <c r="AF156" s="61" t="s">
        <v>10</v>
      </c>
      <c r="AG156" s="61" t="s">
        <v>10</v>
      </c>
      <c r="AH156" s="61"/>
      <c r="AI156" s="61"/>
      <c r="AJ156" s="61"/>
      <c r="AK156" s="61" t="s">
        <v>11</v>
      </c>
      <c r="AL156" s="61" t="s">
        <v>11</v>
      </c>
      <c r="AM156" s="61" t="s">
        <v>11</v>
      </c>
      <c r="AN156" s="61" t="s">
        <v>11</v>
      </c>
      <c r="AO156" s="61"/>
      <c r="AP156" s="61"/>
      <c r="AQ156" s="63" t="s">
        <v>19</v>
      </c>
      <c r="AR156" s="63" t="s">
        <v>20</v>
      </c>
      <c r="AS156" s="64" t="s">
        <v>19</v>
      </c>
      <c r="AT156" s="64" t="s">
        <v>20</v>
      </c>
      <c r="AU156" s="61" t="s">
        <v>21</v>
      </c>
      <c r="AV156" s="61"/>
    </row>
    <row r="157" spans="1:48" ht="15" thickBot="1" x14ac:dyDescent="0.35">
      <c r="A157" s="61"/>
      <c r="B157" s="61"/>
      <c r="C157" s="61" t="s">
        <v>17</v>
      </c>
      <c r="D157" s="61" t="s">
        <v>17</v>
      </c>
      <c r="E157" s="61" t="s">
        <v>17</v>
      </c>
      <c r="F157" s="61" t="s">
        <v>17</v>
      </c>
      <c r="G157" s="61"/>
      <c r="H157" s="61"/>
      <c r="I157" s="61"/>
      <c r="K157" s="61" t="s">
        <v>17</v>
      </c>
      <c r="L157" s="61" t="s">
        <v>17</v>
      </c>
      <c r="M157" s="61" t="s">
        <v>17</v>
      </c>
      <c r="N157" s="61" t="s">
        <v>17</v>
      </c>
      <c r="O157" s="65"/>
      <c r="P157" s="61"/>
      <c r="Q157" s="227"/>
      <c r="R157" s="63"/>
      <c r="S157" s="57"/>
      <c r="T157" s="57"/>
      <c r="U157" s="63"/>
      <c r="V157" s="57"/>
      <c r="W157" s="57"/>
      <c r="X157" s="228"/>
      <c r="AB157" s="61"/>
      <c r="AC157" s="61"/>
      <c r="AD157" s="61" t="s">
        <v>18</v>
      </c>
      <c r="AE157" s="61" t="s">
        <v>18</v>
      </c>
      <c r="AF157" s="61" t="s">
        <v>18</v>
      </c>
      <c r="AG157" s="61" t="s">
        <v>18</v>
      </c>
      <c r="AH157" s="61"/>
      <c r="AI157" s="61"/>
      <c r="AJ157" s="61"/>
      <c r="AK157" s="61" t="s">
        <v>18</v>
      </c>
      <c r="AL157" s="61" t="s">
        <v>18</v>
      </c>
      <c r="AM157" s="61" t="s">
        <v>18</v>
      </c>
      <c r="AN157" s="61" t="s">
        <v>18</v>
      </c>
      <c r="AO157" s="61"/>
      <c r="AP157" s="61"/>
      <c r="AQ157" s="63"/>
      <c r="AR157" s="63"/>
      <c r="AS157" s="64" t="s">
        <v>23</v>
      </c>
      <c r="AT157" s="64" t="s">
        <v>23</v>
      </c>
      <c r="AU157" s="61" t="s">
        <v>22</v>
      </c>
      <c r="AV157" s="61"/>
    </row>
    <row r="158" spans="1:48" ht="15" thickBot="1" x14ac:dyDescent="0.35">
      <c r="A158" s="159" t="s">
        <v>0</v>
      </c>
      <c r="B158" s="61"/>
      <c r="C158" s="265">
        <v>0.35566798634155272</v>
      </c>
      <c r="D158" s="265">
        <v>0.73071197313016945</v>
      </c>
      <c r="E158" s="265">
        <v>0.59609634055408622</v>
      </c>
      <c r="F158" s="265">
        <v>2.032742251824128</v>
      </c>
      <c r="G158" s="67"/>
      <c r="H158" s="67"/>
      <c r="I158" s="67"/>
      <c r="K158" s="265">
        <v>0.50499093481605728</v>
      </c>
      <c r="L158" s="265">
        <v>0.8224428704788167</v>
      </c>
      <c r="M158" s="265">
        <v>1.029575567312512</v>
      </c>
      <c r="N158" s="265">
        <v>0.8977930933078675</v>
      </c>
      <c r="O158" s="67"/>
      <c r="P158" s="67"/>
      <c r="Q158" s="227"/>
      <c r="R158" s="63"/>
      <c r="S158" s="57"/>
      <c r="T158" s="57"/>
      <c r="U158" s="63"/>
      <c r="V158" s="57"/>
      <c r="W158" s="57"/>
      <c r="X158" s="228"/>
      <c r="AB158" s="337" t="s">
        <v>0</v>
      </c>
      <c r="AC158" s="68"/>
      <c r="AD158" s="69">
        <v>1.2229546810572343</v>
      </c>
      <c r="AE158" s="69">
        <v>0.92008463813029584</v>
      </c>
      <c r="AF158" s="69">
        <v>1.2821853712343108</v>
      </c>
      <c r="AG158" s="69">
        <v>0.90059871239465805</v>
      </c>
      <c r="AH158" s="61"/>
      <c r="AI158" s="68"/>
      <c r="AJ158" s="68"/>
      <c r="AK158" s="69">
        <v>0.7169360939957915</v>
      </c>
      <c r="AL158" s="69">
        <v>0.92944892667577006</v>
      </c>
      <c r="AM158" s="70">
        <v>1.0139772151926536</v>
      </c>
      <c r="AN158" s="69">
        <v>0.84990567447063969</v>
      </c>
      <c r="AO158" s="124"/>
      <c r="AP158" s="61"/>
      <c r="AQ158" s="63"/>
      <c r="AR158" s="63"/>
      <c r="AS158" s="64" t="s">
        <v>24</v>
      </c>
      <c r="AT158" s="64" t="s">
        <v>24</v>
      </c>
      <c r="AU158" s="61"/>
      <c r="AV158" s="61"/>
    </row>
    <row r="159" spans="1:48" ht="15" thickBot="1" x14ac:dyDescent="0.35">
      <c r="A159" s="160"/>
      <c r="B159" s="61"/>
      <c r="C159" s="265">
        <v>0.26284607277340094</v>
      </c>
      <c r="D159" s="265">
        <v>0.85749703768107677</v>
      </c>
      <c r="E159" s="265">
        <v>0.40513049692353847</v>
      </c>
      <c r="F159" s="265">
        <v>2.787872384488407</v>
      </c>
      <c r="G159" s="67"/>
      <c r="H159" s="67"/>
      <c r="I159" s="67"/>
      <c r="K159" s="265">
        <v>0.8812002807924052</v>
      </c>
      <c r="L159" s="265">
        <v>0.91927216207331997</v>
      </c>
      <c r="M159" s="265">
        <v>0.58747222943469246</v>
      </c>
      <c r="N159" s="265">
        <v>1.0732941427819582</v>
      </c>
      <c r="O159" s="67"/>
      <c r="P159" s="67"/>
      <c r="Q159" s="227"/>
      <c r="R159" s="222" t="s">
        <v>55</v>
      </c>
      <c r="S159" s="223" t="s">
        <v>57</v>
      </c>
      <c r="T159" s="224" t="s">
        <v>56</v>
      </c>
      <c r="U159" s="222" t="s">
        <v>55</v>
      </c>
      <c r="V159" s="223" t="s">
        <v>57</v>
      </c>
      <c r="W159" s="224" t="s">
        <v>56</v>
      </c>
      <c r="X159" s="228"/>
      <c r="AB159" s="338"/>
      <c r="AC159" s="68"/>
      <c r="AD159" s="69">
        <v>0.90378906013500326</v>
      </c>
      <c r="AE159" s="69">
        <v>1.0797275542548783</v>
      </c>
      <c r="AF159" s="69">
        <v>0.87142356236141993</v>
      </c>
      <c r="AG159" s="69">
        <v>1.2351562415440529</v>
      </c>
      <c r="AH159" s="61"/>
      <c r="AI159" s="68"/>
      <c r="AJ159" s="68"/>
      <c r="AK159" s="69">
        <v>1.2510408480291266</v>
      </c>
      <c r="AL159" s="69">
        <v>1.0388764436179383</v>
      </c>
      <c r="AM159" s="70">
        <v>0.57857186409358385</v>
      </c>
      <c r="AN159" s="69">
        <v>1.0160456670094695</v>
      </c>
      <c r="AO159" s="124"/>
      <c r="AP159" s="61"/>
      <c r="AQ159" s="63"/>
      <c r="AR159" s="63"/>
      <c r="AS159" s="63"/>
      <c r="AT159" s="61"/>
      <c r="AU159" s="61"/>
      <c r="AV159" s="61"/>
    </row>
    <row r="160" spans="1:48" ht="15" thickBot="1" x14ac:dyDescent="0.35">
      <c r="A160" s="161"/>
      <c r="B160" s="61"/>
      <c r="C160" s="265">
        <v>0.25396631612040838</v>
      </c>
      <c r="D160" s="265">
        <v>0.79432823472428171</v>
      </c>
      <c r="E160" s="265">
        <v>0.39349272630958454</v>
      </c>
      <c r="F160" s="265">
        <v>1.9506883552911594</v>
      </c>
      <c r="G160" s="67"/>
      <c r="H160" s="67"/>
      <c r="I160" s="67"/>
      <c r="K160" s="265">
        <v>0.72692990792791901</v>
      </c>
      <c r="L160" s="265">
        <v>0.91289948215928407</v>
      </c>
      <c r="M160" s="265">
        <v>1.429102211022629</v>
      </c>
      <c r="N160" s="265">
        <v>1.1979459411520641</v>
      </c>
      <c r="O160" s="67"/>
      <c r="P160" s="67"/>
      <c r="Q160" s="160" t="s">
        <v>0</v>
      </c>
      <c r="R160" s="230">
        <f>AVERAGE(C158:F160)</f>
        <v>0.95175334801348288</v>
      </c>
      <c r="S160" s="231">
        <f>T160/3.46</f>
        <v>0.24140111124990538</v>
      </c>
      <c r="T160" s="232">
        <f>STDEV(C158:F160)</f>
        <v>0.83524784492467263</v>
      </c>
      <c r="U160" s="67">
        <f>AVERAGE(K158:N160)</f>
        <v>0.91524323527162699</v>
      </c>
      <c r="V160" s="180">
        <f>W160/3.46</f>
        <v>7.308111280900885E-2</v>
      </c>
      <c r="W160" s="218">
        <f>STDEV(K158:N160)</f>
        <v>0.2528606503191706</v>
      </c>
      <c r="X160" s="101">
        <f>TTEST(C158:F160,K158:N160,2,2)</f>
        <v>0.88608872084693824</v>
      </c>
      <c r="AB160" s="339"/>
      <c r="AC160" s="68"/>
      <c r="AD160" s="69">
        <v>0.87325625880776259</v>
      </c>
      <c r="AE160" s="69">
        <v>1.0001878076148256</v>
      </c>
      <c r="AF160" s="69">
        <v>0.84639106640426953</v>
      </c>
      <c r="AG160" s="69">
        <v>0.86424504606128882</v>
      </c>
      <c r="AH160" s="61"/>
      <c r="AI160" s="68"/>
      <c r="AJ160" s="68"/>
      <c r="AK160" s="69">
        <v>1.0320230579750818</v>
      </c>
      <c r="AL160" s="69">
        <v>1.0316746297062918</v>
      </c>
      <c r="AM160" s="70">
        <v>1.4074509207137627</v>
      </c>
      <c r="AN160" s="69">
        <v>1.1340486585198908</v>
      </c>
      <c r="AO160" s="124"/>
      <c r="AP160" s="61"/>
      <c r="AQ160" s="67">
        <v>1</v>
      </c>
      <c r="AR160" s="67">
        <v>0.99999999999999989</v>
      </c>
      <c r="AS160" s="67"/>
      <c r="AT160" s="61"/>
      <c r="AU160" s="71">
        <v>1</v>
      </c>
      <c r="AV160" s="61"/>
    </row>
    <row r="161" spans="1:48" x14ac:dyDescent="0.3">
      <c r="A161" s="159" t="s">
        <v>1</v>
      </c>
      <c r="B161" s="61"/>
      <c r="C161" s="66">
        <v>0.54465237655100873</v>
      </c>
      <c r="D161" s="66">
        <v>1.1326051964207517</v>
      </c>
      <c r="E161" s="66">
        <v>0.40809332725532543</v>
      </c>
      <c r="F161" s="66">
        <v>2.787872384488407</v>
      </c>
      <c r="G161" s="67"/>
      <c r="H161" s="67"/>
      <c r="I161" s="67"/>
      <c r="K161" s="66">
        <v>0.30998685901513978</v>
      </c>
      <c r="L161" s="66">
        <v>0.84564937519235173</v>
      </c>
      <c r="M161" s="66">
        <v>1.1998139968649306</v>
      </c>
      <c r="N161" s="66">
        <v>0.80437358262655856</v>
      </c>
      <c r="O161" s="67"/>
      <c r="P161" s="67"/>
      <c r="Q161" s="160"/>
      <c r="R161" s="227"/>
      <c r="S161" s="57"/>
      <c r="T161" s="97"/>
      <c r="U161" s="61"/>
      <c r="V161" s="57"/>
      <c r="W161" s="57"/>
      <c r="X161" s="97"/>
      <c r="AB161" s="337" t="s">
        <v>1</v>
      </c>
      <c r="AC161" s="61"/>
      <c r="AD161" s="70">
        <v>1.8727723580169318</v>
      </c>
      <c r="AE161" s="70">
        <v>1.4261332516959333</v>
      </c>
      <c r="AF161" s="70">
        <v>0.87779652164738931</v>
      </c>
      <c r="AG161" s="70">
        <v>1.2351562415440529</v>
      </c>
      <c r="AH161" s="61"/>
      <c r="AI161" s="61"/>
      <c r="AJ161" s="61"/>
      <c r="AK161" s="70">
        <v>0.44008862846872593</v>
      </c>
      <c r="AL161" s="70">
        <v>0.95567477368850418</v>
      </c>
      <c r="AM161" s="70">
        <v>1.1816364858636881</v>
      </c>
      <c r="AN161" s="70">
        <v>0.76146907050682611</v>
      </c>
      <c r="AO161" s="70"/>
      <c r="AP161" s="61"/>
      <c r="AQ161" s="61"/>
      <c r="AR161" s="61"/>
      <c r="AS161" s="61"/>
      <c r="AT161" s="61"/>
      <c r="AU161" s="61"/>
      <c r="AV161" s="61"/>
    </row>
    <row r="162" spans="1:48" x14ac:dyDescent="0.3">
      <c r="A162" s="160"/>
      <c r="B162" s="61"/>
      <c r="C162" s="66">
        <v>0.13310032149259379</v>
      </c>
      <c r="D162" s="66">
        <v>2.1932473500010214</v>
      </c>
      <c r="E162" s="66">
        <v>0.44214999073744848</v>
      </c>
      <c r="F162" s="66">
        <v>4.0672896344546903</v>
      </c>
      <c r="G162" s="67"/>
      <c r="H162" s="67"/>
      <c r="I162" s="67"/>
      <c r="K162" s="66">
        <v>0.5521912902974605</v>
      </c>
      <c r="L162" s="66">
        <v>1.1974233814747277</v>
      </c>
      <c r="M162" s="66">
        <v>1.029575567312512</v>
      </c>
      <c r="N162" s="66">
        <v>1.1495895239923513</v>
      </c>
      <c r="O162" s="67"/>
      <c r="P162" s="67"/>
      <c r="Q162" s="160"/>
      <c r="R162" s="227"/>
      <c r="S162" s="57"/>
      <c r="T162" s="97"/>
      <c r="U162" s="61"/>
      <c r="V162" s="57"/>
      <c r="W162" s="57"/>
      <c r="X162" s="97"/>
      <c r="AB162" s="338"/>
      <c r="AC162" s="61"/>
      <c r="AD162" s="70">
        <v>0.45766182920740789</v>
      </c>
      <c r="AE162" s="70">
        <v>2.7616533854118703</v>
      </c>
      <c r="AF162" s="70">
        <v>0.95105138455971383</v>
      </c>
      <c r="AG162" s="70">
        <v>1.8019971811177538</v>
      </c>
      <c r="AH162" s="61"/>
      <c r="AI162" s="61"/>
      <c r="AJ162" s="61"/>
      <c r="AK162" s="70">
        <v>0.78394648202657102</v>
      </c>
      <c r="AL162" s="70">
        <v>1.3532172466158212</v>
      </c>
      <c r="AM162" s="70">
        <v>1.0139772151926536</v>
      </c>
      <c r="AN162" s="70">
        <v>1.0882715260742795</v>
      </c>
      <c r="AO162" s="70"/>
      <c r="AP162" s="61"/>
      <c r="AQ162" s="61"/>
      <c r="AR162" s="61"/>
      <c r="AS162" s="61"/>
      <c r="AT162" s="61"/>
      <c r="AU162" s="61"/>
      <c r="AV162" s="61"/>
    </row>
    <row r="163" spans="1:48" ht="15" thickBot="1" x14ac:dyDescent="0.35">
      <c r="A163" s="161"/>
      <c r="B163" s="61"/>
      <c r="C163" s="66">
        <v>0.51906755143520922</v>
      </c>
      <c r="D163" s="66">
        <v>1.485604900296513</v>
      </c>
      <c r="E163" s="66">
        <v>0.47557080957759229</v>
      </c>
      <c r="F163" s="66">
        <v>5.8128631469272847</v>
      </c>
      <c r="G163" s="67"/>
      <c r="H163" s="67"/>
      <c r="I163" s="67"/>
      <c r="K163" s="66">
        <v>0.58340500320416033</v>
      </c>
      <c r="L163" s="66">
        <v>1.0275015302533677</v>
      </c>
      <c r="M163" s="66">
        <v>1.6533105246213025</v>
      </c>
      <c r="N163" s="66">
        <v>1.0299694337775369</v>
      </c>
      <c r="O163" s="67"/>
      <c r="P163" s="67"/>
      <c r="Q163" s="160" t="s">
        <v>1</v>
      </c>
      <c r="R163" s="233">
        <f>AVERAGE(C161:F163)</f>
        <v>1.6668430824698206</v>
      </c>
      <c r="S163" s="180">
        <f>T163/3.46</f>
        <v>0.50988286489033652</v>
      </c>
      <c r="T163" s="234">
        <f>STDEV(C161:F163)</f>
        <v>1.7641947125205644</v>
      </c>
      <c r="U163" s="67">
        <f>AVERAGE(K161:N163)</f>
        <v>0.94856583905269998</v>
      </c>
      <c r="V163" s="180">
        <f>W163/3.46</f>
        <v>0.10351842568338634</v>
      </c>
      <c r="W163" s="218">
        <f>STDEV(K161:N163)</f>
        <v>0.35817375286451675</v>
      </c>
      <c r="X163" s="101">
        <f>TTEST(C161:F163,K161:N163,2,2)</f>
        <v>0.1807892509247597</v>
      </c>
      <c r="AB163" s="339"/>
      <c r="AC163" s="61"/>
      <c r="AD163" s="70">
        <v>1.7847996339007095</v>
      </c>
      <c r="AE163" s="70">
        <v>1.8706170110208586</v>
      </c>
      <c r="AF163" s="70">
        <v>1.0229385646951812</v>
      </c>
      <c r="AG163" s="70">
        <v>2.5753668773063945</v>
      </c>
      <c r="AH163" s="61"/>
      <c r="AI163" s="61"/>
      <c r="AJ163" s="61"/>
      <c r="AK163" s="70">
        <v>0.82826061891020974</v>
      </c>
      <c r="AL163" s="70">
        <v>1.1611872735861981</v>
      </c>
      <c r="AM163" s="70">
        <v>1.6282624168910198</v>
      </c>
      <c r="AN163" s="70">
        <v>0.97503185625271871</v>
      </c>
      <c r="AO163" s="70"/>
      <c r="AP163" s="61"/>
      <c r="AQ163" s="67">
        <v>1.5531620200103495</v>
      </c>
      <c r="AR163" s="67">
        <v>1.0142519661731011</v>
      </c>
      <c r="AS163" s="67">
        <v>6.1406231957379528E-2</v>
      </c>
      <c r="AT163" s="67">
        <v>0.47924549326728039</v>
      </c>
      <c r="AU163" s="71">
        <v>2.1655130283490164E-2</v>
      </c>
      <c r="AV163" s="61"/>
    </row>
    <row r="164" spans="1:48" x14ac:dyDescent="0.3">
      <c r="A164" s="159" t="s">
        <v>2</v>
      </c>
      <c r="B164" s="61"/>
      <c r="C164" s="267">
        <v>0.66479319793783886</v>
      </c>
      <c r="D164" s="268">
        <v>2.7592147214451739</v>
      </c>
      <c r="E164" s="267">
        <v>0.47211808069078087</v>
      </c>
      <c r="F164" s="267">
        <v>5.893250558830359</v>
      </c>
      <c r="G164" s="67"/>
      <c r="H164" s="73"/>
      <c r="I164" s="67"/>
      <c r="K164" s="267">
        <v>1.4959785729652555</v>
      </c>
      <c r="L164" s="267">
        <v>1.0062804451964753</v>
      </c>
      <c r="M164" s="267">
        <v>1.6775811760066759</v>
      </c>
      <c r="N164" s="267">
        <v>0.3226993504742432</v>
      </c>
      <c r="O164" s="67"/>
      <c r="P164" s="67"/>
      <c r="Q164" s="160"/>
      <c r="R164" s="227"/>
      <c r="S164" s="57"/>
      <c r="T164" s="97"/>
      <c r="U164" s="61"/>
      <c r="V164" s="57"/>
      <c r="W164" s="57"/>
      <c r="X164" s="97"/>
      <c r="AB164" s="337" t="s">
        <v>2</v>
      </c>
      <c r="AC164" s="61"/>
      <c r="AD164" s="70">
        <v>2.2858732991851065</v>
      </c>
      <c r="AE164" s="74">
        <v>3.4742979065055235</v>
      </c>
      <c r="AF164" s="70">
        <v>1.0155118482932775</v>
      </c>
      <c r="AG164" s="70">
        <v>2.6109822139717687</v>
      </c>
      <c r="AH164" s="61"/>
      <c r="AI164" s="61"/>
      <c r="AJ164" s="61"/>
      <c r="AK164" s="70">
        <v>2.1238421541047541</v>
      </c>
      <c r="AL164" s="70">
        <v>1.1372051643880958</v>
      </c>
      <c r="AM164" s="70">
        <v>1.6521653612537066</v>
      </c>
      <c r="AN164" s="70">
        <v>0.30548687794594059</v>
      </c>
      <c r="AO164" s="70"/>
      <c r="AP164" s="61"/>
      <c r="AQ164" s="61"/>
      <c r="AR164" s="61"/>
      <c r="AS164" s="61"/>
      <c r="AT164" s="61"/>
      <c r="AU164" s="61"/>
      <c r="AV164" s="61"/>
    </row>
    <row r="165" spans="1:48" x14ac:dyDescent="0.3">
      <c r="A165" s="160"/>
      <c r="B165" s="61"/>
      <c r="C165" s="267">
        <v>0.59966741109627708</v>
      </c>
      <c r="D165" s="267">
        <v>4.073519395826966</v>
      </c>
      <c r="E165" s="267">
        <v>0.79201640501925485</v>
      </c>
      <c r="F165" s="267">
        <v>3.7973537950290468</v>
      </c>
      <c r="G165" s="67"/>
      <c r="H165" s="67"/>
      <c r="I165" s="67"/>
      <c r="K165" s="267">
        <v>0.78942964801340165</v>
      </c>
      <c r="L165" s="267">
        <v>1.4248739119862543</v>
      </c>
      <c r="M165" s="267">
        <v>2.0572692713356693</v>
      </c>
      <c r="N165" s="267">
        <v>1.346288342625954</v>
      </c>
      <c r="O165" s="67"/>
      <c r="P165" s="67"/>
      <c r="Q165" s="160"/>
      <c r="R165" s="227"/>
      <c r="S165" s="57"/>
      <c r="T165" s="97"/>
      <c r="U165" s="61"/>
      <c r="V165" s="57"/>
      <c r="W165" s="57"/>
      <c r="X165" s="97"/>
      <c r="AB165" s="338"/>
      <c r="AC165" s="61"/>
      <c r="AD165" s="70">
        <v>2.0619400554465526</v>
      </c>
      <c r="AE165" s="70">
        <v>5.1292202085739298</v>
      </c>
      <c r="AF165" s="70">
        <v>1.7036035607085496</v>
      </c>
      <c r="AG165" s="70">
        <v>1.6824031355875095</v>
      </c>
      <c r="AH165" s="61"/>
      <c r="AI165" s="61"/>
      <c r="AJ165" s="61"/>
      <c r="AK165" s="70">
        <v>1.1207539963808564</v>
      </c>
      <c r="AL165" s="70">
        <v>1.6102608165025616</v>
      </c>
      <c r="AM165" s="70">
        <v>2.02610107784073</v>
      </c>
      <c r="AN165" s="70">
        <v>1.2744786191834743</v>
      </c>
      <c r="AO165" s="70"/>
      <c r="AP165" s="61"/>
      <c r="AQ165" s="61"/>
      <c r="AR165" s="61"/>
      <c r="AS165" s="61"/>
      <c r="AT165" s="61"/>
      <c r="AU165" s="61"/>
      <c r="AV165" s="61"/>
    </row>
    <row r="166" spans="1:48" ht="15" thickBot="1" x14ac:dyDescent="0.35">
      <c r="A166" s="161"/>
      <c r="B166" s="61"/>
      <c r="C166" s="267">
        <v>1.0464090632291714</v>
      </c>
      <c r="D166" s="267">
        <v>2.9171226058372701</v>
      </c>
      <c r="E166" s="267">
        <v>0.7526313050795892</v>
      </c>
      <c r="F166" s="267">
        <v>6.6230154925831322</v>
      </c>
      <c r="G166" s="67"/>
      <c r="H166" s="67"/>
      <c r="I166" s="67"/>
      <c r="K166" s="267">
        <v>0.87516421692876467</v>
      </c>
      <c r="L166" s="267">
        <v>1.0787741063333132</v>
      </c>
      <c r="M166" s="267">
        <v>2.0572692713356693</v>
      </c>
      <c r="N166" s="267">
        <v>0.72067480274724349</v>
      </c>
      <c r="O166" s="67"/>
      <c r="P166" s="67"/>
      <c r="Q166" s="160" t="s">
        <v>2</v>
      </c>
      <c r="R166" s="233">
        <f>AVERAGE(C164:F166)</f>
        <v>2.5325926693837384</v>
      </c>
      <c r="S166" s="180">
        <f>T166/3.46</f>
        <v>0.62884849126124709</v>
      </c>
      <c r="T166" s="234">
        <f>STDEV(C164:F166)</f>
        <v>2.1758157797639148</v>
      </c>
      <c r="U166" s="67">
        <f>AVERAGE(K164:N166)</f>
        <v>1.2376902596624098</v>
      </c>
      <c r="V166" s="180">
        <f>W166/3.46</f>
        <v>0.15505765158563098</v>
      </c>
      <c r="W166" s="218">
        <f>STDEV(K164:N166)</f>
        <v>0.53649947448628321</v>
      </c>
      <c r="X166" s="101">
        <f>TTEST(C164:F166,K164:N166,2,2)</f>
        <v>5.7804882394686515E-2</v>
      </c>
      <c r="AB166" s="339"/>
      <c r="AC166" s="61"/>
      <c r="AD166" s="70">
        <v>3.5980490550755024</v>
      </c>
      <c r="AE166" s="70">
        <v>3.6731294899630189</v>
      </c>
      <c r="AF166" s="70">
        <v>1.6188873906003745</v>
      </c>
      <c r="AG166" s="70">
        <v>2.934301788353983</v>
      </c>
      <c r="AH166" s="61"/>
      <c r="AI166" s="61"/>
      <c r="AJ166" s="61"/>
      <c r="AK166" s="70">
        <v>1.2424714426177526</v>
      </c>
      <c r="AL166" s="70">
        <v>1.2191308007489576</v>
      </c>
      <c r="AM166" s="70">
        <v>2.02610107784073</v>
      </c>
      <c r="AN166" s="70">
        <v>0.68223470292709554</v>
      </c>
      <c r="AO166" s="70"/>
      <c r="AP166" s="61"/>
      <c r="AQ166" s="67">
        <v>2.6490166626887581</v>
      </c>
      <c r="AR166" s="67">
        <v>1.3683526743112215</v>
      </c>
      <c r="AS166" s="67">
        <v>1.2574853465184568E-3</v>
      </c>
      <c r="AT166" s="67">
        <v>4.4271596159582711E-2</v>
      </c>
      <c r="AU166" s="71">
        <v>2.3062895774459001E-3</v>
      </c>
      <c r="AV166" s="61"/>
    </row>
    <row r="167" spans="1:48" x14ac:dyDescent="0.3">
      <c r="A167" s="165" t="s">
        <v>3</v>
      </c>
      <c r="B167" s="75"/>
      <c r="C167" s="265">
        <v>1.838559172937223</v>
      </c>
      <c r="D167" s="265">
        <v>6.4471171069888999</v>
      </c>
      <c r="E167" s="265">
        <v>1.8175805677131178</v>
      </c>
      <c r="F167" s="265">
        <v>9.3363250132496916</v>
      </c>
      <c r="G167" s="67"/>
      <c r="H167" s="67"/>
      <c r="I167" s="67"/>
      <c r="K167" s="265">
        <v>1.7164330396040293</v>
      </c>
      <c r="L167" s="265">
        <v>0.91289948215928407</v>
      </c>
      <c r="M167" s="265">
        <v>1.2718338504371276</v>
      </c>
      <c r="N167" s="265">
        <v>1.991292705742093</v>
      </c>
      <c r="O167" s="67"/>
      <c r="P167" s="67"/>
      <c r="Q167" s="160"/>
      <c r="R167" s="76"/>
      <c r="S167" s="57"/>
      <c r="T167" s="97"/>
      <c r="U167" s="77"/>
      <c r="V167" s="57"/>
      <c r="W167" s="57"/>
      <c r="X167" s="97"/>
      <c r="AB167" s="346" t="s">
        <v>3</v>
      </c>
      <c r="AC167" s="75"/>
      <c r="AD167" s="79">
        <v>6.321835625613641</v>
      </c>
      <c r="AE167" s="79">
        <v>8.1179638879556322</v>
      </c>
      <c r="AF167" s="79">
        <v>3.9095613517695464</v>
      </c>
      <c r="AG167" s="79">
        <v>4.1364232370756033</v>
      </c>
      <c r="AH167" s="61"/>
      <c r="AI167" s="75"/>
      <c r="AJ167" s="75"/>
      <c r="AK167" s="79">
        <v>2.4368215628806724</v>
      </c>
      <c r="AL167" s="79">
        <v>1.0316746297062918</v>
      </c>
      <c r="AM167" s="79">
        <v>1.252565218908839</v>
      </c>
      <c r="AN167" s="79">
        <v>1.8850790708431568</v>
      </c>
      <c r="AO167" s="79"/>
      <c r="AP167" s="75"/>
      <c r="AQ167" s="80"/>
      <c r="AR167" s="81"/>
      <c r="AS167" s="81"/>
      <c r="AT167" s="81"/>
      <c r="AU167" s="78"/>
      <c r="AV167" s="61"/>
    </row>
    <row r="168" spans="1:48" x14ac:dyDescent="0.3">
      <c r="A168" s="166"/>
      <c r="B168" s="75"/>
      <c r="C168" s="265">
        <v>3.942946601214437</v>
      </c>
      <c r="D168" s="265">
        <v>6.2701938360433838</v>
      </c>
      <c r="E168" s="265">
        <v>2.3800291623965606</v>
      </c>
      <c r="F168" s="265">
        <v>10.278497042835852</v>
      </c>
      <c r="G168" s="67"/>
      <c r="H168" s="67"/>
      <c r="I168" s="67"/>
      <c r="K168" s="265">
        <v>0.99725442068113035</v>
      </c>
      <c r="L168" s="265">
        <v>1.2836872110744442</v>
      </c>
      <c r="M168" s="265">
        <v>1.0600258488068834</v>
      </c>
      <c r="N168" s="265">
        <v>3.2648871737548437</v>
      </c>
      <c r="O168" s="67"/>
      <c r="P168" s="67"/>
      <c r="Q168" s="160"/>
      <c r="R168" s="82"/>
      <c r="S168" s="57"/>
      <c r="T168" s="97"/>
      <c r="U168" s="83"/>
      <c r="V168" s="57"/>
      <c r="W168" s="57"/>
      <c r="X168" s="97"/>
      <c r="AB168" s="347"/>
      <c r="AC168" s="75"/>
      <c r="AD168" s="79">
        <v>13.557714464869585</v>
      </c>
      <c r="AE168" s="79">
        <v>7.8951888552332186</v>
      </c>
      <c r="AF168" s="79">
        <v>5.1193714296238531</v>
      </c>
      <c r="AG168" s="79">
        <v>4.5538489662540664</v>
      </c>
      <c r="AH168" s="61"/>
      <c r="AI168" s="75"/>
      <c r="AJ168" s="75"/>
      <c r="AK168" s="79">
        <v>1.4158030170256268</v>
      </c>
      <c r="AL168" s="79">
        <v>1.4507046548119911</v>
      </c>
      <c r="AM168" s="79">
        <v>1.0439661665739399</v>
      </c>
      <c r="AN168" s="79">
        <v>3.0907412366661102</v>
      </c>
      <c r="AO168" s="79"/>
      <c r="AP168" s="75"/>
      <c r="AQ168" s="85"/>
      <c r="AR168" s="75"/>
      <c r="AS168" s="75"/>
      <c r="AT168" s="75"/>
      <c r="AU168" s="84"/>
      <c r="AV168" s="61"/>
    </row>
    <row r="169" spans="1:48" ht="15" thickBot="1" x14ac:dyDescent="0.35">
      <c r="A169" s="167"/>
      <c r="B169" s="75"/>
      <c r="C169" s="265">
        <v>2.2287415083303781</v>
      </c>
      <c r="D169" s="265">
        <v>2.7210918553394112</v>
      </c>
      <c r="E169" s="265">
        <v>3.2558038159675462</v>
      </c>
      <c r="F169" s="265">
        <v>14.193927895134468</v>
      </c>
      <c r="G169" s="67"/>
      <c r="H169" s="42">
        <f>TTEST(C158:F160,C167:F169,2,2)</f>
        <v>1.0976182477103445E-3</v>
      </c>
      <c r="I169" s="67"/>
      <c r="K169" s="265">
        <v>0.96356406920152593</v>
      </c>
      <c r="L169" s="265">
        <v>1.1974233814747277</v>
      </c>
      <c r="M169" s="265">
        <v>1.0993582516082043</v>
      </c>
      <c r="N169" s="265">
        <v>1.3743118675133137</v>
      </c>
      <c r="O169" s="67"/>
      <c r="P169" s="42">
        <f>TTEST(K158:N160,K167:N169,2,2)</f>
        <v>1.9787235376359295E-2</v>
      </c>
      <c r="Q169" s="166" t="s">
        <v>3</v>
      </c>
      <c r="R169" s="233">
        <f>AVERAGE(C167:F169)</f>
        <v>5.3925677981792468</v>
      </c>
      <c r="S169" s="180">
        <f>T169/3.46</f>
        <v>1.1595861161342018</v>
      </c>
      <c r="T169" s="234">
        <f>STDEV(C167:F169)</f>
        <v>4.0121679618243382</v>
      </c>
      <c r="U169" s="67">
        <f>AVERAGE(K167:N169)</f>
        <v>1.4277476085048006</v>
      </c>
      <c r="V169" s="180">
        <f>W169/3.46</f>
        <v>0.19063774421071436</v>
      </c>
      <c r="W169" s="218">
        <f>STDEV(K167:N169)</f>
        <v>0.6596065949690717</v>
      </c>
      <c r="X169" s="219">
        <f>TTEST(C167:F169,K167:N169,2,2)</f>
        <v>2.7106227285144087E-3</v>
      </c>
      <c r="AB169" s="348"/>
      <c r="AC169" s="75"/>
      <c r="AD169" s="79">
        <v>7.6634669555603994</v>
      </c>
      <c r="AE169" s="79">
        <v>3.4262950479850134</v>
      </c>
      <c r="AF169" s="79">
        <v>7.00313647381578</v>
      </c>
      <c r="AG169" s="79">
        <v>6.2885656923348607</v>
      </c>
      <c r="AH169" s="61"/>
      <c r="AI169" s="75"/>
      <c r="AJ169" s="75"/>
      <c r="AK169" s="79">
        <v>1.3679727940852269</v>
      </c>
      <c r="AL169" s="79">
        <v>1.3532172466158212</v>
      </c>
      <c r="AM169" s="79">
        <v>1.0827026726891957</v>
      </c>
      <c r="AN169" s="79">
        <v>1.3010073962457733</v>
      </c>
      <c r="AO169" s="79"/>
      <c r="AP169" s="75"/>
      <c r="AQ169" s="88">
        <v>6.4994476656742677</v>
      </c>
      <c r="AR169" s="89">
        <v>1.5593546389210535</v>
      </c>
      <c r="AS169" s="90">
        <v>2.9651406068892664E-5</v>
      </c>
      <c r="AT169" s="90">
        <v>1.2859162180508379E-2</v>
      </c>
      <c r="AU169" s="87">
        <v>4.2522336215017311E-6</v>
      </c>
      <c r="AV169" s="61"/>
    </row>
    <row r="170" spans="1:48" x14ac:dyDescent="0.3">
      <c r="A170" s="159" t="s">
        <v>4</v>
      </c>
      <c r="B170" s="61"/>
      <c r="C170" s="66">
        <v>2.7203630397837664</v>
      </c>
      <c r="D170" s="66">
        <v>16.837747321368553</v>
      </c>
      <c r="E170" s="66">
        <v>11.154968659066455</v>
      </c>
      <c r="F170" s="66">
        <v>18.050395757023082</v>
      </c>
      <c r="G170" s="67"/>
      <c r="H170" s="6"/>
      <c r="I170" s="67"/>
      <c r="K170" s="66">
        <v>4.1372943290854582</v>
      </c>
      <c r="L170" s="66">
        <v>12.312105445029806</v>
      </c>
      <c r="M170" s="66">
        <v>10.600258488068837</v>
      </c>
      <c r="N170" s="66">
        <v>12.45767286278693</v>
      </c>
      <c r="O170" s="67"/>
      <c r="P170" s="263"/>
      <c r="Q170" s="166"/>
      <c r="R170" s="227"/>
      <c r="S170" s="57"/>
      <c r="T170" s="97"/>
      <c r="U170" s="61"/>
      <c r="V170" s="57"/>
      <c r="W170" s="57"/>
      <c r="X170" s="97"/>
      <c r="AB170" s="337" t="s">
        <v>4</v>
      </c>
      <c r="AC170" s="61"/>
      <c r="AD170" s="70">
        <v>9.3538941975052996</v>
      </c>
      <c r="AE170" s="70">
        <v>21.201449026141745</v>
      </c>
      <c r="AF170" s="70">
        <v>23.994003415517493</v>
      </c>
      <c r="AG170" s="70">
        <v>7.9971590900917935</v>
      </c>
      <c r="AH170" s="61"/>
      <c r="AI170" s="61"/>
      <c r="AJ170" s="61"/>
      <c r="AK170" s="70">
        <v>5.8737205591341866</v>
      </c>
      <c r="AL170" s="70">
        <v>13.914003758509816</v>
      </c>
      <c r="AM170" s="70">
        <v>10.439661665739402</v>
      </c>
      <c r="AN170" s="70">
        <v>11.793192591592781</v>
      </c>
      <c r="AO170" s="70"/>
      <c r="AP170" s="61"/>
      <c r="AQ170" s="61"/>
      <c r="AR170" s="61"/>
      <c r="AS170" s="61"/>
      <c r="AT170" s="61"/>
      <c r="AU170" s="61"/>
      <c r="AV170" s="61"/>
    </row>
    <row r="171" spans="1:48" x14ac:dyDescent="0.3">
      <c r="A171" s="160"/>
      <c r="B171" s="61"/>
      <c r="C171" s="66">
        <v>3.3896062652525947</v>
      </c>
      <c r="D171" s="66">
        <v>15.275235530791836</v>
      </c>
      <c r="E171" s="66">
        <v>12.263306841775641</v>
      </c>
      <c r="F171" s="66">
        <v>20.425373038962302</v>
      </c>
      <c r="G171" s="67"/>
      <c r="H171" s="6"/>
      <c r="I171" s="67"/>
      <c r="K171" s="66">
        <v>3.8891146504833638</v>
      </c>
      <c r="L171" s="66">
        <v>11.326051964207515</v>
      </c>
      <c r="M171" s="66">
        <v>11.998139968649308</v>
      </c>
      <c r="N171" s="66">
        <v>4.1235371116289707</v>
      </c>
      <c r="O171" s="67"/>
      <c r="P171" s="263"/>
      <c r="Q171" s="166"/>
      <c r="R171" s="227"/>
      <c r="S171" s="57"/>
      <c r="T171" s="97"/>
      <c r="U171" s="61"/>
      <c r="V171" s="57"/>
      <c r="W171" s="57"/>
      <c r="X171" s="97"/>
      <c r="AB171" s="338"/>
      <c r="AC171" s="61"/>
      <c r="AD171" s="70">
        <v>11.655068795117167</v>
      </c>
      <c r="AE171" s="70">
        <v>19.23399379306457</v>
      </c>
      <c r="AF171" s="70">
        <v>26.378005643964652</v>
      </c>
      <c r="AG171" s="70">
        <v>9.0493837290796613</v>
      </c>
      <c r="AH171" s="61"/>
      <c r="AI171" s="61"/>
      <c r="AJ171" s="61"/>
      <c r="AK171" s="70">
        <v>5.5213796414681555</v>
      </c>
      <c r="AL171" s="70">
        <v>12.799657239995263</v>
      </c>
      <c r="AM171" s="70">
        <v>11.816364858636883</v>
      </c>
      <c r="AN171" s="70">
        <v>3.9035916139109177</v>
      </c>
      <c r="AO171" s="70"/>
      <c r="AP171" s="61"/>
      <c r="AQ171" s="61"/>
      <c r="AR171" s="61"/>
      <c r="AS171" s="61"/>
      <c r="AT171" s="61"/>
      <c r="AU171" s="61"/>
      <c r="AV171" s="61"/>
    </row>
    <row r="172" spans="1:48" ht="15" thickBot="1" x14ac:dyDescent="0.35">
      <c r="A172" s="161"/>
      <c r="B172" s="61"/>
      <c r="C172" s="66">
        <v>4.8458853442634284</v>
      </c>
      <c r="D172" s="66">
        <v>14.149962438335862</v>
      </c>
      <c r="E172" s="66">
        <v>7.1001221897250772</v>
      </c>
      <c r="F172" s="66">
        <v>15.307668078061743</v>
      </c>
      <c r="G172" s="67"/>
      <c r="H172" s="6"/>
      <c r="I172" s="67"/>
      <c r="J172" s="106">
        <v>313.93189604216946</v>
      </c>
      <c r="K172" s="66">
        <v>0.81703150985122552</v>
      </c>
      <c r="L172" s="66">
        <v>8.3396540668772019</v>
      </c>
      <c r="N172" s="66">
        <v>10.06890872122313</v>
      </c>
      <c r="O172" s="67"/>
      <c r="P172" s="263"/>
      <c r="Q172" s="160" t="s">
        <v>4</v>
      </c>
      <c r="R172" s="233">
        <f>AVERAGE(C170:F172)</f>
        <v>11.793386208700861</v>
      </c>
      <c r="S172" s="180">
        <f>T172/3.46</f>
        <v>1.7275230088294808</v>
      </c>
      <c r="T172" s="234">
        <f>STDEV(C170:F172)</f>
        <v>5.9772296105500038</v>
      </c>
      <c r="U172" s="67">
        <f>AVERAGE(K170:N172)</f>
        <v>8.1881608288992496</v>
      </c>
      <c r="V172" s="180">
        <f>W172/3.46</f>
        <v>1.2080868255820527</v>
      </c>
      <c r="W172" s="218">
        <f>STDEV(K170:N172)</f>
        <v>4.1799804165139021</v>
      </c>
      <c r="X172" s="101">
        <f>TTEST(C170:F172,K170:N172,2,2)</f>
        <v>0.11155041624749826</v>
      </c>
      <c r="AB172" s="339"/>
      <c r="AC172" s="61"/>
      <c r="AD172" s="70">
        <v>16.662444732775313</v>
      </c>
      <c r="AE172" s="70">
        <v>17.817092846943524</v>
      </c>
      <c r="AF172" s="70">
        <v>15.272150131268257</v>
      </c>
      <c r="AG172" s="70">
        <v>6.7820040383850797</v>
      </c>
      <c r="AH172" s="61"/>
      <c r="AI172" s="61"/>
      <c r="AJ172" s="61"/>
      <c r="AK172" s="70">
        <v>1.1599403849845034</v>
      </c>
      <c r="AL172" s="70">
        <v>9.4247063225115308</v>
      </c>
      <c r="AM172" s="70">
        <v>309.1757417475385</v>
      </c>
      <c r="AN172" s="70">
        <v>9.5318428284677221</v>
      </c>
      <c r="AO172" s="70"/>
      <c r="AP172" s="61"/>
      <c r="AQ172" s="67">
        <v>15.449720786654545</v>
      </c>
      <c r="AR172" s="67">
        <v>33.779483601040809</v>
      </c>
      <c r="AS172" s="67">
        <v>7.9583091407826248E-6</v>
      </c>
      <c r="AT172" s="67">
        <v>0.30287296718890405</v>
      </c>
      <c r="AU172" s="71">
        <v>0.47348810894302951</v>
      </c>
      <c r="AV172" s="61"/>
    </row>
    <row r="173" spans="1:48" x14ac:dyDescent="0.3">
      <c r="A173" s="156" t="s">
        <v>5</v>
      </c>
      <c r="B173" s="75"/>
      <c r="C173" s="266">
        <v>4.5866176432943222</v>
      </c>
      <c r="D173" s="266">
        <v>7.6717467817899472</v>
      </c>
      <c r="E173" s="266">
        <v>4.7904878921681799</v>
      </c>
      <c r="F173" s="266">
        <v>12.892850335154053</v>
      </c>
      <c r="G173" s="67"/>
      <c r="H173" s="6"/>
      <c r="I173" s="67"/>
      <c r="K173" s="266">
        <v>1.6698850136599197</v>
      </c>
      <c r="L173" s="266">
        <v>3.0626877328356099</v>
      </c>
      <c r="M173" s="266">
        <v>2.1181141771500198</v>
      </c>
      <c r="N173" s="266">
        <v>5.5400447361987384</v>
      </c>
      <c r="O173" s="67"/>
      <c r="P173" s="263"/>
      <c r="Q173" s="160"/>
      <c r="R173" s="80"/>
      <c r="S173" s="57"/>
      <c r="T173" s="97"/>
      <c r="U173" s="81"/>
      <c r="V173" s="57"/>
      <c r="W173" s="57"/>
      <c r="X173" s="97"/>
      <c r="AB173" s="340" t="s">
        <v>5</v>
      </c>
      <c r="AC173" s="75"/>
      <c r="AD173" s="79">
        <v>15.77095980659861</v>
      </c>
      <c r="AE173" s="79">
        <v>9.65997085187084</v>
      </c>
      <c r="AF173" s="79">
        <v>10.304195947090893</v>
      </c>
      <c r="AG173" s="79">
        <v>5.7121282349088398</v>
      </c>
      <c r="AH173" s="61"/>
      <c r="AI173" s="75"/>
      <c r="AJ173" s="75"/>
      <c r="AK173" s="79">
        <v>2.3707372876931578</v>
      </c>
      <c r="AL173" s="79">
        <v>3.4611666392947646</v>
      </c>
      <c r="AM173" s="79">
        <v>2.0860241666503616</v>
      </c>
      <c r="AN173" s="79">
        <v>5.2445440861749653</v>
      </c>
      <c r="AO173" s="79"/>
      <c r="AP173" s="75"/>
      <c r="AQ173" s="80"/>
      <c r="AR173" s="81"/>
      <c r="AS173" s="81"/>
      <c r="AT173" s="81"/>
      <c r="AU173" s="78"/>
      <c r="AV173" s="61"/>
    </row>
    <row r="174" spans="1:48" x14ac:dyDescent="0.3">
      <c r="A174" s="157"/>
      <c r="B174" s="75"/>
      <c r="C174" s="266">
        <v>3.6558222745413764</v>
      </c>
      <c r="D174" s="266">
        <v>12.141994455220708</v>
      </c>
      <c r="E174" s="266">
        <v>6.6011599055250594</v>
      </c>
      <c r="F174" s="266">
        <v>16.852436140535083</v>
      </c>
      <c r="G174" s="67"/>
      <c r="H174" s="6"/>
      <c r="I174" s="67"/>
      <c r="K174" s="266">
        <v>2.403784455402509</v>
      </c>
      <c r="L174" s="266">
        <v>1.506418426524577</v>
      </c>
      <c r="M174" s="266">
        <v>1.8175805677131178</v>
      </c>
      <c r="N174" s="266">
        <v>1.9641302992979581</v>
      </c>
      <c r="O174" s="67"/>
      <c r="P174" s="263"/>
      <c r="Q174" s="160"/>
      <c r="R174" s="85"/>
      <c r="S174" s="57"/>
      <c r="T174" s="97"/>
      <c r="U174" s="75"/>
      <c r="V174" s="57"/>
      <c r="W174" s="57"/>
      <c r="X174" s="97"/>
      <c r="AB174" s="341"/>
      <c r="AC174" s="75"/>
      <c r="AD174" s="79">
        <v>12.570445290148244</v>
      </c>
      <c r="AE174" s="79">
        <v>15.288736171456819</v>
      </c>
      <c r="AF174" s="79">
        <v>14.198897205400192</v>
      </c>
      <c r="AG174" s="79">
        <v>7.4664076447761216</v>
      </c>
      <c r="AH174" s="61"/>
      <c r="AI174" s="75"/>
      <c r="AJ174" s="75"/>
      <c r="AK174" s="79">
        <v>3.4126549992264885</v>
      </c>
      <c r="AL174" s="79">
        <v>1.7024148909488703</v>
      </c>
      <c r="AM174" s="79">
        <v>1.7900437237926603</v>
      </c>
      <c r="AN174" s="79">
        <v>1.8593654809957556</v>
      </c>
      <c r="AO174" s="79"/>
      <c r="AP174" s="75"/>
      <c r="AQ174" s="85"/>
      <c r="AR174" s="75"/>
      <c r="AS174" s="75"/>
      <c r="AT174" s="75"/>
      <c r="AU174" s="84"/>
      <c r="AV174" s="61"/>
    </row>
    <row r="175" spans="1:48" ht="15" thickBot="1" x14ac:dyDescent="0.35">
      <c r="A175" s="158"/>
      <c r="B175" s="75"/>
      <c r="C175" s="266">
        <v>4.25262136190109</v>
      </c>
      <c r="D175" s="266">
        <v>9.1289948215928582</v>
      </c>
      <c r="E175" s="266">
        <v>5.0780409940946596</v>
      </c>
      <c r="F175" s="266">
        <v>15.098862461062678</v>
      </c>
      <c r="G175" s="67"/>
      <c r="H175" s="264">
        <f>TTEST(C164:F166,C173:F175,2,2)</f>
        <v>4.672280323544643E-4</v>
      </c>
      <c r="I175" s="67"/>
      <c r="K175" s="266">
        <v>0.75234650956544435</v>
      </c>
      <c r="L175" s="266">
        <v>2.7210918553394112</v>
      </c>
      <c r="M175" s="266">
        <v>2.6165046987488214</v>
      </c>
      <c r="N175" s="266">
        <v>3.9031089752807708</v>
      </c>
      <c r="O175" s="67"/>
      <c r="P175" s="264">
        <f>TTEST(K164:N166,K173:N175,2,2)</f>
        <v>3.8724914418124335E-3</v>
      </c>
      <c r="Q175" s="157" t="s">
        <v>5</v>
      </c>
      <c r="R175" s="86">
        <v>8.5626362555733362</v>
      </c>
      <c r="S175" s="180">
        <f>T175/3.46</f>
        <v>1.3295960361643784</v>
      </c>
      <c r="T175" s="234">
        <f>STDEV(C173:F175)</f>
        <v>4.6004022851287489</v>
      </c>
      <c r="U175" s="67">
        <f>AVERAGE(K173:N175)</f>
        <v>2.5063081206430744</v>
      </c>
      <c r="V175" s="180">
        <f>W175/3.46</f>
        <v>0.36169409367157029</v>
      </c>
      <c r="W175" s="218">
        <f>STDEV(K173:N175)</f>
        <v>1.2514615641036333</v>
      </c>
      <c r="X175" s="219">
        <f>TTEST(C173:F175,K173:N175,2,2)</f>
        <v>2.2681391610992956E-4</v>
      </c>
      <c r="AB175" s="342"/>
      <c r="AC175" s="75"/>
      <c r="AD175" s="79">
        <v>14.622522692572522</v>
      </c>
      <c r="AE175" s="79">
        <v>11.494881986041205</v>
      </c>
      <c r="AF175" s="79">
        <v>10.922714055087445</v>
      </c>
      <c r="AG175" s="79">
        <v>6.6894935050691222</v>
      </c>
      <c r="AH175" s="61"/>
      <c r="AI175" s="75"/>
      <c r="AJ175" s="75"/>
      <c r="AK175" s="79">
        <v>1.0681070306651892</v>
      </c>
      <c r="AL175" s="79">
        <v>3.0751265469162297</v>
      </c>
      <c r="AM175" s="79">
        <v>2.5768639352049836</v>
      </c>
      <c r="AN175" s="79">
        <v>3.694920902037798</v>
      </c>
      <c r="AO175" s="79"/>
      <c r="AP175" s="75"/>
      <c r="AQ175" s="88">
        <v>11.225112782585072</v>
      </c>
      <c r="AR175" s="89">
        <v>2.6951641408001024</v>
      </c>
      <c r="AS175" s="90">
        <v>1.3167183868384134E-7</v>
      </c>
      <c r="AT175" s="90">
        <v>4.3635168543970735E-4</v>
      </c>
      <c r="AU175" s="87">
        <v>3.7899552810081676E-8</v>
      </c>
      <c r="AV175" s="61"/>
    </row>
    <row r="176" spans="1:48" x14ac:dyDescent="0.3">
      <c r="A176" s="159" t="s">
        <v>6</v>
      </c>
      <c r="B176" s="61"/>
      <c r="C176" s="66">
        <v>1.9558848538794864</v>
      </c>
      <c r="D176" s="66">
        <v>0.2089005469374792</v>
      </c>
      <c r="E176" s="66">
        <v>1.4713687196611882</v>
      </c>
      <c r="F176" s="66">
        <v>5.4270779597254455</v>
      </c>
      <c r="G176" s="67"/>
      <c r="H176" s="67"/>
      <c r="I176" s="67"/>
      <c r="K176" s="66">
        <v>2.1983131218460708</v>
      </c>
      <c r="L176" s="66">
        <v>4.8811217168142287</v>
      </c>
      <c r="M176" s="66">
        <v>5.1151780992931499</v>
      </c>
      <c r="N176" s="66">
        <v>4.6982441327552227</v>
      </c>
      <c r="O176" s="67"/>
      <c r="P176" s="67"/>
      <c r="Q176" s="157"/>
      <c r="R176" s="227"/>
      <c r="S176" s="57"/>
      <c r="T176" s="97"/>
      <c r="U176" s="61"/>
      <c r="V176" s="57"/>
      <c r="W176" s="57"/>
      <c r="X176" s="97"/>
      <c r="AB176" s="337" t="s">
        <v>6</v>
      </c>
      <c r="AC176" s="61"/>
      <c r="AD176" s="70">
        <v>6.7252567830601224</v>
      </c>
      <c r="AE176" s="70">
        <v>0.26303959864080634</v>
      </c>
      <c r="AF176" s="70">
        <v>3.164870038101093</v>
      </c>
      <c r="AG176" s="70">
        <v>2.4044462194890408</v>
      </c>
      <c r="AH176" s="61"/>
      <c r="AI176" s="61"/>
      <c r="AJ176" s="61"/>
      <c r="AK176" s="70">
        <v>3.1209471582496664</v>
      </c>
      <c r="AL176" s="70">
        <v>5.516192678557152</v>
      </c>
      <c r="AM176" s="70">
        <v>5.0376817486786605</v>
      </c>
      <c r="AN176" s="70">
        <v>4.4476443160916226</v>
      </c>
      <c r="AO176" s="70"/>
      <c r="AP176" s="61"/>
      <c r="AQ176" s="61"/>
      <c r="AR176" s="61"/>
      <c r="AS176" s="61"/>
      <c r="AT176" s="61"/>
      <c r="AU176" s="61"/>
      <c r="AV176" s="61"/>
    </row>
    <row r="177" spans="1:50" x14ac:dyDescent="0.3">
      <c r="A177" s="160"/>
      <c r="B177" s="61"/>
      <c r="C177" s="66">
        <v>2.2441132817868374</v>
      </c>
      <c r="D177" s="66">
        <v>5.4938798097647261</v>
      </c>
      <c r="E177" s="66">
        <v>2.6165046987488214</v>
      </c>
      <c r="F177" s="66">
        <v>7.7031553241616582</v>
      </c>
      <c r="G177" s="67"/>
      <c r="H177" s="67"/>
      <c r="I177" s="67"/>
      <c r="K177" s="66">
        <v>1.8259653723826481</v>
      </c>
      <c r="L177" s="66">
        <v>3.4471663021797179</v>
      </c>
      <c r="M177" s="66">
        <v>8.899530352885229</v>
      </c>
      <c r="N177" s="66">
        <v>3.3558133160631916</v>
      </c>
      <c r="O177" s="67"/>
      <c r="P177" s="67"/>
      <c r="Q177" s="157"/>
      <c r="R177" s="227"/>
      <c r="S177" s="57"/>
      <c r="T177" s="97"/>
      <c r="U177" s="61"/>
      <c r="V177" s="57"/>
      <c r="W177" s="57"/>
      <c r="X177" s="97"/>
      <c r="AB177" s="338"/>
      <c r="AC177" s="61"/>
      <c r="AD177" s="70">
        <v>7.7163223797949421</v>
      </c>
      <c r="AE177" s="70">
        <v>6.9176838516073493</v>
      </c>
      <c r="AF177" s="70">
        <v>5.6280232242042718</v>
      </c>
      <c r="AG177" s="70">
        <v>3.4128536267156164</v>
      </c>
      <c r="AH177" s="61"/>
      <c r="AI177" s="61"/>
      <c r="AJ177" s="61"/>
      <c r="AK177" s="70">
        <v>2.5923247163326328</v>
      </c>
      <c r="AL177" s="70">
        <v>3.8956687870228737</v>
      </c>
      <c r="AM177" s="70">
        <v>8.7647000280864127</v>
      </c>
      <c r="AN177" s="70">
        <v>3.1768174661243487</v>
      </c>
      <c r="AO177" s="70"/>
      <c r="AP177" s="61"/>
      <c r="AQ177" s="61"/>
      <c r="AR177" s="61"/>
      <c r="AS177" s="61"/>
      <c r="AT177" s="61"/>
      <c r="AU177" s="61"/>
      <c r="AV177" s="61"/>
    </row>
    <row r="178" spans="1:50" ht="15" thickBot="1" x14ac:dyDescent="0.35">
      <c r="A178" s="161"/>
      <c r="B178" s="61"/>
      <c r="C178" s="66">
        <v>1.8259653723826481</v>
      </c>
      <c r="D178" s="66">
        <v>5.728040002956619</v>
      </c>
      <c r="E178" s="66">
        <v>2.7534260550056273</v>
      </c>
      <c r="F178" s="66">
        <v>6.8543738829707888</v>
      </c>
      <c r="G178" s="67"/>
      <c r="H178" s="67"/>
      <c r="I178" s="67"/>
      <c r="K178" s="66">
        <v>1.3218860816440685</v>
      </c>
      <c r="L178" s="72">
        <v>5.9307795648034025</v>
      </c>
      <c r="M178" s="66">
        <v>4.8963608606812024</v>
      </c>
      <c r="N178" s="66">
        <v>7.2414747480570387</v>
      </c>
      <c r="O178" s="319"/>
      <c r="P178" s="67"/>
      <c r="Q178" s="160" t="s">
        <v>6</v>
      </c>
      <c r="R178" s="235">
        <v>3.6902242089984436</v>
      </c>
      <c r="S178" s="180">
        <f>T178/3.46</f>
        <v>0.69814843632110868</v>
      </c>
      <c r="T178" s="234">
        <f>STDEV(C176:F178)</f>
        <v>2.4155935896710359</v>
      </c>
      <c r="U178" s="67">
        <f>AVERAGE(K176:N178)</f>
        <v>4.4843194724504309</v>
      </c>
      <c r="V178" s="180">
        <f>W178/3.46</f>
        <v>0.64392038180041278</v>
      </c>
      <c r="W178" s="218">
        <f>STDEV(K176:N178)</f>
        <v>2.2279645210294281</v>
      </c>
      <c r="X178" s="101">
        <f>TTEST(C176:F178,K176:N178,2,2)</f>
        <v>0.41154234725864181</v>
      </c>
      <c r="AB178" s="339"/>
      <c r="AC178" s="61"/>
      <c r="AD178" s="70">
        <v>6.2785321855178884</v>
      </c>
      <c r="AE178" s="70">
        <v>7.2125294330949039</v>
      </c>
      <c r="AF178" s="70">
        <v>5.9225369597505289</v>
      </c>
      <c r="AG178" s="70">
        <v>3.0368042420211148</v>
      </c>
      <c r="AH178" s="61"/>
      <c r="AI178" s="61"/>
      <c r="AJ178" s="61"/>
      <c r="AK178" s="70">
        <v>1.8766828842709873</v>
      </c>
      <c r="AL178" s="74">
        <v>6.7024189748862231</v>
      </c>
      <c r="AM178" s="70">
        <v>4.8221796512240287</v>
      </c>
      <c r="AN178" s="70">
        <v>6.8552214600285666</v>
      </c>
      <c r="AO178" s="70"/>
      <c r="AP178" s="61"/>
      <c r="AQ178" s="67">
        <v>4.8902415451664734</v>
      </c>
      <c r="AR178" s="67">
        <v>4.7340399891294309</v>
      </c>
      <c r="AS178" s="67">
        <v>2.3438498751571576E-4</v>
      </c>
      <c r="AT178" s="67">
        <v>4.6056190210646517E-5</v>
      </c>
      <c r="AU178" s="71">
        <v>0.86223280510120237</v>
      </c>
      <c r="AV178" s="61"/>
    </row>
    <row r="179" spans="1:50" x14ac:dyDescent="0.3">
      <c r="A179" s="162" t="s">
        <v>7</v>
      </c>
      <c r="B179" s="61"/>
      <c r="C179" s="66">
        <v>0.51906755143520922</v>
      </c>
      <c r="D179" s="66">
        <v>0.94521085584515174</v>
      </c>
      <c r="E179" s="66">
        <v>0.57059651383158183</v>
      </c>
      <c r="F179" s="66">
        <v>5.655362960851229</v>
      </c>
      <c r="G179" s="67"/>
      <c r="H179" s="67"/>
      <c r="I179" s="67"/>
      <c r="K179" s="66">
        <v>1.2256266874606312</v>
      </c>
      <c r="L179" s="66">
        <v>0.72564645096358049</v>
      </c>
      <c r="M179" s="66">
        <v>1.1738706742369684</v>
      </c>
      <c r="N179" s="66">
        <v>1.248336426152276</v>
      </c>
      <c r="O179" s="67"/>
      <c r="P179" s="67"/>
      <c r="Q179" s="160"/>
      <c r="R179" s="227"/>
      <c r="S179" s="57"/>
      <c r="T179" s="97"/>
      <c r="U179" s="61"/>
      <c r="V179" s="57"/>
      <c r="W179" s="57"/>
      <c r="X179" s="97"/>
      <c r="AB179" s="343" t="s">
        <v>7</v>
      </c>
      <c r="AC179" s="61"/>
      <c r="AD179" s="70">
        <v>1.7847996339007095</v>
      </c>
      <c r="AE179" s="70">
        <v>1.1901734475920371</v>
      </c>
      <c r="AF179" s="70">
        <v>1.2273360078542006</v>
      </c>
      <c r="AG179" s="70">
        <v>2.5055870197495755</v>
      </c>
      <c r="AH179" s="61"/>
      <c r="AI179" s="61"/>
      <c r="AJ179" s="61"/>
      <c r="AK179" s="70">
        <v>1.740023333933886</v>
      </c>
      <c r="AL179" s="70">
        <v>0.82005855871973699</v>
      </c>
      <c r="AM179" s="70">
        <v>1.156086211686328</v>
      </c>
      <c r="AN179" s="70">
        <v>1.1817513635866155</v>
      </c>
      <c r="AO179" s="70"/>
      <c r="AP179" s="61"/>
      <c r="AQ179" s="61"/>
      <c r="AR179" s="61"/>
      <c r="AS179" s="61"/>
      <c r="AT179" s="61"/>
      <c r="AU179" s="61"/>
      <c r="AV179" s="61"/>
    </row>
    <row r="180" spans="1:50" x14ac:dyDescent="0.3">
      <c r="A180" s="163"/>
      <c r="B180" s="61"/>
      <c r="C180" s="66">
        <v>0.8058768064194064</v>
      </c>
      <c r="D180" s="66">
        <v>1.4959754664906353</v>
      </c>
      <c r="E180" s="66">
        <v>0.61821457606830321</v>
      </c>
      <c r="F180" s="66">
        <v>5.3164146831685812</v>
      </c>
      <c r="G180" s="67"/>
      <c r="H180" s="67"/>
      <c r="I180" s="67"/>
      <c r="K180" s="66">
        <v>0.82834061331994913</v>
      </c>
      <c r="L180" s="66">
        <v>1.0938878779369472</v>
      </c>
      <c r="M180" s="66">
        <v>0.94337322162997883</v>
      </c>
      <c r="N180" s="66">
        <v>1.0806900754694975</v>
      </c>
      <c r="O180" s="67"/>
      <c r="P180" s="67"/>
      <c r="Q180" s="160"/>
      <c r="R180" s="227"/>
      <c r="S180" s="57"/>
      <c r="T180" s="97"/>
      <c r="U180" s="61"/>
      <c r="V180" s="57"/>
      <c r="W180" s="57"/>
      <c r="X180" s="97"/>
      <c r="AB180" s="344"/>
      <c r="AC180" s="61"/>
      <c r="AD180" s="70">
        <v>2.7709854432038479</v>
      </c>
      <c r="AE180" s="70">
        <v>1.8836752323102277</v>
      </c>
      <c r="AF180" s="70">
        <v>1.3297610332279461</v>
      </c>
      <c r="AG180" s="70">
        <v>2.3554172763030312</v>
      </c>
      <c r="AH180" s="61"/>
      <c r="AI180" s="61"/>
      <c r="AJ180" s="61"/>
      <c r="AK180" s="70">
        <v>1.1759959295665348</v>
      </c>
      <c r="AL180" s="70">
        <v>1.23621098868571</v>
      </c>
      <c r="AM180" s="70">
        <v>0.92908085868100165</v>
      </c>
      <c r="AN180" s="70">
        <v>1.0230471077712633</v>
      </c>
      <c r="AO180" s="70"/>
      <c r="AP180" s="61"/>
      <c r="AQ180" s="61"/>
      <c r="AR180" s="61"/>
      <c r="AS180" s="61"/>
      <c r="AT180" s="61"/>
      <c r="AU180" s="61"/>
      <c r="AV180" s="61"/>
    </row>
    <row r="181" spans="1:50" ht="15" thickBot="1" x14ac:dyDescent="0.35">
      <c r="A181" s="164"/>
      <c r="B181" s="61"/>
      <c r="C181" s="66">
        <v>0.70237195802943753</v>
      </c>
      <c r="D181" s="66">
        <v>1.6955286630185631</v>
      </c>
      <c r="E181" s="66">
        <v>0.52282269373312007</v>
      </c>
      <c r="F181" s="66">
        <v>6.9016064968768696</v>
      </c>
      <c r="G181" s="67"/>
      <c r="H181" s="67"/>
      <c r="I181" s="67"/>
      <c r="K181" s="66">
        <v>0.59148031910795984</v>
      </c>
      <c r="L181" s="66">
        <v>2.9579918893560193</v>
      </c>
      <c r="M181" s="66">
        <v>1.3580363428809772</v>
      </c>
      <c r="N181" s="66">
        <v>1.1654874600436207</v>
      </c>
      <c r="O181" s="67"/>
      <c r="P181" s="67"/>
      <c r="Q181" s="163" t="s">
        <v>7</v>
      </c>
      <c r="R181" s="233">
        <v>2.1457541021473405</v>
      </c>
      <c r="S181" s="180">
        <f>T181/3.46</f>
        <v>0.68075663496831151</v>
      </c>
      <c r="T181" s="234">
        <f>STDEV(C179:F181)</f>
        <v>2.3554179569903577</v>
      </c>
      <c r="U181" s="67">
        <f>AVERAGE(K179:N181)</f>
        <v>1.1993973365465338</v>
      </c>
      <c r="V181" s="180">
        <f>W181/3.46</f>
        <v>0.17308525611927811</v>
      </c>
      <c r="W181" s="218">
        <f>STDEV(K179:N181)</f>
        <v>0.59887498617270229</v>
      </c>
      <c r="X181" s="101">
        <f>TTEST(C179:F181,K179:N181,2,2)</f>
        <v>0.19109535556795401</v>
      </c>
      <c r="AB181" s="345"/>
      <c r="AC181" s="61"/>
      <c r="AD181" s="70">
        <v>2.4150868419474683</v>
      </c>
      <c r="AE181" s="70">
        <v>2.1349450039394311</v>
      </c>
      <c r="AF181" s="70">
        <v>1.1245759519859002</v>
      </c>
      <c r="AG181" s="70">
        <v>3.0577304717133833</v>
      </c>
      <c r="AH181" s="61"/>
      <c r="AI181" s="61"/>
      <c r="AJ181" s="61"/>
      <c r="AK181" s="70">
        <v>0.83972515231606371</v>
      </c>
      <c r="AL181" s="70">
        <v>3.3428490723945039</v>
      </c>
      <c r="AM181" s="70">
        <v>1.3374617199583332</v>
      </c>
      <c r="AN181" s="70">
        <v>1.1033214815295636</v>
      </c>
      <c r="AO181" s="70"/>
      <c r="AP181" s="61"/>
      <c r="AQ181" s="67">
        <v>1.9816727803106466</v>
      </c>
      <c r="AR181" s="67">
        <v>1.3238009815691283</v>
      </c>
      <c r="AS181" s="67">
        <v>1.1564767150611817E-3</v>
      </c>
      <c r="AT181" s="67">
        <v>0.12799444362721074</v>
      </c>
      <c r="AU181" s="71">
        <v>2.5312013629947155E-2</v>
      </c>
      <c r="AV181" s="61"/>
    </row>
    <row r="182" spans="1:50" ht="15" thickBot="1" x14ac:dyDescent="0.3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164"/>
      <c r="R182" s="236"/>
      <c r="S182" s="229"/>
      <c r="T182" s="237"/>
      <c r="U182" s="229"/>
      <c r="V182" s="194"/>
      <c r="W182" s="194"/>
      <c r="X182" s="19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</row>
    <row r="183" spans="1:50" x14ac:dyDescent="0.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118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</row>
    <row r="184" spans="1:50" x14ac:dyDescent="0.3">
      <c r="A184" s="61" t="s">
        <v>44</v>
      </c>
      <c r="C184" s="62">
        <v>43269</v>
      </c>
      <c r="D184" s="62">
        <v>43272</v>
      </c>
      <c r="E184" s="61"/>
      <c r="F184" s="61"/>
      <c r="K184" s="62">
        <v>43269</v>
      </c>
      <c r="L184" s="62">
        <v>43272</v>
      </c>
      <c r="M184" s="61"/>
      <c r="N184" s="61"/>
      <c r="AB184" s="61"/>
      <c r="AC184" s="61"/>
      <c r="AD184" s="62">
        <v>43269</v>
      </c>
      <c r="AE184" s="62">
        <v>43272</v>
      </c>
      <c r="AF184" s="61"/>
      <c r="AG184" s="61"/>
      <c r="AK184" s="62">
        <v>43269</v>
      </c>
      <c r="AL184" s="62">
        <v>43272</v>
      </c>
      <c r="AM184" s="61"/>
      <c r="AN184" s="61"/>
      <c r="AO184" s="61"/>
    </row>
    <row r="185" spans="1:50" ht="15" thickBot="1" x14ac:dyDescent="0.35">
      <c r="A185" s="61"/>
      <c r="C185" s="61" t="s">
        <v>8</v>
      </c>
      <c r="D185" s="61" t="s">
        <v>9</v>
      </c>
      <c r="E185" s="61" t="s">
        <v>12</v>
      </c>
      <c r="F185" s="61" t="s">
        <v>13</v>
      </c>
      <c r="H185" t="s">
        <v>51</v>
      </c>
      <c r="K185" s="61" t="s">
        <v>8</v>
      </c>
      <c r="L185" s="61" t="s">
        <v>9</v>
      </c>
      <c r="M185" s="61" t="s">
        <v>12</v>
      </c>
      <c r="N185" s="61" t="s">
        <v>13</v>
      </c>
      <c r="P185" s="60" t="s">
        <v>51</v>
      </c>
      <c r="AB185" s="61"/>
      <c r="AC185" s="61"/>
      <c r="AD185" s="61" t="s">
        <v>8</v>
      </c>
      <c r="AE185" s="61" t="s">
        <v>9</v>
      </c>
      <c r="AF185" s="61" t="s">
        <v>12</v>
      </c>
      <c r="AG185" s="61" t="s">
        <v>13</v>
      </c>
      <c r="AK185" s="61" t="s">
        <v>8</v>
      </c>
      <c r="AL185" s="61" t="s">
        <v>9</v>
      </c>
      <c r="AM185" s="61" t="s">
        <v>12</v>
      </c>
      <c r="AN185" s="61" t="s">
        <v>13</v>
      </c>
      <c r="AO185" s="61" t="s">
        <v>53</v>
      </c>
      <c r="AP185" s="61" t="s">
        <v>52</v>
      </c>
    </row>
    <row r="186" spans="1:50" x14ac:dyDescent="0.3">
      <c r="A186" s="61"/>
      <c r="C186" s="61" t="s">
        <v>26</v>
      </c>
      <c r="D186" s="61" t="s">
        <v>10</v>
      </c>
      <c r="E186" s="61" t="s">
        <v>10</v>
      </c>
      <c r="F186" s="61" t="s">
        <v>10</v>
      </c>
      <c r="H186" t="s">
        <v>10</v>
      </c>
      <c r="K186" s="61" t="s">
        <v>11</v>
      </c>
      <c r="L186" s="61" t="s">
        <v>11</v>
      </c>
      <c r="M186" s="61" t="s">
        <v>11</v>
      </c>
      <c r="N186" s="61" t="s">
        <v>11</v>
      </c>
      <c r="P186" s="60" t="s">
        <v>11</v>
      </c>
      <c r="Q186" s="242" t="s">
        <v>44</v>
      </c>
      <c r="R186" s="238" t="s">
        <v>19</v>
      </c>
      <c r="S186" s="94"/>
      <c r="T186" s="95"/>
      <c r="U186" s="130" t="s">
        <v>20</v>
      </c>
      <c r="V186" s="94"/>
      <c r="W186" s="95"/>
      <c r="X186" s="61"/>
      <c r="AB186" s="61"/>
      <c r="AC186" s="61"/>
      <c r="AD186" s="61" t="s">
        <v>10</v>
      </c>
      <c r="AE186" s="61" t="s">
        <v>10</v>
      </c>
      <c r="AF186" s="61" t="s">
        <v>10</v>
      </c>
      <c r="AG186" s="61" t="s">
        <v>10</v>
      </c>
      <c r="AK186" s="61" t="s">
        <v>11</v>
      </c>
      <c r="AL186" s="61" t="s">
        <v>11</v>
      </c>
      <c r="AM186" s="61" t="s">
        <v>11</v>
      </c>
      <c r="AN186" s="61" t="s">
        <v>11</v>
      </c>
      <c r="AO186" s="61" t="s">
        <v>11</v>
      </c>
      <c r="AP186" s="61" t="s">
        <v>11</v>
      </c>
      <c r="AQ186" s="63" t="s">
        <v>19</v>
      </c>
      <c r="AR186" s="63" t="s">
        <v>20</v>
      </c>
      <c r="AS186" s="64" t="s">
        <v>19</v>
      </c>
      <c r="AT186" s="64" t="s">
        <v>20</v>
      </c>
      <c r="AU186" s="61" t="s">
        <v>21</v>
      </c>
    </row>
    <row r="187" spans="1:50" ht="15" thickBot="1" x14ac:dyDescent="0.35">
      <c r="A187" s="61"/>
      <c r="C187" s="61" t="s">
        <v>17</v>
      </c>
      <c r="D187" s="61" t="s">
        <v>17</v>
      </c>
      <c r="E187" s="61" t="s">
        <v>17</v>
      </c>
      <c r="F187" s="61" t="s">
        <v>17</v>
      </c>
      <c r="G187" s="60" t="s">
        <v>17</v>
      </c>
      <c r="H187" s="60" t="s">
        <v>17</v>
      </c>
      <c r="K187" s="61" t="s">
        <v>17</v>
      </c>
      <c r="L187" s="61" t="s">
        <v>17</v>
      </c>
      <c r="M187" s="61" t="s">
        <v>17</v>
      </c>
      <c r="N187" s="61" t="s">
        <v>17</v>
      </c>
      <c r="O187" s="61" t="s">
        <v>17</v>
      </c>
      <c r="P187" s="61" t="s">
        <v>17</v>
      </c>
      <c r="Q187" s="243"/>
      <c r="R187" s="63"/>
      <c r="S187" s="57"/>
      <c r="T187" s="97"/>
      <c r="U187" s="131"/>
      <c r="V187" s="57"/>
      <c r="W187" s="97"/>
      <c r="X187" s="61"/>
      <c r="AB187" s="61"/>
      <c r="AC187" s="61"/>
      <c r="AD187" s="61" t="s">
        <v>18</v>
      </c>
      <c r="AE187" s="61" t="s">
        <v>18</v>
      </c>
      <c r="AF187" s="61" t="s">
        <v>18</v>
      </c>
      <c r="AG187" s="61" t="s">
        <v>18</v>
      </c>
      <c r="AH187" s="60" t="s">
        <v>18</v>
      </c>
      <c r="AI187" s="60" t="s">
        <v>18</v>
      </c>
      <c r="AK187" s="61" t="s">
        <v>18</v>
      </c>
      <c r="AL187" s="61" t="s">
        <v>18</v>
      </c>
      <c r="AM187" s="61" t="s">
        <v>18</v>
      </c>
      <c r="AN187" s="61" t="s">
        <v>18</v>
      </c>
      <c r="AO187" s="61" t="s">
        <v>18</v>
      </c>
      <c r="AP187" s="61" t="s">
        <v>18</v>
      </c>
      <c r="AQ187" s="63"/>
      <c r="AR187" s="63"/>
      <c r="AS187" s="64" t="s">
        <v>23</v>
      </c>
      <c r="AT187" s="64" t="s">
        <v>23</v>
      </c>
      <c r="AU187" s="61" t="s">
        <v>22</v>
      </c>
    </row>
    <row r="188" spans="1:50" ht="15" thickBot="1" x14ac:dyDescent="0.35">
      <c r="A188" s="159" t="s">
        <v>0</v>
      </c>
      <c r="C188" s="265">
        <v>1.8225680833751448</v>
      </c>
      <c r="D188" s="265">
        <v>2.3649585284095922</v>
      </c>
      <c r="E188" s="265">
        <v>1.2536817712096033</v>
      </c>
      <c r="F188" s="265">
        <v>1.5298860721932985</v>
      </c>
      <c r="G188" s="269">
        <v>2.2906543192149287</v>
      </c>
      <c r="H188" s="269">
        <v>1.4232258051077677</v>
      </c>
      <c r="K188" s="265">
        <v>0.6593079599398971</v>
      </c>
      <c r="L188" s="265">
        <v>3.2513133220076917</v>
      </c>
      <c r="M188" s="265">
        <v>2.4446546866846868</v>
      </c>
      <c r="N188" s="265">
        <v>2.3405513938910327</v>
      </c>
      <c r="O188" s="265">
        <v>5.7681704534933882</v>
      </c>
      <c r="P188" s="265">
        <v>2.5658200261987645</v>
      </c>
      <c r="Q188" s="243"/>
      <c r="R188" s="63"/>
      <c r="S188" s="57"/>
      <c r="T188" s="97"/>
      <c r="U188" s="131"/>
      <c r="V188" s="57"/>
      <c r="W188" s="97"/>
      <c r="X188" s="61"/>
      <c r="AB188" s="337" t="s">
        <v>0</v>
      </c>
      <c r="AC188" s="68"/>
      <c r="AD188" s="69">
        <v>0.9167759096884629</v>
      </c>
      <c r="AE188" s="69">
        <v>0.93929414369756781</v>
      </c>
      <c r="AF188" s="69">
        <v>1.219835979609434</v>
      </c>
      <c r="AG188" s="69">
        <v>0.55235221944280888</v>
      </c>
      <c r="AH188" s="3">
        <v>0.70211252979271399</v>
      </c>
      <c r="AI188" s="3">
        <v>0.77831277196254933</v>
      </c>
      <c r="AK188" s="69">
        <v>0.6751015717386164</v>
      </c>
      <c r="AL188" s="69">
        <v>1.0661895845928264</v>
      </c>
      <c r="AM188" s="70">
        <v>0.77664495787400367</v>
      </c>
      <c r="AN188" s="69">
        <v>1.0435668860176435</v>
      </c>
      <c r="AO188" s="70">
        <v>1.0162531349935282</v>
      </c>
      <c r="AP188" s="70">
        <v>0.86851881643915152</v>
      </c>
      <c r="AQ188" s="63"/>
      <c r="AR188" s="63"/>
      <c r="AS188" s="64" t="s">
        <v>24</v>
      </c>
      <c r="AT188" s="64" t="s">
        <v>24</v>
      </c>
      <c r="AU188" s="61"/>
      <c r="AV188" s="126"/>
    </row>
    <row r="189" spans="1:50" ht="15" thickBot="1" x14ac:dyDescent="0.35">
      <c r="A189" s="160"/>
      <c r="C189" s="265">
        <v>1.7407673833302348</v>
      </c>
      <c r="D189" s="265">
        <v>2.8394569862131918</v>
      </c>
      <c r="E189" s="265">
        <v>0.96246220860694132</v>
      </c>
      <c r="F189" s="265">
        <v>3.9499437325538485</v>
      </c>
      <c r="G189" s="269">
        <v>2.6340674754775408</v>
      </c>
      <c r="H189" s="269">
        <v>3.0453060997010075</v>
      </c>
      <c r="K189" s="265">
        <v>1.467799267622067</v>
      </c>
      <c r="L189" s="265">
        <v>1.6629621056125199</v>
      </c>
      <c r="M189" s="265">
        <v>1.6330178675151661</v>
      </c>
      <c r="N189" s="265">
        <v>1.5399265260594921</v>
      </c>
      <c r="O189" s="265">
        <v>6.2822117624365585</v>
      </c>
      <c r="P189" s="265">
        <v>5.1617577563499566</v>
      </c>
      <c r="Q189" s="243"/>
      <c r="R189" s="245" t="s">
        <v>55</v>
      </c>
      <c r="S189" s="223" t="s">
        <v>57</v>
      </c>
      <c r="T189" s="224" t="s">
        <v>56</v>
      </c>
      <c r="U189" s="222" t="s">
        <v>55</v>
      </c>
      <c r="V189" s="223" t="s">
        <v>57</v>
      </c>
      <c r="W189" s="246" t="s">
        <v>56</v>
      </c>
      <c r="X189" s="128"/>
      <c r="Y189" s="127"/>
      <c r="AB189" s="338"/>
      <c r="AC189" s="68"/>
      <c r="AD189" s="108">
        <v>0.87562907304576865</v>
      </c>
      <c r="AE189" s="69">
        <v>1.1277514114485472</v>
      </c>
      <c r="AF189" s="69">
        <v>0.93647850517946041</v>
      </c>
      <c r="AG189" s="69">
        <v>1.4260932411931058</v>
      </c>
      <c r="AH189" s="3">
        <v>0.80737270715124265</v>
      </c>
      <c r="AI189" s="3">
        <v>1.6653721590954975</v>
      </c>
      <c r="AK189" s="69">
        <v>1.5029601533383272</v>
      </c>
      <c r="AL189" s="69">
        <v>0.54532821078030513</v>
      </c>
      <c r="AM189" s="70">
        <v>0.51879519010669772</v>
      </c>
      <c r="AN189" s="69">
        <v>0.68659732646344451</v>
      </c>
      <c r="AO189" s="70">
        <v>1.1068184357143647</v>
      </c>
      <c r="AP189" s="70">
        <v>1.7472323434673305</v>
      </c>
      <c r="AQ189" s="63"/>
      <c r="AR189" s="63"/>
      <c r="AS189" s="63"/>
      <c r="AT189" s="61"/>
      <c r="AU189" s="61"/>
      <c r="AV189" s="126"/>
    </row>
    <row r="190" spans="1:50" ht="15" thickBot="1" x14ac:dyDescent="0.35">
      <c r="A190" s="161"/>
      <c r="C190" s="265">
        <v>2.4007220443427233</v>
      </c>
      <c r="D190" s="265">
        <v>2.3489964094625968</v>
      </c>
      <c r="E190" s="265">
        <v>0.86709456741258184</v>
      </c>
      <c r="F190" s="265">
        <v>2.8294664287499529</v>
      </c>
      <c r="G190" s="269">
        <v>4.8628302942491812</v>
      </c>
      <c r="H190" s="269">
        <v>1.0172799296252493</v>
      </c>
      <c r="K190" s="265">
        <v>0.80270950316473777</v>
      </c>
      <c r="L190" s="265">
        <v>4.2341350492539043</v>
      </c>
      <c r="M190" s="265">
        <v>5.3654635734460818</v>
      </c>
      <c r="N190" s="265">
        <v>2.8480358684358045</v>
      </c>
      <c r="O190" s="265">
        <v>4.9773747125545729</v>
      </c>
      <c r="P190" s="265">
        <v>1.1351663893682247</v>
      </c>
      <c r="Q190" s="244" t="s">
        <v>0</v>
      </c>
      <c r="R190" s="239">
        <f>AVERAGE(C188:G190)</f>
        <v>2.3131704203200907</v>
      </c>
      <c r="S190" s="129">
        <f>T190/3.46</f>
        <v>0.30953568961102829</v>
      </c>
      <c r="T190" s="133">
        <f>STDEV(C188:G190)</f>
        <v>1.0709934860541579</v>
      </c>
      <c r="U190" s="132">
        <f>AVERAGE(K188:O190)</f>
        <v>3.0185089368078399</v>
      </c>
      <c r="V190" s="129">
        <f>W190/3.46</f>
        <v>0.53921728174287054</v>
      </c>
      <c r="W190" s="133">
        <f>STDEV(K188:O190)</f>
        <v>1.8656917948303322</v>
      </c>
      <c r="X190" s="127">
        <f>TTEST(C188:G190,K188:O190,2,2)</f>
        <v>0.21458837237738027</v>
      </c>
      <c r="Y190" s="127"/>
      <c r="AB190" s="339"/>
      <c r="AC190" s="68"/>
      <c r="AD190" s="69">
        <v>1.2075950172657683</v>
      </c>
      <c r="AE190" s="69">
        <v>0.93295444485388479</v>
      </c>
      <c r="AF190" s="69">
        <v>0.84368551521110524</v>
      </c>
      <c r="AG190" s="69">
        <v>1.0215545393640852</v>
      </c>
      <c r="AH190" s="3">
        <v>1.4905147630560427</v>
      </c>
      <c r="AI190" s="3">
        <v>0.55631506894195337</v>
      </c>
      <c r="AK190" s="69">
        <v>0.82193827492305604</v>
      </c>
      <c r="AL190" s="69">
        <v>1.3884822046268683</v>
      </c>
      <c r="AM190" s="70">
        <v>1.7045598520192982</v>
      </c>
      <c r="AN190" s="69">
        <v>1.2698357875189121</v>
      </c>
      <c r="AO190" s="70">
        <v>0.87692842929210668</v>
      </c>
      <c r="AP190" s="139">
        <v>0.38424884009351812</v>
      </c>
      <c r="AQ190" s="67">
        <f>AVERAGE(AD188:AH190)</f>
        <v>0.99999999999999989</v>
      </c>
      <c r="AR190" s="67">
        <f>AVERAGE(AK188:AO190)</f>
        <v>0.99999999999999989</v>
      </c>
      <c r="AS190" s="67"/>
      <c r="AT190" s="61"/>
      <c r="AU190" s="71">
        <f>TTEST(AD188:AH190,AK188:AO190,2,2)</f>
        <v>1</v>
      </c>
      <c r="AV190" s="126"/>
      <c r="AW190" s="3">
        <f>AVERAGE(AI188:AI190)</f>
        <v>1</v>
      </c>
      <c r="AX190" s="3">
        <f>AVERAGE(AP188:AP190)</f>
        <v>1.0000000000000002</v>
      </c>
    </row>
    <row r="191" spans="1:50" x14ac:dyDescent="0.3">
      <c r="A191" s="159" t="s">
        <v>1</v>
      </c>
      <c r="C191" s="107">
        <v>1.9978818457095089</v>
      </c>
      <c r="D191" s="107">
        <v>2.4797720730207167</v>
      </c>
      <c r="E191" s="107">
        <v>0.37629521939696242</v>
      </c>
      <c r="F191" s="107">
        <v>1.4903746485335965</v>
      </c>
      <c r="G191" s="92">
        <v>1.4491238150998338</v>
      </c>
      <c r="H191" s="92">
        <v>3.1085619288029278</v>
      </c>
      <c r="K191" s="107">
        <v>0.95199020208135066</v>
      </c>
      <c r="L191" s="107">
        <v>2.8977360484060961</v>
      </c>
      <c r="M191" s="107">
        <v>2.7900972133500916</v>
      </c>
      <c r="N191" s="107">
        <v>1.601568264445838</v>
      </c>
      <c r="O191" s="125">
        <v>2.7171181727004163</v>
      </c>
      <c r="P191" s="125">
        <v>1.0242752213815924</v>
      </c>
      <c r="Q191" s="244"/>
      <c r="R191" s="128"/>
      <c r="S191" s="127"/>
      <c r="T191" s="133"/>
      <c r="U191" s="134"/>
      <c r="V191" s="127"/>
      <c r="W191" s="133"/>
      <c r="X191" s="127"/>
      <c r="Y191" s="127"/>
      <c r="AB191" s="337" t="s">
        <v>1</v>
      </c>
      <c r="AC191" s="61"/>
      <c r="AD191" s="70">
        <v>1.0049610564662754</v>
      </c>
      <c r="AE191" s="70">
        <v>0.984894812282193</v>
      </c>
      <c r="AF191" s="70">
        <v>0.36613633389002764</v>
      </c>
      <c r="AG191" s="70">
        <v>0.53808695946793139</v>
      </c>
      <c r="AH191" s="3">
        <v>0.44417351813752559</v>
      </c>
      <c r="AI191" s="3">
        <v>1.699964575502237</v>
      </c>
      <c r="AK191" s="70">
        <v>0.97479496798957332</v>
      </c>
      <c r="AL191" s="70">
        <v>0.95024246749678376</v>
      </c>
      <c r="AM191" s="70">
        <v>0.88638896304218495</v>
      </c>
      <c r="AN191" s="70">
        <v>0.71408113952751606</v>
      </c>
      <c r="AO191" s="70">
        <v>0.47870982375050403</v>
      </c>
      <c r="AP191" s="139">
        <v>0.34671266647654436</v>
      </c>
      <c r="AQ191" s="61"/>
      <c r="AR191" s="61"/>
      <c r="AS191" s="61"/>
      <c r="AT191" s="61"/>
      <c r="AU191" s="61"/>
      <c r="AV191" s="126"/>
    </row>
    <row r="192" spans="1:50" x14ac:dyDescent="0.3">
      <c r="A192" s="160"/>
      <c r="C192" s="107">
        <v>0.69483284878018858</v>
      </c>
      <c r="D192" s="107">
        <v>1.8407720014689557</v>
      </c>
      <c r="E192" s="107">
        <v>1.3162407962833031</v>
      </c>
      <c r="F192" s="107">
        <v>1.8861150558213375</v>
      </c>
      <c r="G192" s="92">
        <v>5.7235789501830157</v>
      </c>
      <c r="H192" s="92">
        <v>2.5834638026607002</v>
      </c>
      <c r="K192" s="107">
        <v>1.4774597879580289</v>
      </c>
      <c r="L192" s="107">
        <v>2.4966228509238055</v>
      </c>
      <c r="M192" s="107">
        <v>2.3447180917192001</v>
      </c>
      <c r="N192" s="107">
        <v>1.8494621790324146</v>
      </c>
      <c r="O192" s="125">
        <v>2.9136823119455482</v>
      </c>
      <c r="P192" s="125">
        <v>2.2525714294606485</v>
      </c>
      <c r="Q192" s="244"/>
      <c r="R192" s="128"/>
      <c r="S192" s="127"/>
      <c r="T192" s="133"/>
      <c r="U192" s="134"/>
      <c r="V192" s="127"/>
      <c r="W192" s="133"/>
      <c r="X192" s="127"/>
      <c r="Y192" s="127"/>
      <c r="AB192" s="338"/>
      <c r="AC192" s="61"/>
      <c r="AD192" s="70">
        <v>0.34951013508490514</v>
      </c>
      <c r="AE192" s="70">
        <v>0.73110219062699233</v>
      </c>
      <c r="AF192" s="70">
        <v>1.2807060914565249</v>
      </c>
      <c r="AG192" s="70">
        <v>0.68096563276365552</v>
      </c>
      <c r="AH192" s="3">
        <v>1.7543443646087153</v>
      </c>
      <c r="AI192" s="3">
        <v>1.4128066441020604</v>
      </c>
      <c r="AK192" s="70">
        <v>1.5128520898215685</v>
      </c>
      <c r="AL192" s="70">
        <v>0.81870709362077076</v>
      </c>
      <c r="AM192" s="70">
        <v>0.74489599430471554</v>
      </c>
      <c r="AN192" s="70">
        <v>0.82460803553289441</v>
      </c>
      <c r="AO192" s="70">
        <v>0.51334106850059447</v>
      </c>
      <c r="AP192" s="139">
        <v>0.76248554141897362</v>
      </c>
      <c r="AQ192" s="61"/>
      <c r="AR192" s="61"/>
      <c r="AS192" s="61"/>
      <c r="AT192" s="61"/>
      <c r="AU192" s="61"/>
      <c r="AV192" s="126"/>
    </row>
    <row r="193" spans="1:50" ht="15" thickBot="1" x14ac:dyDescent="0.35">
      <c r="A193" s="161"/>
      <c r="C193" s="107">
        <v>3.1006517521646928</v>
      </c>
      <c r="D193" s="107">
        <v>1.5023278072984485</v>
      </c>
      <c r="E193" s="107">
        <v>0.8258828142613317</v>
      </c>
      <c r="F193" s="107">
        <v>1.4330125702369634</v>
      </c>
      <c r="G193" s="92">
        <v>7.4518060631334944</v>
      </c>
      <c r="H193" s="92">
        <v>1.2409377607517176</v>
      </c>
      <c r="K193" s="107">
        <v>1.0435626297753897</v>
      </c>
      <c r="L193" s="107">
        <v>4.1771719492026893</v>
      </c>
      <c r="M193" s="107">
        <v>2.58456052534352</v>
      </c>
      <c r="N193" s="107">
        <v>2.9044786056594516</v>
      </c>
      <c r="O193" s="125">
        <v>2.3628773886990926</v>
      </c>
      <c r="P193" s="125">
        <v>1.4330125702369614</v>
      </c>
      <c r="Q193" s="244" t="s">
        <v>1</v>
      </c>
      <c r="R193" s="239">
        <f>AVERAGE(C191:G193)</f>
        <v>2.2379112174261571</v>
      </c>
      <c r="S193" s="129">
        <f>T193/3.46</f>
        <v>0.55451983114421155</v>
      </c>
      <c r="T193" s="133">
        <f>STDEV(C191:G193)</f>
        <v>1.9186386157589721</v>
      </c>
      <c r="U193" s="132">
        <f>AVERAGE(K191:O193)</f>
        <v>2.3408737480828621</v>
      </c>
      <c r="V193" s="129">
        <f>W193/3.46</f>
        <v>0.24305093664059985</v>
      </c>
      <c r="W193" s="133">
        <f>STDEV(K191:O193)</f>
        <v>0.84095624077647546</v>
      </c>
      <c r="X193" s="127">
        <f>TTEST(C191:G193,K191:O193,2,2)</f>
        <v>0.85040151860245894</v>
      </c>
      <c r="Y193" s="127"/>
      <c r="AB193" s="339"/>
      <c r="AC193" s="61"/>
      <c r="AD193" s="70">
        <v>1.5596689400232469</v>
      </c>
      <c r="AE193" s="70">
        <v>0.59668179985312819</v>
      </c>
      <c r="AF193" s="70">
        <v>0.80358636052037913</v>
      </c>
      <c r="AG193" s="70">
        <v>0.51737687403420096</v>
      </c>
      <c r="AH193" s="3">
        <v>2.2840663310143179</v>
      </c>
      <c r="AI193" s="3">
        <v>0.67862577037136718</v>
      </c>
      <c r="AK193" s="70">
        <v>1.0685609978579254</v>
      </c>
      <c r="AL193" s="70">
        <v>1.3698025333784445</v>
      </c>
      <c r="AM193" s="70">
        <v>0.82109179315235203</v>
      </c>
      <c r="AN193" s="70">
        <v>1.2950015547293783</v>
      </c>
      <c r="AO193" s="70">
        <v>0.4162986467254069</v>
      </c>
      <c r="AP193" s="70">
        <v>0.4850684649493876</v>
      </c>
      <c r="AQ193" s="67">
        <f>AVERAGE(AD191:AH193)</f>
        <v>0.92641742668200111</v>
      </c>
      <c r="AR193" s="67">
        <f>AVERAGE(AK191:AO193)</f>
        <v>0.89262514462870746</v>
      </c>
      <c r="AS193" s="67">
        <v>0.17073807676503899</v>
      </c>
      <c r="AT193" s="67">
        <v>0.2847175163742921</v>
      </c>
      <c r="AU193" s="71">
        <f>TTEST(AD191:AH193,AK191:AO193,2,2)</f>
        <v>0.84182497119792721</v>
      </c>
      <c r="AV193" s="126"/>
      <c r="AW193" s="3">
        <f>AVERAGE(AI191:AI193)</f>
        <v>1.263798996658555</v>
      </c>
      <c r="AX193" s="3">
        <f>AVERAGE(AP191:AP193)</f>
        <v>0.53142222428163521</v>
      </c>
    </row>
    <row r="194" spans="1:50" x14ac:dyDescent="0.3">
      <c r="A194" s="159" t="s">
        <v>2</v>
      </c>
      <c r="C194" s="270">
        <v>2.6664038389397078</v>
      </c>
      <c r="D194" s="271">
        <v>1.8407720014689557</v>
      </c>
      <c r="E194" s="270">
        <v>0.96918087118116114</v>
      </c>
      <c r="F194" s="270">
        <v>2.1357256057111398</v>
      </c>
      <c r="G194" s="271">
        <v>9.8536294211676516</v>
      </c>
      <c r="H194" s="271">
        <v>1.8592818854919806</v>
      </c>
      <c r="K194" s="300">
        <v>1.467799267622067</v>
      </c>
      <c r="L194" s="300">
        <v>2.1803660533146019</v>
      </c>
      <c r="M194" s="300">
        <v>3.2289657922097765</v>
      </c>
      <c r="N194" s="300">
        <v>0.4328761281083065</v>
      </c>
      <c r="O194" s="320">
        <v>5.3374523072296016</v>
      </c>
      <c r="P194" s="320">
        <v>2.8436035492297025</v>
      </c>
      <c r="Q194" s="244"/>
      <c r="R194" s="128"/>
      <c r="S194" s="127"/>
      <c r="T194" s="133"/>
      <c r="U194" s="134"/>
      <c r="V194" s="127"/>
      <c r="W194" s="133"/>
      <c r="X194" s="127"/>
      <c r="Y194" s="127"/>
      <c r="AB194" s="337" t="s">
        <v>2</v>
      </c>
      <c r="AC194" s="61"/>
      <c r="AD194" s="70">
        <v>1.3412364823781469</v>
      </c>
      <c r="AE194" s="3">
        <v>0.73110219062699233</v>
      </c>
      <c r="AF194" s="70">
        <v>0.94301578324403756</v>
      </c>
      <c r="AG194" s="70">
        <v>0.77108537679813305</v>
      </c>
      <c r="AH194" s="3">
        <v>3.0202534806330141</v>
      </c>
      <c r="AI194" s="3">
        <v>1.0167767004810899</v>
      </c>
      <c r="AK194" s="70">
        <v>1.5029601533383272</v>
      </c>
      <c r="AL194" s="70">
        <v>0.71499832418743936</v>
      </c>
      <c r="AM194" s="70">
        <v>1.0258135904945553</v>
      </c>
      <c r="AN194" s="70">
        <v>0.19300374869802622</v>
      </c>
      <c r="AO194" s="70">
        <v>0.94036795268687878</v>
      </c>
      <c r="AP194" s="70">
        <v>0.96254731968010276</v>
      </c>
      <c r="AQ194" s="61"/>
      <c r="AR194" s="61"/>
      <c r="AS194" s="61"/>
      <c r="AT194" s="61"/>
      <c r="AU194" s="61"/>
      <c r="AV194" s="126"/>
    </row>
    <row r="195" spans="1:50" x14ac:dyDescent="0.3">
      <c r="A195" s="160"/>
      <c r="C195" s="270">
        <v>2.5467300102266615</v>
      </c>
      <c r="D195" s="270">
        <v>2.3331420256992015</v>
      </c>
      <c r="E195" s="270">
        <v>1.1613274267675191</v>
      </c>
      <c r="F195" s="270">
        <v>2.2801034171415315</v>
      </c>
      <c r="G195" s="271">
        <v>4.900715840172654</v>
      </c>
      <c r="H195" s="271">
        <v>1.9775658436728252</v>
      </c>
      <c r="K195" s="300">
        <v>1.0098886802808096</v>
      </c>
      <c r="L195" s="300">
        <v>1.4621771744567182</v>
      </c>
      <c r="M195" s="300">
        <v>1.7628833052378947</v>
      </c>
      <c r="N195" s="300">
        <v>1.5602055490341391</v>
      </c>
      <c r="O195" s="320">
        <v>2.7596203748359014</v>
      </c>
      <c r="P195" s="320">
        <v>1.4330125702369614</v>
      </c>
      <c r="Q195" s="244"/>
      <c r="R195" s="128"/>
      <c r="S195" s="127"/>
      <c r="T195" s="133"/>
      <c r="U195" s="134"/>
      <c r="V195" s="127"/>
      <c r="W195" s="133"/>
      <c r="X195" s="127"/>
      <c r="Y195" s="127"/>
      <c r="AB195" s="338"/>
      <c r="AC195" s="61"/>
      <c r="AD195" s="70">
        <v>1.2810389598904661</v>
      </c>
      <c r="AE195" s="70">
        <v>0.92665753535547357</v>
      </c>
      <c r="AF195" s="70">
        <v>1.1299749360728428</v>
      </c>
      <c r="AG195" s="70">
        <v>0.82321174491882809</v>
      </c>
      <c r="AH195" s="3">
        <v>1.5021271291244525</v>
      </c>
      <c r="AI195" s="3">
        <v>1.08146208985503</v>
      </c>
      <c r="AK195" s="70">
        <v>1.0340803945409105</v>
      </c>
      <c r="AL195" s="70">
        <v>0.47948564774817265</v>
      </c>
      <c r="AM195" s="70">
        <v>0.56005227969027305</v>
      </c>
      <c r="AN195" s="70">
        <v>0.6956390065189938</v>
      </c>
      <c r="AO195" s="70">
        <v>0.48619798598713765</v>
      </c>
      <c r="AP195" s="70">
        <v>0.4850684649493876</v>
      </c>
      <c r="AQ195" s="61"/>
      <c r="AR195" s="61"/>
      <c r="AS195" s="61"/>
      <c r="AT195" s="61"/>
      <c r="AU195" s="61"/>
      <c r="AV195" s="126"/>
    </row>
    <row r="196" spans="1:50" ht="15" thickBot="1" x14ac:dyDescent="0.35">
      <c r="A196" s="161"/>
      <c r="C196" s="270">
        <v>3.1006517521646928</v>
      </c>
      <c r="D196" s="270">
        <v>3.7482066721292151</v>
      </c>
      <c r="E196" s="270">
        <v>1.2192779476080886</v>
      </c>
      <c r="F196" s="270">
        <v>2.3559121444194275</v>
      </c>
      <c r="G196" s="271">
        <v>7.0577892987302473</v>
      </c>
      <c r="H196" s="271">
        <v>0.73212179078291195</v>
      </c>
      <c r="K196" s="300">
        <v>1.439195054976955</v>
      </c>
      <c r="L196" s="300">
        <v>2.2100991864375792</v>
      </c>
      <c r="M196" s="300">
        <v>2.0401761849136761</v>
      </c>
      <c r="N196" s="300">
        <v>1.6986880686150563</v>
      </c>
      <c r="O196" s="320">
        <v>1.0790212474293519</v>
      </c>
      <c r="P196" s="321">
        <v>2.7104145141569087</v>
      </c>
      <c r="Q196" s="244" t="s">
        <v>2</v>
      </c>
      <c r="R196" s="239">
        <f>AVERAGE(C194:G196)</f>
        <v>3.2113045515685239</v>
      </c>
      <c r="S196" s="129">
        <f>T196/3.46</f>
        <v>0.69695415943665928</v>
      </c>
      <c r="T196" s="133">
        <f>STDEV(C194:G196)</f>
        <v>2.4114613916508412</v>
      </c>
      <c r="U196" s="132">
        <f>AVERAGE(K194:O196)</f>
        <v>1.9779609583134956</v>
      </c>
      <c r="V196" s="129">
        <f>W196/3.46</f>
        <v>0.33499657675733457</v>
      </c>
      <c r="W196" s="133">
        <f>STDEV(K194:O196)</f>
        <v>1.1590881555803776</v>
      </c>
      <c r="X196" s="127">
        <f>TTEST(C194:G196,K194:O196,2,2)</f>
        <v>8.5048017476054574E-2</v>
      </c>
      <c r="Y196" s="127"/>
      <c r="AB196" s="339"/>
      <c r="AC196" s="61"/>
      <c r="AD196" s="70">
        <v>1.5596689400232469</v>
      </c>
      <c r="AE196" s="70">
        <v>1.4886808940648661</v>
      </c>
      <c r="AF196" s="70">
        <v>1.1863609600079505</v>
      </c>
      <c r="AG196" s="70">
        <v>0.85058183444781488</v>
      </c>
      <c r="AH196" s="3">
        <v>2.1632955517154504</v>
      </c>
      <c r="AI196" s="3">
        <v>0.4003719847921719</v>
      </c>
      <c r="AK196" s="70">
        <v>1.473670731568232</v>
      </c>
      <c r="AL196" s="70">
        <v>0.72474858622415217</v>
      </c>
      <c r="AM196" s="70">
        <v>0.64814575073448666</v>
      </c>
      <c r="AN196" s="70">
        <v>0.75738333398991764</v>
      </c>
      <c r="AO196" s="70">
        <v>0.19010511812468983</v>
      </c>
      <c r="AP196" s="70">
        <v>0.9174634159288837</v>
      </c>
      <c r="AQ196" s="142">
        <f>AVERAGE(AD194:AH196)</f>
        <v>1.3145527866201145</v>
      </c>
      <c r="AR196" s="143">
        <f>AVERAGE(AK194:AO196)</f>
        <v>0.76177684030214621</v>
      </c>
      <c r="AS196" s="67">
        <v>0.50013216320321441</v>
      </c>
      <c r="AT196" s="67">
        <v>0.83890399146668848</v>
      </c>
      <c r="AU196" s="141">
        <f>TTEST(AD194:AH196,AK194:AO196,2,2)</f>
        <v>6.0906436705826811E-3</v>
      </c>
      <c r="AV196" s="126"/>
      <c r="AW196" s="3">
        <f>AVERAGE(AI194:AI196)</f>
        <v>0.83287025837609729</v>
      </c>
      <c r="AX196" s="3">
        <f>AVERAGE(AP194:AP196)</f>
        <v>0.78835973351945798</v>
      </c>
    </row>
    <row r="197" spans="1:50" x14ac:dyDescent="0.3">
      <c r="A197" s="165" t="s">
        <v>3</v>
      </c>
      <c r="C197" s="265">
        <v>1.6735809496492213</v>
      </c>
      <c r="D197" s="265">
        <v>0.1533162666266481</v>
      </c>
      <c r="E197" s="265">
        <v>0.3815671664784841</v>
      </c>
      <c r="F197" s="265">
        <v>2.1357256057111398</v>
      </c>
      <c r="G197" s="269">
        <v>1.5181963419841571</v>
      </c>
      <c r="H197" s="269">
        <v>1.1747365361173985</v>
      </c>
      <c r="K197" s="265">
        <v>1.2295426265956206</v>
      </c>
      <c r="L197" s="265">
        <v>2.3649585284095922</v>
      </c>
      <c r="M197" s="265">
        <v>3.6091240761043539</v>
      </c>
      <c r="N197" s="265">
        <v>1.633308348093554</v>
      </c>
      <c r="O197" s="265">
        <v>3.0525630602481764</v>
      </c>
      <c r="P197" s="265">
        <v>1.991164509724328</v>
      </c>
      <c r="Q197" s="291"/>
      <c r="R197" s="240"/>
      <c r="S197" s="127"/>
      <c r="T197" s="133"/>
      <c r="U197" s="135"/>
      <c r="V197" s="127"/>
      <c r="W197" s="133"/>
      <c r="X197" s="127"/>
      <c r="Y197" s="127"/>
      <c r="AB197" s="346" t="s">
        <v>3</v>
      </c>
      <c r="AC197" s="75"/>
      <c r="AD197" s="79">
        <v>0.84183340614120528</v>
      </c>
      <c r="AE197" s="79">
        <v>6.0892852727032765E-2</v>
      </c>
      <c r="AF197" s="79">
        <v>0.37126595360718462</v>
      </c>
      <c r="AG197" s="79">
        <v>0.77108537679813305</v>
      </c>
      <c r="AH197" s="3">
        <v>0.46534506121284591</v>
      </c>
      <c r="AI197" s="3">
        <v>0.6424226194254421</v>
      </c>
      <c r="AK197" s="79">
        <v>1.2589961143651285</v>
      </c>
      <c r="AL197" s="79">
        <v>0.77553096280098233</v>
      </c>
      <c r="AM197" s="79">
        <v>1.146586481647194</v>
      </c>
      <c r="AN197" s="79">
        <v>0.72823289041008121</v>
      </c>
      <c r="AO197" s="70">
        <v>0.53780948478453339</v>
      </c>
      <c r="AP197" s="70">
        <v>0.67400044650966862</v>
      </c>
      <c r="AQ197" s="61"/>
      <c r="AR197" s="61"/>
      <c r="AS197" s="61"/>
      <c r="AT197" s="61"/>
      <c r="AU197" s="61"/>
      <c r="AV197" s="126"/>
    </row>
    <row r="198" spans="1:50" x14ac:dyDescent="0.3">
      <c r="A198" s="166"/>
      <c r="C198" s="265">
        <v>1.4582019135759272</v>
      </c>
      <c r="D198" s="265">
        <v>2.3972089051977643</v>
      </c>
      <c r="E198" s="265">
        <v>0.36852355909066992</v>
      </c>
      <c r="F198" s="265">
        <v>2.149742109818702</v>
      </c>
      <c r="G198" s="269">
        <v>18.9108252727051</v>
      </c>
      <c r="H198" s="269">
        <v>2.7478188296096038</v>
      </c>
      <c r="K198" s="265">
        <v>1.467799267622067</v>
      </c>
      <c r="L198" s="265">
        <v>1.1001973340085587</v>
      </c>
      <c r="M198" s="265">
        <v>4.7339818236600557</v>
      </c>
      <c r="N198" s="265">
        <v>1.3076071081152694</v>
      </c>
      <c r="O198" s="265">
        <v>3.2480888972387345</v>
      </c>
      <c r="P198" s="265">
        <v>1.2841949341136469</v>
      </c>
      <c r="Q198" s="291"/>
      <c r="R198" s="240"/>
      <c r="S198" s="127"/>
      <c r="T198" s="133"/>
      <c r="U198" s="135"/>
      <c r="V198" s="127"/>
      <c r="W198" s="133"/>
      <c r="X198" s="127"/>
      <c r="Y198" s="127"/>
      <c r="AB198" s="347"/>
      <c r="AC198" s="75"/>
      <c r="AD198" s="79">
        <v>0.73349489548416569</v>
      </c>
      <c r="AE198" s="79">
        <v>0.95210307446116205</v>
      </c>
      <c r="AF198" s="79">
        <v>0.3585744859947908</v>
      </c>
      <c r="AG198" s="79">
        <v>0.77614591515674558</v>
      </c>
      <c r="AH198" s="3">
        <v>5.7963906912141807</v>
      </c>
      <c r="AI198" s="3">
        <v>1.5026867011889218</v>
      </c>
      <c r="AK198" s="79">
        <v>1.5029601533383272</v>
      </c>
      <c r="AL198" s="79">
        <v>0.36078311203559399</v>
      </c>
      <c r="AM198" s="79">
        <v>1.503943740618356</v>
      </c>
      <c r="AN198" s="79">
        <v>0.58301453303354256</v>
      </c>
      <c r="AO198" s="70">
        <v>0.57225779840771118</v>
      </c>
      <c r="AP198" s="70">
        <v>0.43469434834286269</v>
      </c>
      <c r="AQ198" s="61"/>
      <c r="AR198" s="61"/>
      <c r="AS198" s="61"/>
      <c r="AT198" s="61"/>
      <c r="AU198" s="61"/>
      <c r="AV198" s="126"/>
    </row>
    <row r="199" spans="1:50" ht="15" thickBot="1" x14ac:dyDescent="0.35">
      <c r="A199" s="167"/>
      <c r="C199" s="265">
        <v>1.7407673833302348</v>
      </c>
      <c r="D199" s="265">
        <v>0.87391780617137915</v>
      </c>
      <c r="E199" s="265">
        <v>0.50750236036037633</v>
      </c>
      <c r="F199" s="265">
        <v>2.4824834601469421</v>
      </c>
      <c r="G199" s="269">
        <v>11.330878062213179</v>
      </c>
      <c r="H199" s="269">
        <v>1.3108696960674056</v>
      </c>
      <c r="I199" s="42">
        <f>TTEST(D188:H190,D197:H199,2,2)</f>
        <v>0.48859851898135831</v>
      </c>
      <c r="K199" s="265">
        <v>2.1757392058674969</v>
      </c>
      <c r="L199" s="265">
        <v>1.4523083138826753</v>
      </c>
      <c r="M199" s="265">
        <v>4.3852459658330449</v>
      </c>
      <c r="N199" s="265">
        <v>1.8254234964097582</v>
      </c>
      <c r="O199" s="265">
        <v>2.8911577566283855</v>
      </c>
      <c r="P199" s="265">
        <v>0.82823725551008121</v>
      </c>
      <c r="Q199" s="291" t="s">
        <v>3</v>
      </c>
      <c r="R199" s="239">
        <f>AVERAGE(C197:G199)</f>
        <v>3.2054958108706617</v>
      </c>
      <c r="S199" s="129">
        <f>T199/3.46</f>
        <v>1.4748397141122001</v>
      </c>
      <c r="T199" s="133">
        <f>STDEV(C197:G199)</f>
        <v>5.1029454108282124</v>
      </c>
      <c r="U199" s="132">
        <f>AVERAGE(K197:O199)</f>
        <v>2.4318030539144897</v>
      </c>
      <c r="V199" s="129">
        <f>W199/3.46</f>
        <v>0.33856101535698369</v>
      </c>
      <c r="W199" s="133">
        <f>STDEV(K197:O199)</f>
        <v>1.1714211131351635</v>
      </c>
      <c r="X199" s="127">
        <f>TTEST(C197:G199,K197:O199,2,2)</f>
        <v>0.57166996289337713</v>
      </c>
      <c r="Y199" s="127"/>
      <c r="AB199" s="348"/>
      <c r="AC199" s="75"/>
      <c r="AD199" s="79">
        <v>0.87562907304576865</v>
      </c>
      <c r="AE199" s="79">
        <v>0.34709525243211165</v>
      </c>
      <c r="AF199" s="79">
        <v>0.49380126051206436</v>
      </c>
      <c r="AG199" s="79">
        <v>0.8962793203133218</v>
      </c>
      <c r="AH199" s="3">
        <v>3.4730475891970682</v>
      </c>
      <c r="AI199" s="3">
        <v>0.71686911744174819</v>
      </c>
      <c r="AK199" s="79">
        <v>2.2278586742807973</v>
      </c>
      <c r="AL199" s="79">
        <v>0.4762493935598664</v>
      </c>
      <c r="AM199" s="79">
        <v>1.3931534735567459</v>
      </c>
      <c r="AN199" s="79">
        <v>0.8138900597456642</v>
      </c>
      <c r="AO199" s="70">
        <v>0.50937262648939508</v>
      </c>
      <c r="AP199" s="79">
        <v>0.28035467551951454</v>
      </c>
      <c r="AQ199" s="67">
        <f>AVERAGE(AD197:AH199)</f>
        <v>1.1475322805531856</v>
      </c>
      <c r="AR199" s="67">
        <f>AVERAGE(AK197:AO199)</f>
        <v>0.95937596660492797</v>
      </c>
      <c r="AS199" s="140">
        <v>7.9307953259353543E-3</v>
      </c>
      <c r="AT199" s="140">
        <v>0.33669775549912517</v>
      </c>
      <c r="AU199" s="71">
        <f>TTEST(AD197:AH199,AK197:AO199,2,2)</f>
        <v>0.65104624940190847</v>
      </c>
      <c r="AV199" s="126"/>
      <c r="AW199" s="3">
        <f>AVERAGE(AI197:AI199)</f>
        <v>0.95399281268537084</v>
      </c>
      <c r="AX199" s="3">
        <f>AVERAGE(AP197:AP199)</f>
        <v>0.46301649012401525</v>
      </c>
    </row>
    <row r="200" spans="1:50" x14ac:dyDescent="0.3">
      <c r="A200" s="159" t="s">
        <v>4</v>
      </c>
      <c r="C200" s="107">
        <v>2.6489692876105275</v>
      </c>
      <c r="D200" s="107">
        <v>1.5646304021092954</v>
      </c>
      <c r="E200" s="107">
        <v>1.2536817712096033</v>
      </c>
      <c r="F200" s="107">
        <v>4.2724975089633022</v>
      </c>
      <c r="G200" s="92">
        <v>5.7681704534933882</v>
      </c>
      <c r="H200" s="92">
        <v>1.4931627356705701</v>
      </c>
      <c r="I200" s="6"/>
      <c r="K200" s="107">
        <v>1.4111482761711223</v>
      </c>
      <c r="L200" s="107">
        <v>1.1076734972925357</v>
      </c>
      <c r="M200" s="107">
        <v>1.8898835521012352</v>
      </c>
      <c r="N200" s="107">
        <v>3.0605216395610166</v>
      </c>
      <c r="O200" s="125">
        <v>2.1864377052821862</v>
      </c>
      <c r="P200" s="125">
        <v>0.96963245349855454</v>
      </c>
      <c r="Q200" s="254"/>
      <c r="R200" s="128"/>
      <c r="S200" s="127"/>
      <c r="T200" s="133"/>
      <c r="U200" s="134"/>
      <c r="V200" s="127"/>
      <c r="W200" s="133"/>
      <c r="X200" s="127"/>
      <c r="Y200" s="127"/>
      <c r="AB200" s="337" t="s">
        <v>4</v>
      </c>
      <c r="AC200" s="61"/>
      <c r="AD200" s="70">
        <v>1.3324666719109186</v>
      </c>
      <c r="AE200" s="70">
        <v>0.62142661534989097</v>
      </c>
      <c r="AF200" s="70">
        <v>1.219835979609434</v>
      </c>
      <c r="AG200" s="70">
        <v>1.5425485103321992</v>
      </c>
      <c r="AH200" s="3">
        <v>1.7680121856037383</v>
      </c>
      <c r="AI200" s="3">
        <v>0.81655885076011958</v>
      </c>
      <c r="AK200" s="70">
        <v>1.4449520968717102</v>
      </c>
      <c r="AL200" s="70">
        <v>0.36323473900495956</v>
      </c>
      <c r="AM200" s="70">
        <v>0.60039912373020965</v>
      </c>
      <c r="AN200" s="70">
        <v>1.3645754779503878</v>
      </c>
      <c r="AO200" s="70">
        <v>0.38521298744134352</v>
      </c>
      <c r="AP200" s="79">
        <v>0.32821632939749978</v>
      </c>
      <c r="AQ200" s="61"/>
      <c r="AR200" s="61"/>
      <c r="AS200" s="61"/>
      <c r="AT200" s="61"/>
      <c r="AU200" s="61"/>
      <c r="AV200" s="126"/>
    </row>
    <row r="201" spans="1:50" x14ac:dyDescent="0.3">
      <c r="A201" s="160"/>
      <c r="C201" s="107">
        <v>2.2482875308090016</v>
      </c>
      <c r="D201" s="107">
        <v>2.4630350282414946</v>
      </c>
      <c r="E201" s="107">
        <v>1.5771942909801699</v>
      </c>
      <c r="F201" s="107">
        <v>3.1211754468334374</v>
      </c>
      <c r="G201" s="92">
        <v>0.83523087227210946</v>
      </c>
      <c r="H201" s="92">
        <v>1.4728372581007236</v>
      </c>
      <c r="I201" s="6"/>
      <c r="K201" s="107">
        <v>0.99672533769560556</v>
      </c>
      <c r="L201" s="107">
        <v>1.2344417121314253</v>
      </c>
      <c r="M201" s="107">
        <v>2.0119879605884257</v>
      </c>
      <c r="N201" s="107">
        <v>2.8855411544551437</v>
      </c>
      <c r="O201" s="125">
        <v>4.0052434429201051</v>
      </c>
      <c r="P201" s="125">
        <v>1.8339726600761608</v>
      </c>
      <c r="Q201" s="254"/>
      <c r="R201" s="128"/>
      <c r="S201" s="127"/>
      <c r="T201" s="133"/>
      <c r="U201" s="134"/>
      <c r="V201" s="127"/>
      <c r="W201" s="133"/>
      <c r="X201" s="127"/>
      <c r="Y201" s="127"/>
      <c r="AB201" s="338"/>
      <c r="AC201" s="61"/>
      <c r="AD201" s="70">
        <v>1.1309184359695561</v>
      </c>
      <c r="AE201" s="70">
        <v>0.9782473349775912</v>
      </c>
      <c r="AF201" s="70">
        <v>1.534614594512232</v>
      </c>
      <c r="AG201" s="70">
        <v>1.1268735735709259</v>
      </c>
      <c r="AH201" s="3">
        <v>0.25600810029377569</v>
      </c>
      <c r="AI201" s="3">
        <v>0.80544355286987934</v>
      </c>
      <c r="AK201" s="70">
        <v>1.0206017262878908</v>
      </c>
      <c r="AL201" s="70">
        <v>0.40480530970442968</v>
      </c>
      <c r="AM201" s="70">
        <v>0.63919060364853308</v>
      </c>
      <c r="AN201" s="70">
        <v>1.2865580328165624</v>
      </c>
      <c r="AO201" s="70">
        <v>0.70565549997134713</v>
      </c>
      <c r="AP201" s="79">
        <v>0.62079169538281487</v>
      </c>
      <c r="AQ201" s="61"/>
      <c r="AR201" s="61"/>
      <c r="AS201" s="61"/>
      <c r="AT201" s="61"/>
      <c r="AU201" s="61"/>
      <c r="AV201" s="126"/>
    </row>
    <row r="202" spans="1:50" ht="15" thickBot="1" x14ac:dyDescent="0.35">
      <c r="A202" s="161"/>
      <c r="C202" s="107">
        <v>3.1416007876788488</v>
      </c>
      <c r="D202" s="107">
        <v>2.4134986421813629</v>
      </c>
      <c r="E202" s="107">
        <v>1.0246463990257462</v>
      </c>
      <c r="F202" s="107">
        <v>4.2724975089633022</v>
      </c>
      <c r="G202" s="92">
        <v>8.8391502391851642</v>
      </c>
      <c r="H202" s="92">
        <v>2.3471222707771862</v>
      </c>
      <c r="I202" s="6"/>
      <c r="K202" s="107">
        <v>0.13390001534446908</v>
      </c>
      <c r="L202" s="107">
        <v>1.2178343942406287</v>
      </c>
      <c r="M202" s="107">
        <v>2.7324730750513382</v>
      </c>
      <c r="N202" s="107">
        <v>2.3559121444194275</v>
      </c>
      <c r="O202" s="125">
        <v>4.7141943422057206</v>
      </c>
      <c r="P202" s="125">
        <v>2.6919037272986852</v>
      </c>
      <c r="Q202" s="244" t="s">
        <v>4</v>
      </c>
      <c r="R202" s="239">
        <f>AVERAGE(C200:G202)</f>
        <v>3.0296177446371169</v>
      </c>
      <c r="S202" s="129">
        <f>T202/3.46</f>
        <v>0.60851542996823194</v>
      </c>
      <c r="T202" s="133">
        <f>STDEV(C200:G202)</f>
        <v>2.1054633876900826</v>
      </c>
      <c r="U202" s="132">
        <f>AVERAGE(K200:O202)</f>
        <v>2.1295945499640259</v>
      </c>
      <c r="V202" s="129">
        <f>W202/3.46</f>
        <v>0.35045562561020793</v>
      </c>
      <c r="W202" s="133">
        <f>STDEV(K200:O202)</f>
        <v>1.2125764646113195</v>
      </c>
      <c r="X202" s="127">
        <f>TTEST(C200:G202,K200:O202,2,2)</f>
        <v>0.1624577398626576</v>
      </c>
      <c r="Y202" s="127"/>
      <c r="AB202" s="339"/>
      <c r="AC202" s="61"/>
      <c r="AD202" s="70">
        <v>1.5802668477923956</v>
      </c>
      <c r="AE202" s="70">
        <v>0.95857289385429845</v>
      </c>
      <c r="AF202" s="70">
        <v>0.99698390182613483</v>
      </c>
      <c r="AG202" s="70">
        <v>1.5425485103321992</v>
      </c>
      <c r="AH202" s="3">
        <v>2.709303662099118</v>
      </c>
      <c r="AI202" s="3">
        <v>1.2835596671641987</v>
      </c>
      <c r="AK202" s="70">
        <v>0.13710756779444389</v>
      </c>
      <c r="AL202" s="70">
        <v>0.39935934138038776</v>
      </c>
      <c r="AM202" s="70">
        <v>0.8680822890136114</v>
      </c>
      <c r="AN202" s="70">
        <v>1.0504156869615791</v>
      </c>
      <c r="AO202" s="70">
        <v>0.83056054217916642</v>
      </c>
      <c r="AP202" s="70">
        <v>0.91119759582875781</v>
      </c>
      <c r="AQ202" s="142">
        <f>AVERAGE(AD200:AH202)</f>
        <v>1.2865751878689609</v>
      </c>
      <c r="AR202" s="143">
        <f>AVERAGE(AK200:AO202)</f>
        <v>0.76671406831710409</v>
      </c>
      <c r="AS202" s="67">
        <v>0.11826513571301928</v>
      </c>
      <c r="AT202" s="67">
        <v>0.77217272261353986</v>
      </c>
      <c r="AU202" s="141">
        <f>TTEST(AD200:AH202,AK200:AO202,2,2)</f>
        <v>6.8075297766808521E-3</v>
      </c>
      <c r="AV202" s="126"/>
      <c r="AW202" s="3">
        <f>AVERAGE(AI200:AI202)</f>
        <v>0.96852069026473264</v>
      </c>
      <c r="AX202" s="3">
        <f>AVERAGE(AP200:AP202)</f>
        <v>0.62006854020302415</v>
      </c>
    </row>
    <row r="203" spans="1:50" x14ac:dyDescent="0.3">
      <c r="A203" s="156" t="s">
        <v>5</v>
      </c>
      <c r="C203" s="272">
        <v>1.63023687444495</v>
      </c>
      <c r="D203" s="272">
        <v>1.930137440976976</v>
      </c>
      <c r="E203" s="272">
        <v>0.4062200257031634</v>
      </c>
      <c r="F203" s="272">
        <v>4.7750428449821598</v>
      </c>
      <c r="G203" s="271">
        <v>9.0473572423493067</v>
      </c>
      <c r="H203" s="271">
        <v>1.4728372581007236</v>
      </c>
      <c r="I203" s="6"/>
      <c r="K203" s="300">
        <v>0.87416908097370927</v>
      </c>
      <c r="L203" s="300">
        <v>1.1001973340085587</v>
      </c>
      <c r="M203" s="300">
        <v>3.2515062425542611</v>
      </c>
      <c r="N203" s="300">
        <v>1.8135215776546636</v>
      </c>
      <c r="O203" s="320">
        <v>5.2961905199530612</v>
      </c>
      <c r="P203" s="320">
        <v>0.66971936555254552</v>
      </c>
      <c r="Q203" s="322"/>
      <c r="R203" s="128"/>
      <c r="S203" s="127"/>
      <c r="T203" s="133"/>
      <c r="U203" s="134"/>
      <c r="V203" s="127"/>
      <c r="W203" s="133"/>
      <c r="X203" s="127"/>
      <c r="Y203" s="127"/>
      <c r="AB203" s="340" t="s">
        <v>5</v>
      </c>
      <c r="AC203" s="75"/>
      <c r="AD203" s="79">
        <v>0.82003076165430422</v>
      </c>
      <c r="AE203" s="79">
        <v>0.76659559694701418</v>
      </c>
      <c r="AF203" s="79">
        <v>0.39525325674352602</v>
      </c>
      <c r="AG203" s="79">
        <v>1.7239881853288457</v>
      </c>
      <c r="AH203" s="3">
        <v>2.7731215609788746</v>
      </c>
      <c r="AI203" s="3">
        <v>0.80544355286987934</v>
      </c>
      <c r="AK203" s="79">
        <v>0.89510965495464612</v>
      </c>
      <c r="AL203" s="79">
        <v>0.36078311203559399</v>
      </c>
      <c r="AM203" s="79">
        <v>1.0329744902337303</v>
      </c>
      <c r="AN203" s="79">
        <v>0.80858342630650659</v>
      </c>
      <c r="AO203" s="70">
        <v>0.93309833036671574</v>
      </c>
      <c r="AP203" s="70">
        <v>0.22669706556847061</v>
      </c>
      <c r="AQ203" s="61"/>
      <c r="AR203" s="61"/>
      <c r="AS203" s="61"/>
      <c r="AT203" s="61"/>
      <c r="AU203" s="61"/>
      <c r="AV203" s="126"/>
    </row>
    <row r="204" spans="1:50" x14ac:dyDescent="0.3">
      <c r="A204" s="157"/>
      <c r="C204" s="272">
        <v>1.63023687444495</v>
      </c>
      <c r="D204" s="272">
        <v>2.3810291146323421</v>
      </c>
      <c r="E204" s="272">
        <v>0.63846331964056491</v>
      </c>
      <c r="F204" s="272">
        <v>3.1830312989759424</v>
      </c>
      <c r="G204" s="271">
        <v>10.899624257999468</v>
      </c>
      <c r="H204" s="271">
        <v>0.89922639781046032</v>
      </c>
      <c r="I204" s="6"/>
      <c r="K204" s="300">
        <v>1.0573445332600635</v>
      </c>
      <c r="L204" s="300">
        <v>2.0238413763835044</v>
      </c>
      <c r="M204" s="300">
        <v>3.7368662415680012</v>
      </c>
      <c r="N204" s="300">
        <v>2.41836989149314</v>
      </c>
      <c r="O204" s="320">
        <v>2.6545890808532722</v>
      </c>
      <c r="P204" s="320">
        <v>1.6548170999431808</v>
      </c>
      <c r="Q204" s="322"/>
      <c r="R204" s="128"/>
      <c r="S204" s="127"/>
      <c r="T204" s="133"/>
      <c r="U204" s="134"/>
      <c r="V204" s="127"/>
      <c r="W204" s="133"/>
      <c r="X204" s="127"/>
      <c r="Y204" s="127"/>
      <c r="AB204" s="341"/>
      <c r="AC204" s="75"/>
      <c r="AD204" s="79">
        <v>0.82003076165430422</v>
      </c>
      <c r="AE204" s="79">
        <v>0.94567692265266734</v>
      </c>
      <c r="AF204" s="79">
        <v>0.62122665164621627</v>
      </c>
      <c r="AG204" s="79">
        <v>1.1492060974349134</v>
      </c>
      <c r="AH204" s="3">
        <v>3.340863218591994</v>
      </c>
      <c r="AI204" s="3">
        <v>0.49175569174616118</v>
      </c>
      <c r="AK204" s="79">
        <v>1.0826730445332018</v>
      </c>
      <c r="AL204" s="79">
        <v>0.66366984127991036</v>
      </c>
      <c r="AM204" s="79">
        <v>1.1871690265995005</v>
      </c>
      <c r="AN204" s="79">
        <v>1.0782633286717811</v>
      </c>
      <c r="AO204" s="70">
        <v>0.46769326553151563</v>
      </c>
      <c r="AP204" s="70">
        <v>0.56014832466452302</v>
      </c>
      <c r="AQ204" s="61"/>
      <c r="AR204" s="61"/>
      <c r="AS204" s="61"/>
      <c r="AT204" s="61"/>
      <c r="AU204" s="61"/>
      <c r="AV204" s="126"/>
    </row>
    <row r="205" spans="1:50" ht="15" thickBot="1" x14ac:dyDescent="0.35">
      <c r="A205" s="158"/>
      <c r="C205" s="272">
        <v>1.5673164620463145</v>
      </c>
      <c r="D205" s="272">
        <v>2.0653801558105265</v>
      </c>
      <c r="E205" s="272">
        <v>0.73889046189352314</v>
      </c>
      <c r="F205" s="272">
        <v>2.2357941639193846</v>
      </c>
      <c r="G205" s="271">
        <v>26.815063753027044</v>
      </c>
      <c r="H205" s="271">
        <v>2.6371264360518611</v>
      </c>
      <c r="I205" s="264">
        <f>TTEST(D194:G196,D203:G205,2,2)</f>
        <v>0.37043594533369584</v>
      </c>
      <c r="K205" s="300">
        <v>2.0780874408779946</v>
      </c>
      <c r="L205" s="300">
        <v>1.5752625241874538</v>
      </c>
      <c r="M205" s="300">
        <v>2.8688241455868972</v>
      </c>
      <c r="N205" s="300">
        <v>3.1416593368771579</v>
      </c>
      <c r="O205" s="320">
        <v>2.6545890808532722</v>
      </c>
      <c r="P205" s="320">
        <v>2.3310925897606483</v>
      </c>
      <c r="Q205" s="322" t="s">
        <v>5</v>
      </c>
      <c r="R205" s="239">
        <f>AVERAGE(C203:G205)</f>
        <v>4.6629216193897749</v>
      </c>
      <c r="S205" s="129">
        <f>T205/3.46</f>
        <v>1.9754378506742114</v>
      </c>
      <c r="T205" s="133">
        <f>STDEV(C203:G205)</f>
        <v>6.835014963332771</v>
      </c>
      <c r="U205" s="132">
        <f>AVERAGE(K203:O205)</f>
        <v>2.4363345604723339</v>
      </c>
      <c r="V205" s="129">
        <f>W205/3.46</f>
        <v>0.33553990941949147</v>
      </c>
      <c r="W205" s="133">
        <f>STDEV(K203:O205)</f>
        <v>1.1609680865914405</v>
      </c>
      <c r="X205" s="127">
        <f>TTEST(C203:G205,K203:O205,2,2)</f>
        <v>0.22386628634728956</v>
      </c>
      <c r="Y205" s="127"/>
      <c r="AB205" s="342"/>
      <c r="AC205" s="75"/>
      <c r="AD205" s="79">
        <v>0.78838096001402225</v>
      </c>
      <c r="AE205" s="79">
        <v>0.82031014986407624</v>
      </c>
      <c r="AF205" s="79">
        <v>0.71894255073862778</v>
      </c>
      <c r="AG205" s="79">
        <v>0.80721426981009725</v>
      </c>
      <c r="AH205" s="3">
        <v>8.2191328871670741</v>
      </c>
      <c r="AI205" s="3">
        <v>1.4421528748938228</v>
      </c>
      <c r="AK205" s="79">
        <v>2.1278676776098751</v>
      </c>
      <c r="AL205" s="79">
        <v>0.51656925369805851</v>
      </c>
      <c r="AM205" s="79">
        <v>0.9113998062110098</v>
      </c>
      <c r="AN205" s="79">
        <v>1.4007518312438245</v>
      </c>
      <c r="AO205" s="70">
        <v>0.46769326553151563</v>
      </c>
      <c r="AP205" s="79">
        <v>0.78906460951917012</v>
      </c>
      <c r="AQ205" s="67">
        <f>AVERAGE(AD203:AH205)</f>
        <v>1.647331588748437</v>
      </c>
      <c r="AR205" s="67">
        <f>AVERAGE(AK203:AO205)</f>
        <v>0.92895329032049245</v>
      </c>
      <c r="AS205" s="140">
        <v>0.3400503979807552</v>
      </c>
      <c r="AT205" s="140">
        <v>0.42570245498138559</v>
      </c>
      <c r="AU205" s="71">
        <f>TTEST(AD203:AH205,AK203:AO205,2,2)</f>
        <v>0.18475236337775636</v>
      </c>
      <c r="AV205" s="126"/>
      <c r="AW205" s="3">
        <f>AVERAGE(AI203:AI205)</f>
        <v>0.91311737316995456</v>
      </c>
      <c r="AX205" s="3">
        <f>AVERAGE(AP203:AP205)</f>
        <v>0.5253033332507212</v>
      </c>
    </row>
    <row r="206" spans="1:50" x14ac:dyDescent="0.3">
      <c r="A206" s="159" t="s">
        <v>6</v>
      </c>
      <c r="C206" s="107">
        <v>3.4437929849769819</v>
      </c>
      <c r="D206" s="107">
        <v>9.1634459709392074E-2</v>
      </c>
      <c r="E206" s="107">
        <v>1.5882042154845502</v>
      </c>
      <c r="F206" s="107">
        <v>2.5987992171751024</v>
      </c>
      <c r="G206" s="92">
        <v>7.0577892987302473</v>
      </c>
      <c r="H206" s="92">
        <v>3.1299378519892302</v>
      </c>
      <c r="K206" s="107">
        <v>1.1216504885886283</v>
      </c>
      <c r="L206" s="107">
        <v>1.8160075387224002</v>
      </c>
      <c r="M206" s="107">
        <v>2.202420810986538</v>
      </c>
      <c r="N206" s="107">
        <v>2.9044786056594516</v>
      </c>
      <c r="O206" s="125">
        <v>7.2240361798317805</v>
      </c>
      <c r="P206" s="125">
        <v>4.3193327940515385</v>
      </c>
      <c r="Q206" s="244"/>
      <c r="R206" s="128"/>
      <c r="S206" s="127"/>
      <c r="T206" s="133"/>
      <c r="U206" s="134"/>
      <c r="V206" s="127"/>
      <c r="W206" s="133"/>
      <c r="X206" s="127"/>
      <c r="Y206" s="127"/>
      <c r="AB206" s="337" t="s">
        <v>6</v>
      </c>
      <c r="AC206" s="61"/>
      <c r="AD206" s="70">
        <v>1.7322735295212377</v>
      </c>
      <c r="AE206" s="70">
        <v>3.6394596493751187E-2</v>
      </c>
      <c r="AF206" s="70">
        <v>1.545327282812923</v>
      </c>
      <c r="AG206" s="70">
        <v>0.9382741248405424</v>
      </c>
      <c r="AH206" s="3">
        <v>2.1632955517154504</v>
      </c>
      <c r="AI206" s="3">
        <v>1.7116543256238839</v>
      </c>
      <c r="AK206" s="70">
        <v>1.1485194382555297</v>
      </c>
      <c r="AL206" s="70">
        <v>0.59551575980756755</v>
      </c>
      <c r="AM206" s="70">
        <v>0.69968941924029293</v>
      </c>
      <c r="AN206" s="70">
        <v>1.2950015547293783</v>
      </c>
      <c r="AO206" s="70">
        <v>1.2727518151989599</v>
      </c>
      <c r="AP206" s="79">
        <v>1.4620751914755876</v>
      </c>
      <c r="AQ206" s="61"/>
      <c r="AR206" s="61"/>
      <c r="AS206" s="61"/>
      <c r="AT206" s="61"/>
      <c r="AU206" s="61"/>
      <c r="AV206" s="126"/>
    </row>
    <row r="207" spans="1:50" x14ac:dyDescent="0.3">
      <c r="A207" s="160"/>
      <c r="C207" s="107">
        <v>3.5122388752733578</v>
      </c>
      <c r="D207" s="107">
        <v>2.8587519285026874</v>
      </c>
      <c r="E207" s="107">
        <v>1.750662451073512</v>
      </c>
      <c r="F207" s="107">
        <v>3.5342352531173025</v>
      </c>
      <c r="G207" s="92">
        <v>10.243497463643694</v>
      </c>
      <c r="H207" s="92">
        <v>2.1916631698578324</v>
      </c>
      <c r="K207" s="107">
        <v>0.97091114687075419</v>
      </c>
      <c r="L207" s="107">
        <v>1.7915762397868045</v>
      </c>
      <c r="M207" s="107">
        <v>2.8291868538846034</v>
      </c>
      <c r="N207" s="107">
        <v>4.2724975089633022</v>
      </c>
      <c r="O207" s="125">
        <v>4.0678949934206248</v>
      </c>
      <c r="P207" s="125">
        <v>5.879565570447034</v>
      </c>
      <c r="Q207" s="244"/>
      <c r="R207" s="128"/>
      <c r="S207" s="127"/>
      <c r="T207" s="133"/>
      <c r="U207" s="134"/>
      <c r="V207" s="127"/>
      <c r="W207" s="133"/>
      <c r="X207" s="127"/>
      <c r="Y207" s="127"/>
      <c r="AB207" s="338"/>
      <c r="AC207" s="61"/>
      <c r="AD207" s="70">
        <v>1.766702719801303</v>
      </c>
      <c r="AE207" s="70">
        <v>1.1354148127631123</v>
      </c>
      <c r="AF207" s="70">
        <v>1.7033996146488375</v>
      </c>
      <c r="AG207" s="70">
        <v>1.2760052670416817</v>
      </c>
      <c r="AH207" s="3">
        <v>3.1397526277946</v>
      </c>
      <c r="AI207" s="3">
        <v>1.1985444831160244</v>
      </c>
      <c r="AK207" s="70">
        <v>0.99416916084365381</v>
      </c>
      <c r="AL207" s="70">
        <v>0.58750410609001047</v>
      </c>
      <c r="AM207" s="70">
        <v>0.89880739268445353</v>
      </c>
      <c r="AN207" s="70">
        <v>1.9049515138117703</v>
      </c>
      <c r="AO207" s="70">
        <v>0.71669363331392166</v>
      </c>
      <c r="AP207" s="79">
        <v>1.9902071377883386</v>
      </c>
      <c r="AQ207" s="61"/>
      <c r="AR207" s="61"/>
      <c r="AS207" s="61"/>
      <c r="AT207" s="61"/>
      <c r="AU207" s="61"/>
      <c r="AV207" s="126"/>
    </row>
    <row r="208" spans="1:50" ht="15" thickBot="1" x14ac:dyDescent="0.35">
      <c r="A208" s="161"/>
      <c r="C208" s="107">
        <v>3.6772830974213342</v>
      </c>
      <c r="D208" s="107">
        <v>2.5306687027529224</v>
      </c>
      <c r="E208" s="107">
        <v>1.7385263156628072</v>
      </c>
      <c r="F208" s="107">
        <v>2.9620399322311544</v>
      </c>
      <c r="G208" s="92">
        <v>16.963863627074812</v>
      </c>
      <c r="H208" s="92">
        <v>3.6392501180366117</v>
      </c>
      <c r="K208" s="107">
        <v>1.4582019135759272</v>
      </c>
      <c r="L208" s="275">
        <v>1.8037505253356871</v>
      </c>
      <c r="M208" s="107">
        <v>1.5771942909801699</v>
      </c>
      <c r="N208" s="107">
        <v>3.773154124324686</v>
      </c>
      <c r="O208" s="125">
        <v>8.5689751700263255</v>
      </c>
      <c r="P208" s="125">
        <v>3.1299378519892302</v>
      </c>
      <c r="Q208" s="244" t="s">
        <v>6</v>
      </c>
      <c r="R208" s="239">
        <f>AVERAGE(C206:G208)</f>
        <v>4.3034658548553235</v>
      </c>
      <c r="S208" s="129">
        <f>T208/3.46</f>
        <v>1.2301997925305415</v>
      </c>
      <c r="T208" s="133">
        <f>STDEV(C206:G208)</f>
        <v>4.2564912821556735</v>
      </c>
      <c r="U208" s="132">
        <f>AVERAGE(K206:O208)</f>
        <v>3.0921290927305116</v>
      </c>
      <c r="V208" s="129">
        <f>W208/3.46</f>
        <v>0.64209701679307107</v>
      </c>
      <c r="W208" s="133">
        <f>STDEV(K206:O208)</f>
        <v>2.221655678104026</v>
      </c>
      <c r="X208" s="127">
        <f>TTEST(C206:G208,K206:O208,2,2)</f>
        <v>0.3368830390644787</v>
      </c>
      <c r="Y208" s="127"/>
      <c r="AB208" s="339"/>
      <c r="AC208" s="61"/>
      <c r="AD208" s="70">
        <v>1.8497221517109923</v>
      </c>
      <c r="AE208" s="70">
        <v>1.0051095034351725</v>
      </c>
      <c r="AF208" s="70">
        <v>1.6915911198877578</v>
      </c>
      <c r="AG208" s="70">
        <v>1.0694190635388621</v>
      </c>
      <c r="AH208" s="3">
        <v>5.1996240141315502</v>
      </c>
      <c r="AI208" s="3">
        <v>1.990179518294803</v>
      </c>
      <c r="AK208" s="70">
        <v>1.4931328962828057</v>
      </c>
      <c r="AL208" s="3">
        <v>0.59149636865179345</v>
      </c>
      <c r="AM208" s="70">
        <v>0.5010605384675354</v>
      </c>
      <c r="AN208" s="70">
        <v>1.6823124287137348</v>
      </c>
      <c r="AO208" s="70">
        <v>1.5097070987122028</v>
      </c>
      <c r="AP208" s="70">
        <v>1.0594702243263268</v>
      </c>
      <c r="AQ208" s="142">
        <f>AVERAGE(AD206:AH208)</f>
        <v>1.7501537320091851</v>
      </c>
      <c r="AR208" s="143">
        <f>AVERAGE(AK206:AO208)</f>
        <v>1.0594208749869074</v>
      </c>
      <c r="AS208" s="67">
        <v>0.13462451909029163</v>
      </c>
      <c r="AT208" s="67">
        <v>0.3635892479472127</v>
      </c>
      <c r="AU208" s="141">
        <f>TTEST(AD206:AH208,AK206:AO208,2,2)</f>
        <v>4.2270168656436527E-2</v>
      </c>
      <c r="AV208" s="126"/>
      <c r="AW208" s="3">
        <f>AVERAGE(AI206:AI208)</f>
        <v>1.6334594423449038</v>
      </c>
      <c r="AX208" s="3">
        <f>AVERAGE(AP206:AP208)</f>
        <v>1.5039175178634177</v>
      </c>
    </row>
    <row r="209" spans="1:50" x14ac:dyDescent="0.3">
      <c r="A209" s="162" t="s">
        <v>7</v>
      </c>
      <c r="C209" s="107">
        <v>2.4165227227065555</v>
      </c>
      <c r="D209" s="107">
        <v>3.0384147719728358</v>
      </c>
      <c r="E209" s="107">
        <v>0.73376824390471762</v>
      </c>
      <c r="F209" s="107">
        <v>1.8738174228603854</v>
      </c>
      <c r="G209" s="92">
        <v>7.5098619120393337</v>
      </c>
      <c r="H209" s="92">
        <v>1.3472999253342131</v>
      </c>
      <c r="K209" s="107">
        <v>1.6845958500886782</v>
      </c>
      <c r="L209" s="107">
        <v>1.4134944827065399</v>
      </c>
      <c r="M209" s="107">
        <v>4.9015374622771199</v>
      </c>
      <c r="N209" s="107">
        <v>2.1079661680828288</v>
      </c>
      <c r="O209" s="125">
        <v>5.7681704534933882</v>
      </c>
      <c r="P209" s="125">
        <v>1.081997333475051</v>
      </c>
      <c r="Q209" s="244"/>
      <c r="R209" s="128"/>
      <c r="S209" s="127"/>
      <c r="T209" s="133"/>
      <c r="U209" s="134"/>
      <c r="V209" s="127"/>
      <c r="W209" s="133"/>
      <c r="X209" s="127"/>
      <c r="Y209" s="127"/>
      <c r="AB209" s="343" t="s">
        <v>7</v>
      </c>
      <c r="AC209" s="61"/>
      <c r="AD209" s="70">
        <v>1.2155429679694105</v>
      </c>
      <c r="AE209" s="70">
        <v>1.2067717751302494</v>
      </c>
      <c r="AF209" s="70">
        <v>0.71395861786057446</v>
      </c>
      <c r="AG209" s="70">
        <v>0.6765256780615797</v>
      </c>
      <c r="AH209" s="3">
        <v>2.3018611325269758</v>
      </c>
      <c r="AI209" s="3">
        <v>0.73679154480508091</v>
      </c>
      <c r="AK209" s="70">
        <v>1.724950061641743</v>
      </c>
      <c r="AL209" s="70">
        <v>0.46352133617517055</v>
      </c>
      <c r="AM209" s="70">
        <v>1.5571746703705571</v>
      </c>
      <c r="AN209" s="70">
        <v>0.93986557851211894</v>
      </c>
      <c r="AO209" s="70">
        <v>1.0162531349935282</v>
      </c>
      <c r="AP209" s="70">
        <v>0.36625134805432041</v>
      </c>
      <c r="AQ209" s="61"/>
      <c r="AR209" s="61"/>
      <c r="AS209" s="61"/>
      <c r="AT209" s="61"/>
      <c r="AU209" s="61"/>
      <c r="AV209" s="126"/>
    </row>
    <row r="210" spans="1:50" x14ac:dyDescent="0.3">
      <c r="A210" s="163"/>
      <c r="C210" s="107">
        <v>2.0242670515282311</v>
      </c>
      <c r="D210" s="107">
        <v>3.2293688145855017</v>
      </c>
      <c r="E210" s="107">
        <v>1.5339125623802206</v>
      </c>
      <c r="F210" s="107">
        <v>1.7899500387884908</v>
      </c>
      <c r="G210" s="92">
        <v>4.7879355739458385</v>
      </c>
      <c r="H210" s="92">
        <v>1.7480728344793059</v>
      </c>
      <c r="K210" s="107">
        <v>4.031002851902957</v>
      </c>
      <c r="L210" s="107">
        <v>3.8511304986918291</v>
      </c>
      <c r="M210" s="107">
        <v>3.8423077344200354</v>
      </c>
      <c r="N210" s="107">
        <v>2.6158548163610922</v>
      </c>
      <c r="O210" s="125">
        <v>7.280317509403905</v>
      </c>
      <c r="P210" s="125">
        <v>0.81138353488609793</v>
      </c>
      <c r="Q210" s="244"/>
      <c r="R210" s="128"/>
      <c r="S210" s="127"/>
      <c r="T210" s="133"/>
      <c r="U210" s="134"/>
      <c r="V210" s="127"/>
      <c r="W210" s="133"/>
      <c r="X210" s="127"/>
      <c r="Y210" s="127"/>
      <c r="AB210" s="344"/>
      <c r="AC210" s="61"/>
      <c r="AD210" s="70">
        <v>1.0182331648102232</v>
      </c>
      <c r="AE210" s="70">
        <v>1.2826132800813199</v>
      </c>
      <c r="AF210" s="70">
        <v>1.4925013477391147</v>
      </c>
      <c r="AG210" s="70">
        <v>0.646246079748379</v>
      </c>
      <c r="AH210" s="3">
        <v>1.467558649119864</v>
      </c>
      <c r="AI210" s="3">
        <v>0.9559603321645771</v>
      </c>
      <c r="AK210" s="70">
        <v>4.1275648503479472</v>
      </c>
      <c r="AL210" s="70">
        <v>1.2628851236267571</v>
      </c>
      <c r="AM210" s="70">
        <v>1.2206668470566286</v>
      </c>
      <c r="AN210" s="70">
        <v>1.16631468640645</v>
      </c>
      <c r="AO210" s="70">
        <v>1.2826676243936475</v>
      </c>
      <c r="AP210" s="70">
        <v>0.27464976506614036</v>
      </c>
      <c r="AQ210" s="61"/>
      <c r="AR210" s="61"/>
      <c r="AS210" s="61"/>
      <c r="AT210" s="61"/>
      <c r="AU210" s="61"/>
      <c r="AV210" s="126"/>
    </row>
    <row r="211" spans="1:50" ht="15" thickBot="1" x14ac:dyDescent="0.35">
      <c r="A211" s="164"/>
      <c r="C211" s="107">
        <v>1.9848184930845278</v>
      </c>
      <c r="D211" s="107">
        <v>2.5478653381696774</v>
      </c>
      <c r="E211" s="107">
        <v>0.78662979624881924</v>
      </c>
      <c r="F211" s="107">
        <v>2.6676961599520941</v>
      </c>
      <c r="G211" s="92">
        <v>9.7774548086980726</v>
      </c>
      <c r="H211" s="92">
        <v>1.724277427362003</v>
      </c>
      <c r="K211" s="107">
        <v>2.4970997860065411</v>
      </c>
      <c r="L211" s="107">
        <v>3.9837687234965946</v>
      </c>
      <c r="M211" s="107">
        <v>2.6207705689907308</v>
      </c>
      <c r="N211" s="107">
        <v>1.5199110829529343</v>
      </c>
      <c r="O211" s="125">
        <v>5.4209427785420532</v>
      </c>
      <c r="P211" s="125">
        <v>3.7920062774734999</v>
      </c>
      <c r="Q211" s="203" t="s">
        <v>7</v>
      </c>
      <c r="R211" s="241">
        <f>AVERAGE(C209:G211)</f>
        <v>3.1134855807243533</v>
      </c>
      <c r="S211" s="137">
        <f>T211/3.46</f>
        <v>0.7199998293601142</v>
      </c>
      <c r="T211" s="138">
        <f>STDEV(C209:G211)</f>
        <v>2.4911994095859953</v>
      </c>
      <c r="U211" s="136">
        <f>AVERAGE(K209:O211)</f>
        <v>3.5692580511611491</v>
      </c>
      <c r="V211" s="137">
        <f>W211/3.46</f>
        <v>0.49965330419046311</v>
      </c>
      <c r="W211" s="138">
        <f>STDEV(K209:O211)</f>
        <v>1.7288004324990023</v>
      </c>
      <c r="X211" s="127">
        <f>TTEST(C209:G211,K209:O211,2,2)</f>
        <v>0.56513564003555505</v>
      </c>
      <c r="Y211" s="127"/>
      <c r="AB211" s="345"/>
      <c r="AC211" s="61"/>
      <c r="AD211" s="70">
        <v>0.99839001690095508</v>
      </c>
      <c r="AE211" s="70">
        <v>1.0119395170460761</v>
      </c>
      <c r="AF211" s="70">
        <v>0.76539306076958102</v>
      </c>
      <c r="AG211" s="70">
        <v>0.9631487739712048</v>
      </c>
      <c r="AH211" s="3">
        <v>2.9969050646724051</v>
      </c>
      <c r="AI211" s="3">
        <v>0.94294745029651461</v>
      </c>
      <c r="AK211" s="70">
        <v>2.5569173933147367</v>
      </c>
      <c r="AL211" s="70">
        <v>1.3063806221529948</v>
      </c>
      <c r="AM211" s="70">
        <v>0.83259540058459114</v>
      </c>
      <c r="AN211" s="70">
        <v>0.67767316710104331</v>
      </c>
      <c r="AO211" s="70">
        <v>0.95507754802520306</v>
      </c>
      <c r="AP211" s="70">
        <v>1.2835774802647781</v>
      </c>
      <c r="AQ211" s="67">
        <f>AVERAGE(AD209:AH211)</f>
        <v>1.2505059417605273</v>
      </c>
      <c r="AR211" s="67">
        <f>AVERAGE(AK209:AO211)</f>
        <v>1.4060338696468748</v>
      </c>
      <c r="AS211" s="67">
        <v>0.99997202988037137</v>
      </c>
      <c r="AT211" s="67">
        <v>0.10101132649125391</v>
      </c>
      <c r="AU211" s="71">
        <f>TTEST(AD209:AH211,AK209:AO211,2,2)</f>
        <v>0.58954436751383543</v>
      </c>
      <c r="AV211" s="126"/>
      <c r="AW211" s="3">
        <f>AVERAGE(AI209:AI211)</f>
        <v>0.8785664424220575</v>
      </c>
      <c r="AX211" s="3">
        <f>AVERAGE(AP209:AP211)</f>
        <v>0.64149286446174625</v>
      </c>
    </row>
    <row r="212" spans="1:50" x14ac:dyDescent="0.3">
      <c r="G212" s="60"/>
      <c r="H212" s="60"/>
      <c r="O212" s="63"/>
      <c r="Q212" s="118"/>
      <c r="R212" s="127"/>
      <c r="S212" s="127"/>
      <c r="T212" s="127"/>
      <c r="U212" s="127"/>
      <c r="V212" s="127"/>
      <c r="W212" s="127"/>
      <c r="X212" s="127"/>
      <c r="Y212" s="127"/>
      <c r="AH212" s="60"/>
      <c r="AI212" s="60"/>
      <c r="AQ212" s="126"/>
      <c r="AR212" s="126"/>
      <c r="AS212" s="126"/>
      <c r="AT212" s="126"/>
      <c r="AU212" s="126"/>
      <c r="AV212" s="126"/>
    </row>
    <row r="213" spans="1:50" x14ac:dyDescent="0.3">
      <c r="G213" s="60"/>
      <c r="H213" s="60"/>
      <c r="Q213" s="118"/>
      <c r="R213" s="127"/>
      <c r="S213" s="127"/>
      <c r="T213" s="127"/>
      <c r="U213" s="127"/>
      <c r="V213" s="127"/>
      <c r="W213" s="127"/>
      <c r="X213" s="127"/>
      <c r="Y213" s="127"/>
      <c r="AH213" s="60"/>
      <c r="AI213" s="60"/>
      <c r="AQ213" s="126"/>
      <c r="AR213" s="126"/>
      <c r="AS213" s="126"/>
      <c r="AT213" s="126"/>
      <c r="AU213" s="126"/>
      <c r="AV213" s="126"/>
    </row>
    <row r="214" spans="1:50" x14ac:dyDescent="0.3">
      <c r="A214" s="61" t="s">
        <v>45</v>
      </c>
      <c r="B214" s="61"/>
      <c r="C214" s="62">
        <v>43269</v>
      </c>
      <c r="D214" s="62">
        <v>43272</v>
      </c>
      <c r="E214" s="61"/>
      <c r="F214" s="61"/>
      <c r="G214" s="61"/>
      <c r="H214" s="61"/>
      <c r="I214" s="61"/>
      <c r="K214" s="62">
        <v>43269</v>
      </c>
      <c r="L214" s="62">
        <v>43272</v>
      </c>
      <c r="M214" s="61"/>
      <c r="N214" s="61"/>
      <c r="R214" s="127"/>
      <c r="S214" s="127"/>
      <c r="T214" s="127"/>
      <c r="U214" s="127"/>
      <c r="V214" s="127"/>
      <c r="W214" s="127"/>
      <c r="X214" s="127"/>
      <c r="Y214" s="127"/>
      <c r="AB214" s="61"/>
      <c r="AC214" s="61"/>
      <c r="AD214" s="62">
        <v>43269</v>
      </c>
      <c r="AE214" s="62">
        <v>43272</v>
      </c>
      <c r="AF214" s="61"/>
      <c r="AG214" s="61"/>
      <c r="AH214" s="61"/>
      <c r="AI214" s="61"/>
      <c r="AJ214" s="61"/>
      <c r="AK214" s="62">
        <v>43269</v>
      </c>
      <c r="AL214" s="62">
        <v>43272</v>
      </c>
      <c r="AM214" s="61"/>
      <c r="AN214" s="61"/>
      <c r="AO214" s="61"/>
      <c r="AP214" s="61"/>
      <c r="AQ214" s="61"/>
      <c r="AR214" s="61"/>
      <c r="AS214" s="61"/>
      <c r="AT214" s="61"/>
      <c r="AU214" s="61"/>
      <c r="AV214" s="126"/>
    </row>
    <row r="215" spans="1:50" ht="15" thickBot="1" x14ac:dyDescent="0.35">
      <c r="A215" s="61"/>
      <c r="B215" s="61"/>
      <c r="C215" s="61" t="s">
        <v>8</v>
      </c>
      <c r="D215" s="61" t="s">
        <v>9</v>
      </c>
      <c r="E215" s="122" t="s">
        <v>12</v>
      </c>
      <c r="F215" s="61" t="s">
        <v>13</v>
      </c>
      <c r="I215" s="61"/>
      <c r="K215" s="61" t="s">
        <v>8</v>
      </c>
      <c r="L215" s="61" t="s">
        <v>9</v>
      </c>
      <c r="M215" s="61" t="s">
        <v>12</v>
      </c>
      <c r="N215" s="61" t="s">
        <v>13</v>
      </c>
      <c r="AB215" s="61"/>
      <c r="AC215" s="61"/>
      <c r="AD215" s="61" t="s">
        <v>8</v>
      </c>
      <c r="AE215" s="61" t="s">
        <v>9</v>
      </c>
      <c r="AF215" s="61" t="s">
        <v>12</v>
      </c>
      <c r="AG215" s="61" t="s">
        <v>13</v>
      </c>
      <c r="AI215" s="61" t="s">
        <v>18</v>
      </c>
      <c r="AJ215" s="61"/>
      <c r="AK215" s="61" t="s">
        <v>8</v>
      </c>
      <c r="AL215" s="61" t="s">
        <v>9</v>
      </c>
      <c r="AM215" s="61" t="s">
        <v>12</v>
      </c>
      <c r="AN215" s="61" t="s">
        <v>13</v>
      </c>
      <c r="AO215" s="61"/>
      <c r="AP215" s="61"/>
      <c r="AQ215" s="61"/>
      <c r="AR215" s="61"/>
      <c r="AS215" s="61"/>
      <c r="AT215" s="61"/>
      <c r="AU215" s="61"/>
      <c r="AV215" s="126"/>
    </row>
    <row r="216" spans="1:50" x14ac:dyDescent="0.3">
      <c r="A216" s="61"/>
      <c r="B216" s="61"/>
      <c r="C216" s="274" t="s">
        <v>26</v>
      </c>
      <c r="D216" s="61" t="s">
        <v>10</v>
      </c>
      <c r="E216" s="122" t="s">
        <v>10</v>
      </c>
      <c r="F216" s="61" t="s">
        <v>10</v>
      </c>
      <c r="I216" s="61"/>
      <c r="K216" s="61" t="s">
        <v>11</v>
      </c>
      <c r="L216" s="61" t="s">
        <v>11</v>
      </c>
      <c r="M216" s="61" t="s">
        <v>11</v>
      </c>
      <c r="N216" s="61" t="s">
        <v>11</v>
      </c>
      <c r="Q216" s="225" t="s">
        <v>45</v>
      </c>
      <c r="R216" s="238" t="s">
        <v>19</v>
      </c>
      <c r="S216" s="94"/>
      <c r="T216" s="94"/>
      <c r="U216" s="238" t="s">
        <v>20</v>
      </c>
      <c r="V216" s="94"/>
      <c r="W216" s="94"/>
      <c r="X216" s="247"/>
      <c r="AB216" s="61"/>
      <c r="AC216" s="61"/>
      <c r="AD216" s="61" t="s">
        <v>10</v>
      </c>
      <c r="AE216" s="61" t="s">
        <v>10</v>
      </c>
      <c r="AF216" s="61" t="s">
        <v>10</v>
      </c>
      <c r="AG216" s="61" t="s">
        <v>10</v>
      </c>
      <c r="AI216" s="70">
        <v>0.86851881643915152</v>
      </c>
      <c r="AJ216" s="61"/>
      <c r="AK216" s="61" t="s">
        <v>11</v>
      </c>
      <c r="AL216" s="61" t="s">
        <v>11</v>
      </c>
      <c r="AM216" s="61" t="s">
        <v>11</v>
      </c>
      <c r="AN216" s="61" t="s">
        <v>11</v>
      </c>
      <c r="AO216" s="61"/>
      <c r="AP216" s="61"/>
      <c r="AQ216" s="63" t="s">
        <v>19</v>
      </c>
      <c r="AR216" s="63" t="s">
        <v>20</v>
      </c>
      <c r="AS216" s="64" t="s">
        <v>19</v>
      </c>
      <c r="AT216" s="64" t="s">
        <v>20</v>
      </c>
      <c r="AU216" s="61" t="s">
        <v>21</v>
      </c>
    </row>
    <row r="217" spans="1:50" ht="15" thickBot="1" x14ac:dyDescent="0.35">
      <c r="A217" s="61"/>
      <c r="B217" s="61"/>
      <c r="C217" s="274" t="s">
        <v>17</v>
      </c>
      <c r="D217" s="61" t="s">
        <v>17</v>
      </c>
      <c r="E217" s="122" t="s">
        <v>17</v>
      </c>
      <c r="F217" s="61" t="s">
        <v>17</v>
      </c>
      <c r="I217" s="61"/>
      <c r="K217" s="61" t="s">
        <v>17</v>
      </c>
      <c r="L217" s="61" t="s">
        <v>17</v>
      </c>
      <c r="M217" s="61" t="s">
        <v>17</v>
      </c>
      <c r="N217" s="61" t="s">
        <v>17</v>
      </c>
      <c r="Q217" s="227"/>
      <c r="R217" s="63"/>
      <c r="S217" s="57"/>
      <c r="T217" s="57"/>
      <c r="U217" s="63"/>
      <c r="V217" s="57"/>
      <c r="W217" s="57"/>
      <c r="X217" s="228"/>
      <c r="AB217" s="61"/>
      <c r="AC217" s="61"/>
      <c r="AD217" s="61" t="s">
        <v>18</v>
      </c>
      <c r="AE217" s="61" t="s">
        <v>18</v>
      </c>
      <c r="AF217" s="61" t="s">
        <v>18</v>
      </c>
      <c r="AG217" s="61" t="s">
        <v>18</v>
      </c>
      <c r="AI217" s="70">
        <v>1.7472323434673305</v>
      </c>
      <c r="AJ217" s="61"/>
      <c r="AK217" s="61" t="s">
        <v>18</v>
      </c>
      <c r="AL217" s="61" t="s">
        <v>18</v>
      </c>
      <c r="AM217" s="61" t="s">
        <v>18</v>
      </c>
      <c r="AN217" s="61" t="s">
        <v>18</v>
      </c>
      <c r="AO217" s="61"/>
      <c r="AP217" s="61"/>
      <c r="AQ217" s="63"/>
      <c r="AR217" s="63"/>
      <c r="AS217" s="64" t="s">
        <v>23</v>
      </c>
      <c r="AT217" s="64" t="s">
        <v>23</v>
      </c>
      <c r="AU217" s="61" t="s">
        <v>22</v>
      </c>
    </row>
    <row r="218" spans="1:50" ht="15" thickBot="1" x14ac:dyDescent="0.35">
      <c r="A218" s="159" t="s">
        <v>0</v>
      </c>
      <c r="B218" s="61"/>
      <c r="C218" s="265">
        <v>4.6778190194413476</v>
      </c>
      <c r="D218" s="265">
        <v>6.3272081393538935</v>
      </c>
      <c r="E218" s="265">
        <v>6.223174458771469</v>
      </c>
      <c r="F218" s="265">
        <v>8.7978185366964343</v>
      </c>
      <c r="I218" s="67"/>
      <c r="K218" s="265">
        <v>1.4189062127922276</v>
      </c>
      <c r="L218" s="265">
        <v>4.4637202601911667</v>
      </c>
      <c r="M218" s="265">
        <v>9.2824938606175813</v>
      </c>
      <c r="N218" s="265">
        <v>6.6930643420237903</v>
      </c>
      <c r="Q218" s="227"/>
      <c r="R218" s="63"/>
      <c r="S218" s="57"/>
      <c r="T218" s="57"/>
      <c r="U218" s="63"/>
      <c r="V218" s="57"/>
      <c r="W218" s="57"/>
      <c r="X218" s="228"/>
      <c r="AB218" s="337" t="s">
        <v>0</v>
      </c>
      <c r="AC218" s="68"/>
      <c r="AD218" s="69">
        <v>1.2224790091931013</v>
      </c>
      <c r="AE218" s="69">
        <v>1.0740801925799084</v>
      </c>
      <c r="AF218" s="69">
        <v>1.093747573799277</v>
      </c>
      <c r="AG218" s="69">
        <v>1.2486668620783736</v>
      </c>
      <c r="AI218" s="69">
        <v>0.38424884009351812</v>
      </c>
      <c r="AJ218" s="68"/>
      <c r="AK218" s="69">
        <v>0.51622635618518575</v>
      </c>
      <c r="AL218" s="69">
        <v>0.83690499150138109</v>
      </c>
      <c r="AM218" s="70">
        <v>1.3121621928181482</v>
      </c>
      <c r="AN218" s="69">
        <v>0.89216946766675198</v>
      </c>
      <c r="AO218" s="124"/>
      <c r="AP218" s="61"/>
      <c r="AQ218" s="63"/>
      <c r="AR218" s="63"/>
      <c r="AS218" s="64" t="s">
        <v>24</v>
      </c>
      <c r="AT218" s="64" t="s">
        <v>24</v>
      </c>
      <c r="AU218" s="61"/>
    </row>
    <row r="219" spans="1:50" ht="15" thickBot="1" x14ac:dyDescent="0.35">
      <c r="A219" s="160"/>
      <c r="B219" s="61"/>
      <c r="C219" s="265">
        <v>3.2423047685045385</v>
      </c>
      <c r="D219" s="265">
        <v>6.0677866627848225</v>
      </c>
      <c r="E219" s="265">
        <v>4.9568934172513037</v>
      </c>
      <c r="F219" s="265">
        <v>3.6047487507973193</v>
      </c>
      <c r="I219" s="67"/>
      <c r="K219" s="265">
        <v>4.3762271411847484</v>
      </c>
      <c r="L219" s="265">
        <v>5.4268204706547616</v>
      </c>
      <c r="M219" s="265">
        <v>3.5116318716382211</v>
      </c>
      <c r="N219" s="265">
        <v>8.6721144335857243</v>
      </c>
      <c r="Q219" s="227"/>
      <c r="R219" s="245" t="s">
        <v>55</v>
      </c>
      <c r="S219" s="223" t="s">
        <v>57</v>
      </c>
      <c r="T219" s="246" t="s">
        <v>56</v>
      </c>
      <c r="U219" s="222" t="s">
        <v>55</v>
      </c>
      <c r="V219" s="223" t="s">
        <v>57</v>
      </c>
      <c r="W219" s="246" t="s">
        <v>56</v>
      </c>
      <c r="X219" s="228"/>
      <c r="AB219" s="338"/>
      <c r="AC219" s="68"/>
      <c r="AD219" s="108">
        <v>0.84732853161490163</v>
      </c>
      <c r="AE219" s="69">
        <v>1.0300418958500137</v>
      </c>
      <c r="AF219" s="69">
        <v>0.87119366243357887</v>
      </c>
      <c r="AG219" s="69">
        <v>0.51161890785362718</v>
      </c>
      <c r="AI219" s="69">
        <v>0.34671266647654436</v>
      </c>
      <c r="AJ219" s="68"/>
      <c r="AK219" s="69">
        <v>1.59215864344328</v>
      </c>
      <c r="AL219" s="69">
        <v>1.0174770987280319</v>
      </c>
      <c r="AM219" s="70">
        <v>0.49640006729315939</v>
      </c>
      <c r="AN219" s="69">
        <v>1.1559721111866508</v>
      </c>
      <c r="AO219" s="124"/>
      <c r="AP219" s="61"/>
      <c r="AQ219" s="63"/>
      <c r="AR219" s="63"/>
      <c r="AS219" s="63"/>
      <c r="AT219" s="61"/>
      <c r="AU219" s="61"/>
    </row>
    <row r="220" spans="1:50" ht="15" thickBot="1" x14ac:dyDescent="0.35">
      <c r="A220" s="161"/>
      <c r="B220" s="61"/>
      <c r="C220" s="265">
        <v>3.5593837968811455</v>
      </c>
      <c r="D220" s="265">
        <v>5.277451398054577</v>
      </c>
      <c r="E220" s="265">
        <v>5.8892485033163364</v>
      </c>
      <c r="F220" s="265">
        <v>8.7347403576839859</v>
      </c>
      <c r="I220" s="67"/>
      <c r="K220" s="265">
        <v>2.4507041306354362</v>
      </c>
      <c r="L220" s="265">
        <v>6.1102728818799106</v>
      </c>
      <c r="M220" s="265">
        <v>8.4284652967116909</v>
      </c>
      <c r="N220" s="265">
        <v>7.1408514728628107</v>
      </c>
      <c r="Q220" s="160" t="s">
        <v>0</v>
      </c>
      <c r="R220" s="327">
        <f>AVERAGE(C218:F220)</f>
        <v>5.6132148174614303</v>
      </c>
      <c r="S220" s="262">
        <f>T220/3.46</f>
        <v>0.52533060353217553</v>
      </c>
      <c r="T220" s="328">
        <f>STDEV(C218:F220)</f>
        <v>1.8176438882213275</v>
      </c>
      <c r="U220" s="262">
        <f>AVERAGE(K218:N220)</f>
        <v>5.6646060312315063</v>
      </c>
      <c r="V220" s="180">
        <f>W220/3.46</f>
        <v>0.72573023985909058</v>
      </c>
      <c r="W220" s="234">
        <f>STDEV(K218:N220)</f>
        <v>2.5110266299124535</v>
      </c>
      <c r="X220" s="101">
        <f>TTEST(C218:F220,K218:N220,2,2)</f>
        <v>0.95472112999970271</v>
      </c>
      <c r="AB220" s="339"/>
      <c r="AC220" s="68"/>
      <c r="AD220" s="69">
        <v>0.93019245919199678</v>
      </c>
      <c r="AE220" s="69">
        <v>0.89587791157007823</v>
      </c>
      <c r="AF220" s="69">
        <v>1.0350587637671447</v>
      </c>
      <c r="AG220" s="69">
        <v>1.2397142300679995</v>
      </c>
      <c r="AI220" s="69">
        <v>0.76248554141897362</v>
      </c>
      <c r="AJ220" s="68"/>
      <c r="AK220" s="69">
        <v>0.89161500037153452</v>
      </c>
      <c r="AL220" s="69">
        <v>1.1456179097705872</v>
      </c>
      <c r="AM220" s="70">
        <v>1.1914377398886926</v>
      </c>
      <c r="AN220" s="69">
        <v>0.95185842114659758</v>
      </c>
      <c r="AO220" s="124"/>
      <c r="AP220" s="61"/>
      <c r="AQ220" s="67">
        <f>AVERAGE(AD218:AG220)</f>
        <v>1.0000000000000002</v>
      </c>
      <c r="AR220" s="67">
        <f>AVERAGE(AK218:AN220)</f>
        <v>1.0000000000000002</v>
      </c>
      <c r="AS220" s="67"/>
      <c r="AT220" s="61"/>
      <c r="AU220" s="115">
        <f>TTEST(AD218:AH220,AK218:AP220,2,2)</f>
        <v>1</v>
      </c>
    </row>
    <row r="221" spans="1:50" x14ac:dyDescent="0.3">
      <c r="A221" s="159" t="s">
        <v>1</v>
      </c>
      <c r="B221" s="61"/>
      <c r="C221" s="107">
        <v>3.8557342315942695</v>
      </c>
      <c r="D221" s="107">
        <v>5.1681288563260335</v>
      </c>
      <c r="E221" s="107">
        <v>6.3095734448019378</v>
      </c>
      <c r="F221" s="107">
        <v>7.1408514728628107</v>
      </c>
      <c r="I221" s="67"/>
      <c r="K221" s="107">
        <v>1.4767936841965943</v>
      </c>
      <c r="L221" s="107">
        <v>5.7785407708880614</v>
      </c>
      <c r="M221" s="107">
        <v>11.734405121911662</v>
      </c>
      <c r="N221" s="107">
        <v>7.7848455381405399</v>
      </c>
      <c r="Q221" s="160"/>
      <c r="R221" s="326"/>
      <c r="S221" s="261"/>
      <c r="T221" s="325"/>
      <c r="U221" s="261"/>
      <c r="V221" s="57"/>
      <c r="W221" s="97"/>
      <c r="X221" s="97"/>
      <c r="AB221" s="337" t="s">
        <v>1</v>
      </c>
      <c r="AC221" s="61"/>
      <c r="AD221" s="70">
        <v>1.0076392745340128</v>
      </c>
      <c r="AE221" s="70">
        <v>0.87731977754208823</v>
      </c>
      <c r="AF221" s="70">
        <v>1.1089325379965043</v>
      </c>
      <c r="AG221" s="70">
        <v>1.0134949435471632</v>
      </c>
      <c r="AI221" s="70">
        <v>0.4850684649493876</v>
      </c>
      <c r="AJ221" s="61"/>
      <c r="AK221" s="70">
        <v>0.53728697186396568</v>
      </c>
      <c r="AL221" s="70">
        <v>1.0834213017066043</v>
      </c>
      <c r="AM221" s="70">
        <v>1.6587614263350232</v>
      </c>
      <c r="AN221" s="70">
        <v>1.0377012896802131</v>
      </c>
      <c r="AO221" s="70"/>
      <c r="AP221" s="61"/>
      <c r="AQ221" s="61"/>
      <c r="AR221" s="61"/>
      <c r="AS221" s="61"/>
      <c r="AT221" s="61"/>
      <c r="AU221" s="61"/>
    </row>
    <row r="222" spans="1:50" x14ac:dyDescent="0.3">
      <c r="A222" s="160"/>
      <c r="B222" s="61"/>
      <c r="C222" s="107">
        <v>1.7561963996942056</v>
      </c>
      <c r="D222" s="107">
        <v>8.1909322421529716</v>
      </c>
      <c r="E222" s="107">
        <v>6.6673322216447328</v>
      </c>
      <c r="F222" s="107">
        <v>9.522478482957613</v>
      </c>
      <c r="I222" s="67"/>
      <c r="K222" s="107">
        <v>3.2423047685045385</v>
      </c>
      <c r="L222" s="107">
        <v>6.1961398596735249</v>
      </c>
      <c r="M222" s="107">
        <v>8.0313845193438773</v>
      </c>
      <c r="N222" s="107">
        <v>8.7978185366964343</v>
      </c>
      <c r="Q222" s="160"/>
      <c r="R222" s="227"/>
      <c r="S222" s="57"/>
      <c r="T222" s="97"/>
      <c r="U222" s="61"/>
      <c r="V222" s="57"/>
      <c r="W222" s="97"/>
      <c r="X222" s="97"/>
      <c r="AB222" s="338"/>
      <c r="AC222" s="61"/>
      <c r="AD222" s="70">
        <v>0.45895602752563547</v>
      </c>
      <c r="AE222" s="70">
        <v>1.3904581430379543</v>
      </c>
      <c r="AF222" s="70">
        <v>1.1718100608378694</v>
      </c>
      <c r="AG222" s="70">
        <v>1.3515172286093025</v>
      </c>
      <c r="AI222" s="70">
        <v>0.96254731968010276</v>
      </c>
      <c r="AJ222" s="61"/>
      <c r="AK222" s="70">
        <v>1.179615087450492</v>
      </c>
      <c r="AL222" s="70">
        <v>1.1617171494477474</v>
      </c>
      <c r="AM222" s="70">
        <v>1.1353068777108619</v>
      </c>
      <c r="AN222" s="70">
        <v>1.1727281674599568</v>
      </c>
      <c r="AO222" s="70"/>
      <c r="AP222" s="61"/>
      <c r="AQ222" s="61"/>
      <c r="AR222" s="61"/>
      <c r="AS222" s="61"/>
      <c r="AT222" s="61"/>
      <c r="AU222" s="61"/>
    </row>
    <row r="223" spans="1:50" ht="15" thickBot="1" x14ac:dyDescent="0.35">
      <c r="A223" s="161"/>
      <c r="B223" s="61"/>
      <c r="C223" s="107">
        <v>4.6467473435552211</v>
      </c>
      <c r="D223" s="107">
        <v>4.9909339009186882</v>
      </c>
      <c r="E223" s="107">
        <v>6.3971719448162316</v>
      </c>
      <c r="F223" s="107">
        <v>10.306827320905366</v>
      </c>
      <c r="I223" s="67"/>
      <c r="K223" s="107">
        <v>3.3299005183968711</v>
      </c>
      <c r="L223" s="107">
        <v>5.9420923056777522</v>
      </c>
      <c r="M223" s="107">
        <v>7.6530109606931536</v>
      </c>
      <c r="N223" s="107">
        <v>6.6450767290778039</v>
      </c>
      <c r="Q223" s="160" t="s">
        <v>1</v>
      </c>
      <c r="R223" s="233">
        <f>AVERAGE(C221:F223)</f>
        <v>6.246075655185841</v>
      </c>
      <c r="S223" s="180">
        <f>T223/3.46</f>
        <v>0.69265496621860079</v>
      </c>
      <c r="T223" s="234">
        <f>STDEV(C221:F223)</f>
        <v>2.3965861831163586</v>
      </c>
      <c r="U223" s="67">
        <f>AVERAGE(K221:N223)</f>
        <v>6.3843594427667334</v>
      </c>
      <c r="V223" s="180">
        <f>W223/3.46</f>
        <v>0.80191362968106472</v>
      </c>
      <c r="W223" s="234">
        <f>STDEV(K221:N223)</f>
        <v>2.7746211586964837</v>
      </c>
      <c r="X223" s="101">
        <f>TTEST(C221:F223,K221:N223,2,2)</f>
        <v>0.89723524572397839</v>
      </c>
      <c r="AB223" s="339"/>
      <c r="AC223" s="61"/>
      <c r="AD223" s="70">
        <v>1.2143588849656837</v>
      </c>
      <c r="AE223" s="70">
        <v>0.84723990856411835</v>
      </c>
      <c r="AF223" s="70">
        <v>1.1243283215301068</v>
      </c>
      <c r="AG223" s="70">
        <v>1.4628391884985548</v>
      </c>
      <c r="AI223" s="70">
        <v>0.4850684649493876</v>
      </c>
      <c r="AJ223" s="61"/>
      <c r="AK223" s="70">
        <v>1.211484166869943</v>
      </c>
      <c r="AL223" s="70">
        <v>1.1140856551729084</v>
      </c>
      <c r="AM223" s="70">
        <v>1.0818204455215594</v>
      </c>
      <c r="AN223" s="70">
        <v>0.88577283364251169</v>
      </c>
      <c r="AO223" s="70"/>
      <c r="AP223" s="61"/>
      <c r="AQ223" s="67">
        <f>AVERAGE(AD221:AG223)</f>
        <v>1.085741191432416</v>
      </c>
      <c r="AR223" s="67">
        <f>AVERAGE(AK221:AN223)</f>
        <v>1.104975114405149</v>
      </c>
      <c r="AS223" s="67">
        <f>TTEST($AD$218:$AG$220,AD221:AG223,2,2)</f>
        <v>0.39967073336156211</v>
      </c>
      <c r="AT223" s="67">
        <f>TTEST($AK$218:$AN$220,AK221:AN223,2,2)</f>
        <v>0.37563303791076474</v>
      </c>
      <c r="AU223" s="115">
        <f>TTEST(AD221:AH223,AK221:AP223,2,2)</f>
        <v>0.86049437414927743</v>
      </c>
    </row>
    <row r="224" spans="1:50" x14ac:dyDescent="0.3">
      <c r="A224" s="159" t="s">
        <v>2</v>
      </c>
      <c r="B224" s="61"/>
      <c r="C224" s="270">
        <v>3.3521667579814642</v>
      </c>
      <c r="D224" s="271">
        <v>10.098164107729191</v>
      </c>
      <c r="E224" s="270">
        <v>5.971011452842971</v>
      </c>
      <c r="F224" s="270">
        <v>13.547994136116762</v>
      </c>
      <c r="I224" s="67"/>
      <c r="K224" s="300">
        <v>5.2740206201106021</v>
      </c>
      <c r="L224" s="300">
        <v>5.4268204706547616</v>
      </c>
      <c r="M224" s="300">
        <v>8.7844095385487933</v>
      </c>
      <c r="N224" s="300">
        <v>1.7179083871575866</v>
      </c>
      <c r="Q224" s="160"/>
      <c r="R224" s="329"/>
      <c r="S224" s="305"/>
      <c r="T224" s="330"/>
      <c r="U224" s="273"/>
      <c r="V224" s="57"/>
      <c r="W224" s="97"/>
      <c r="X224" s="97"/>
      <c r="AB224" s="337" t="s">
        <v>2</v>
      </c>
      <c r="AC224" s="61"/>
      <c r="AD224" s="70">
        <v>0.87603934224813873</v>
      </c>
      <c r="AE224" s="3">
        <v>1.7142217879750135</v>
      </c>
      <c r="AF224" s="70">
        <v>1.049428926176039</v>
      </c>
      <c r="AG224" s="70">
        <v>1.9228552231259592</v>
      </c>
      <c r="AI224" s="70">
        <v>0.9174634159288837</v>
      </c>
      <c r="AJ224" s="61"/>
      <c r="AK224" s="70">
        <v>1.9187938023102462</v>
      </c>
      <c r="AL224" s="70">
        <v>1.0174770987280319</v>
      </c>
      <c r="AM224" s="70">
        <v>1.2417535907691899</v>
      </c>
      <c r="AN224" s="70">
        <v>0.22899307894703408</v>
      </c>
      <c r="AO224" s="70"/>
      <c r="AP224" s="61"/>
      <c r="AQ224" s="61"/>
      <c r="AR224" s="61"/>
      <c r="AS224" s="61"/>
      <c r="AT224" s="61"/>
      <c r="AU224" s="61"/>
    </row>
    <row r="225" spans="1:47" x14ac:dyDescent="0.3">
      <c r="A225" s="160"/>
      <c r="B225" s="61"/>
      <c r="C225" s="270">
        <v>4.0668854425531782</v>
      </c>
      <c r="D225" s="270">
        <v>8.1339786905586937</v>
      </c>
      <c r="E225" s="270">
        <v>4.9228382782890936</v>
      </c>
      <c r="F225" s="270">
        <v>11.236343310942358</v>
      </c>
      <c r="I225" s="67"/>
      <c r="K225" s="300">
        <v>3.4657513021204456</v>
      </c>
      <c r="L225" s="300">
        <v>4.340859782455313</v>
      </c>
      <c r="M225" s="300">
        <v>7.0453762592151969</v>
      </c>
      <c r="N225" s="300">
        <v>8.9897993810348016</v>
      </c>
      <c r="Q225" s="160"/>
      <c r="R225" s="329"/>
      <c r="S225" s="305"/>
      <c r="T225" s="330"/>
      <c r="U225" s="273"/>
      <c r="V225" s="57"/>
      <c r="W225" s="97"/>
      <c r="X225" s="97"/>
      <c r="AB225" s="338"/>
      <c r="AC225" s="61"/>
      <c r="AD225" s="70">
        <v>1.0628205293218043</v>
      </c>
      <c r="AE225" s="70">
        <v>1.3807899481062891</v>
      </c>
      <c r="AF225" s="70">
        <v>0.86520833679919706</v>
      </c>
      <c r="AG225" s="70">
        <v>1.5947645981543654</v>
      </c>
      <c r="AI225" s="70">
        <v>0.67400044650966862</v>
      </c>
      <c r="AJ225" s="61"/>
      <c r="AK225" s="70">
        <v>1.2609093892237981</v>
      </c>
      <c r="AL225" s="70">
        <v>0.81386982328253377</v>
      </c>
      <c r="AM225" s="70">
        <v>0.99592593330362511</v>
      </c>
      <c r="AN225" s="70">
        <v>1.1983187548117264</v>
      </c>
      <c r="AO225" s="70"/>
      <c r="AP225" s="61"/>
      <c r="AQ225" s="61"/>
      <c r="AR225" s="61"/>
      <c r="AS225" s="61"/>
      <c r="AT225" s="61"/>
      <c r="AU225" s="61"/>
    </row>
    <row r="226" spans="1:47" ht="15" thickBot="1" x14ac:dyDescent="0.35">
      <c r="A226" s="161"/>
      <c r="B226" s="61"/>
      <c r="C226" s="270">
        <v>3.8046821349484046</v>
      </c>
      <c r="D226" s="270">
        <v>8.3641967943210869</v>
      </c>
      <c r="E226" s="270">
        <v>7.2924632886677339</v>
      </c>
      <c r="F226" s="270">
        <v>10.381258371191429</v>
      </c>
      <c r="I226" s="67"/>
      <c r="K226" s="300">
        <v>3.5357411507609382</v>
      </c>
      <c r="L226" s="300">
        <v>5.8190017104177292</v>
      </c>
      <c r="M226" s="300">
        <v>8.8451781989485436</v>
      </c>
      <c r="N226" s="300">
        <v>6.5974331754264046</v>
      </c>
      <c r="Q226" s="160" t="s">
        <v>2</v>
      </c>
      <c r="R226" s="331">
        <f>AVERAGE(C224:F226)</f>
        <v>7.5976652305118648</v>
      </c>
      <c r="S226" s="332">
        <f>T226/3.46</f>
        <v>0.9477818613570469</v>
      </c>
      <c r="T226" s="333">
        <f>STDEV(C224:F226)</f>
        <v>3.2793252402953823</v>
      </c>
      <c r="U226" s="334">
        <f>AVERAGE(K224:N226)</f>
        <v>5.8201916647375933</v>
      </c>
      <c r="V226" s="180">
        <f>W226/3.46</f>
        <v>0.67680244138376155</v>
      </c>
      <c r="W226" s="234">
        <f>STDEV(K224:N226)</f>
        <v>2.3417364471878148</v>
      </c>
      <c r="X226" s="101">
        <f>TTEST(C224:F226,K224:N226,2,2)</f>
        <v>0.14075653289091339</v>
      </c>
      <c r="AB226" s="339"/>
      <c r="AC226" s="61"/>
      <c r="AD226" s="70">
        <v>0.99429756202536579</v>
      </c>
      <c r="AE226" s="70">
        <v>1.4198708033236969</v>
      </c>
      <c r="AF226" s="70">
        <v>1.2816793232846655</v>
      </c>
      <c r="AG226" s="70">
        <v>1.4734031238211847</v>
      </c>
      <c r="AI226" s="70">
        <v>0.43469434834286269</v>
      </c>
      <c r="AJ226" s="61"/>
      <c r="AK226" s="70">
        <v>1.2863730909173257</v>
      </c>
      <c r="AL226" s="70">
        <v>1.0910073421122288</v>
      </c>
      <c r="AM226" s="70">
        <v>1.2503437756787712</v>
      </c>
      <c r="AN226" s="70">
        <v>0.87942206189928529</v>
      </c>
      <c r="AO226" s="70"/>
      <c r="AP226" s="61"/>
      <c r="AQ226" s="67">
        <f>AVERAGE(AD224:AG226)</f>
        <v>1.3029482920301432</v>
      </c>
      <c r="AR226" s="67">
        <f>AVERAGE(AK224:AN226)</f>
        <v>1.0985989784986498</v>
      </c>
      <c r="AS226" s="67">
        <f>TTEST($AD$218:$AG$220,AD224:AG226,2,2)</f>
        <v>1.5465798143330592E-2</v>
      </c>
      <c r="AT226" s="67">
        <f>TTEST($AK$218:$AN$220,AK224:AN226,2,2)</f>
        <v>0.50249660872942759</v>
      </c>
      <c r="AU226" s="115">
        <f>TTEST(AD224:AH226,AK224:AP226,2,2)</f>
        <v>0.18682159291529535</v>
      </c>
    </row>
    <row r="227" spans="1:47" x14ac:dyDescent="0.3">
      <c r="A227" s="165" t="s">
        <v>3</v>
      </c>
      <c r="B227" s="75"/>
      <c r="C227" s="265">
        <v>4.1490150218996149</v>
      </c>
      <c r="D227" s="265">
        <v>11.529704635664153</v>
      </c>
      <c r="E227" s="265">
        <v>7.2924632886677339</v>
      </c>
      <c r="F227" s="265">
        <v>10.159562350744034</v>
      </c>
      <c r="I227" s="67"/>
      <c r="K227" s="265">
        <v>4.5547651736568238</v>
      </c>
      <c r="L227" s="265">
        <v>4.2509387601830433</v>
      </c>
      <c r="M227" s="265">
        <v>7.3937076677189015</v>
      </c>
      <c r="N227" s="265">
        <v>6.5501312142497152</v>
      </c>
      <c r="Q227" s="176"/>
      <c r="R227" s="324"/>
      <c r="S227" s="261"/>
      <c r="T227" s="325"/>
      <c r="U227" s="260"/>
      <c r="V227" s="57"/>
      <c r="W227" s="97"/>
      <c r="X227" s="97"/>
      <c r="AB227" s="346" t="s">
        <v>3</v>
      </c>
      <c r="AC227" s="75"/>
      <c r="AD227" s="79">
        <v>1.0842838835831816</v>
      </c>
      <c r="AE227" s="79">
        <v>1.9572340758697087</v>
      </c>
      <c r="AF227" s="79">
        <v>1.2816793232846655</v>
      </c>
      <c r="AG227" s="79">
        <v>1.4419379972068251</v>
      </c>
      <c r="AI227" s="79">
        <v>0.28035467551951454</v>
      </c>
      <c r="AJ227" s="75"/>
      <c r="AK227" s="79">
        <v>1.6571143375635846</v>
      </c>
      <c r="AL227" s="79">
        <v>0.79701048891704496</v>
      </c>
      <c r="AM227" s="79">
        <v>1.0451656431997807</v>
      </c>
      <c r="AN227" s="79">
        <v>0.87311682361588339</v>
      </c>
      <c r="AO227" s="79"/>
      <c r="AP227" s="75"/>
      <c r="AQ227" s="80"/>
      <c r="AR227" s="81"/>
      <c r="AS227" s="81"/>
      <c r="AT227" s="81"/>
      <c r="AU227" s="78"/>
    </row>
    <row r="228" spans="1:47" x14ac:dyDescent="0.3">
      <c r="A228" s="166"/>
      <c r="B228" s="75"/>
      <c r="C228" s="265">
        <v>4.9669823802465034</v>
      </c>
      <c r="D228" s="265">
        <v>8.5411264488427161</v>
      </c>
      <c r="E228" s="265">
        <v>6.2662250444293841</v>
      </c>
      <c r="F228" s="265">
        <v>10.917545234428053</v>
      </c>
      <c r="I228" s="67"/>
      <c r="K228" s="265">
        <v>5.9859707113041152</v>
      </c>
      <c r="L228" s="265">
        <v>4.048300361468586</v>
      </c>
      <c r="M228" s="265">
        <v>8.7844095385487933</v>
      </c>
      <c r="N228" s="265">
        <v>6.1393868549538473</v>
      </c>
      <c r="Q228" s="176"/>
      <c r="R228" s="326"/>
      <c r="S228" s="261"/>
      <c r="T228" s="325"/>
      <c r="U228" s="261"/>
      <c r="V228" s="57"/>
      <c r="W228" s="97"/>
      <c r="X228" s="97"/>
      <c r="AB228" s="347"/>
      <c r="AC228" s="75"/>
      <c r="AD228" s="79">
        <v>1.298047588768942</v>
      </c>
      <c r="AE228" s="79">
        <v>1.4499056359412141</v>
      </c>
      <c r="AF228" s="79">
        <v>1.1013138848397164</v>
      </c>
      <c r="AG228" s="79">
        <v>1.5495178597524146</v>
      </c>
      <c r="AI228" s="79">
        <v>0.32821632939749978</v>
      </c>
      <c r="AJ228" s="75"/>
      <c r="AK228" s="79">
        <v>2.1778154332320607</v>
      </c>
      <c r="AL228" s="79">
        <v>0.75901772112054477</v>
      </c>
      <c r="AM228" s="79">
        <v>1.2417535907691899</v>
      </c>
      <c r="AN228" s="79">
        <v>0.818365582980221</v>
      </c>
      <c r="AO228" s="79"/>
      <c r="AP228" s="75"/>
      <c r="AQ228" s="85"/>
      <c r="AR228" s="75"/>
      <c r="AS228" s="75"/>
      <c r="AT228" s="75"/>
      <c r="AU228" s="84"/>
    </row>
    <row r="229" spans="1:47" ht="15" thickBot="1" x14ac:dyDescent="0.35">
      <c r="A229" s="167"/>
      <c r="B229" s="75"/>
      <c r="C229" s="265">
        <v>3.512255547192896</v>
      </c>
      <c r="D229" s="265">
        <v>4.8535622719473244</v>
      </c>
      <c r="E229" s="265">
        <v>6.7134553954074798</v>
      </c>
      <c r="F229" s="265">
        <v>11.564450459359486</v>
      </c>
      <c r="I229" s="42">
        <f>TTEST(D218:H220,D227:H229,2,2)</f>
        <v>2.7018129402404618E-2</v>
      </c>
      <c r="K229" s="265">
        <v>4.4054899138903822</v>
      </c>
      <c r="L229" s="265">
        <v>3.801893963205607</v>
      </c>
      <c r="M229" s="265">
        <v>11.573722198878384</v>
      </c>
      <c r="N229" s="265">
        <v>12.249687228704731</v>
      </c>
      <c r="P229" s="42">
        <f>TTEST(K218:N220,K227:N229,2,2)</f>
        <v>0.3841286202365144</v>
      </c>
      <c r="Q229" s="176" t="s">
        <v>3</v>
      </c>
      <c r="R229" s="327">
        <f>AVERAGE(C227:F229)</f>
        <v>7.5388623399024484</v>
      </c>
      <c r="S229" s="262">
        <f>T229/3.46</f>
        <v>0.85074848282434679</v>
      </c>
      <c r="T229" s="328">
        <f>STDEV(C227:F229)</f>
        <v>2.9435897505722397</v>
      </c>
      <c r="U229" s="262">
        <f>AVERAGE(K227:N229)</f>
        <v>6.644866965563577</v>
      </c>
      <c r="V229" s="180">
        <f>W229/3.46</f>
        <v>0.83348739702768149</v>
      </c>
      <c r="W229" s="234">
        <f>STDEV(K227:N229)</f>
        <v>2.883866393715778</v>
      </c>
      <c r="X229" s="101">
        <f>TTEST(C227:F229,K227:N229,2,2)</f>
        <v>0.46030585432780524</v>
      </c>
      <c r="AB229" s="348"/>
      <c r="AC229" s="75"/>
      <c r="AD229" s="79">
        <v>0.91787618621425837</v>
      </c>
      <c r="AE229" s="79">
        <v>0.82392027967711212</v>
      </c>
      <c r="AF229" s="79">
        <v>1.179916391414513</v>
      </c>
      <c r="AG229" s="79">
        <v>1.641332565171487</v>
      </c>
      <c r="AI229" s="79">
        <v>0.62079169538281487</v>
      </c>
      <c r="AJ229" s="75"/>
      <c r="AK229" s="79">
        <v>1.6028050233022966</v>
      </c>
      <c r="AL229" s="79">
        <v>0.71281887069452532</v>
      </c>
      <c r="AM229" s="79">
        <v>1.6360474811601919</v>
      </c>
      <c r="AN229" s="79">
        <v>1.6328540075879738</v>
      </c>
      <c r="AO229" s="79"/>
      <c r="AP229" s="75"/>
      <c r="AQ229" s="88">
        <f>AVERAGE(AD227:AG229)</f>
        <v>1.3105804726436698</v>
      </c>
      <c r="AR229" s="89">
        <f>AVERAGE(AK227:AN229)</f>
        <v>1.2461570836786082</v>
      </c>
      <c r="AS229" s="67">
        <f>TTEST($AD$218:$AG$220,AD227:AG229,2,2)</f>
        <v>1.0044826607588257E-2</v>
      </c>
      <c r="AT229" s="67">
        <f>TTEST($AK$218:$AN$220,AK227:AN229,2,2)</f>
        <v>0.15147574955788753</v>
      </c>
      <c r="AU229" s="116">
        <f>TTEST(AD227:AH229,AK227:AP229,2,2)</f>
        <v>0.70321144183809214</v>
      </c>
    </row>
    <row r="230" spans="1:47" x14ac:dyDescent="0.3">
      <c r="A230" s="159" t="s">
        <v>4</v>
      </c>
      <c r="B230" s="61"/>
      <c r="C230" s="107">
        <v>5.751332175071151</v>
      </c>
      <c r="D230" s="107">
        <v>9.9582223290036715</v>
      </c>
      <c r="E230" s="107">
        <v>7.9214082293517558</v>
      </c>
      <c r="F230" s="107">
        <v>13.450858375039926</v>
      </c>
      <c r="I230" s="6"/>
      <c r="K230" s="107">
        <v>5.4891861575367038</v>
      </c>
      <c r="L230" s="107">
        <v>6.1102728818799106</v>
      </c>
      <c r="M230" s="107">
        <v>13.193477520477092</v>
      </c>
      <c r="N230" s="107">
        <v>12.33814869776022</v>
      </c>
      <c r="P230" s="6"/>
      <c r="Q230" s="175"/>
      <c r="R230" s="227"/>
      <c r="S230" s="126"/>
      <c r="T230" s="316"/>
      <c r="U230" s="61"/>
      <c r="V230" s="57"/>
      <c r="W230" s="97"/>
      <c r="X230" s="97"/>
      <c r="AB230" s="337" t="s">
        <v>4</v>
      </c>
      <c r="AC230" s="61"/>
      <c r="AD230" s="70">
        <v>1.503025839542004</v>
      </c>
      <c r="AE230" s="70">
        <v>1.6904658612956627</v>
      </c>
      <c r="AF230" s="70">
        <v>1.3922188891419081</v>
      </c>
      <c r="AG230" s="70">
        <v>1.9090688276151295</v>
      </c>
      <c r="AI230" s="70">
        <v>0.91119759582875781</v>
      </c>
      <c r="AJ230" s="61"/>
      <c r="AK230" s="70">
        <v>1.9970753126459604</v>
      </c>
      <c r="AL230" s="70">
        <v>1.1456179097705872</v>
      </c>
      <c r="AM230" s="70">
        <v>1.8650141496580928</v>
      </c>
      <c r="AN230" s="70">
        <v>1.6446457098222884</v>
      </c>
      <c r="AO230" s="70"/>
      <c r="AP230" s="61"/>
      <c r="AQ230" s="61"/>
      <c r="AR230" s="61"/>
      <c r="AS230" s="61"/>
      <c r="AT230" s="61"/>
      <c r="AU230" s="61"/>
    </row>
    <row r="231" spans="1:47" x14ac:dyDescent="0.3">
      <c r="A231" s="160"/>
      <c r="B231" s="61"/>
      <c r="C231" s="107">
        <v>7.2140069389198223</v>
      </c>
      <c r="D231" s="107">
        <v>10.752641131795384</v>
      </c>
      <c r="E231" s="107">
        <v>12.39975698129158</v>
      </c>
      <c r="F231" s="107">
        <v>12.882495516931341</v>
      </c>
      <c r="I231" s="6"/>
      <c r="K231" s="107">
        <v>3.9863816148051359</v>
      </c>
      <c r="L231" s="107">
        <v>5.314403744737545</v>
      </c>
      <c r="M231" s="107">
        <v>19.01261772380224</v>
      </c>
      <c r="N231" s="107">
        <v>9.4542046716843959</v>
      </c>
      <c r="P231" s="6"/>
      <c r="Q231" s="175"/>
      <c r="R231" s="227"/>
      <c r="S231" s="126"/>
      <c r="T231" s="316"/>
      <c r="U231" s="61"/>
      <c r="V231" s="57"/>
      <c r="W231" s="97"/>
      <c r="X231" s="97"/>
      <c r="AB231" s="338"/>
      <c r="AC231" s="61"/>
      <c r="AD231" s="70">
        <v>1.88527431658869</v>
      </c>
      <c r="AE231" s="70">
        <v>1.8253230497899795</v>
      </c>
      <c r="AF231" s="70">
        <v>2.1793064301568141</v>
      </c>
      <c r="AG231" s="70">
        <v>1.8284015731592502</v>
      </c>
      <c r="AI231" s="70">
        <v>0.22669706556847061</v>
      </c>
      <c r="AJ231" s="61"/>
      <c r="AK231" s="70">
        <v>1.450325072102429</v>
      </c>
      <c r="AL231" s="70">
        <v>0.99640003440403857</v>
      </c>
      <c r="AM231" s="70">
        <v>2.6876008256274488</v>
      </c>
      <c r="AN231" s="70">
        <v>1.2602228692453836</v>
      </c>
      <c r="AO231" s="70"/>
      <c r="AP231" s="61"/>
      <c r="AQ231" s="61"/>
      <c r="AR231" s="61"/>
      <c r="AS231" s="61"/>
      <c r="AT231" s="61"/>
      <c r="AU231" s="61"/>
    </row>
    <row r="232" spans="1:47" ht="15" thickBot="1" x14ac:dyDescent="0.35">
      <c r="A232" s="161"/>
      <c r="B232" s="61"/>
      <c r="C232" s="107">
        <v>9.3552724528179549</v>
      </c>
      <c r="D232" s="107">
        <v>13.631556706476134</v>
      </c>
      <c r="E232" s="107">
        <v>9.3467081614881717</v>
      </c>
      <c r="F232" s="107">
        <v>17.553955780205062</v>
      </c>
      <c r="I232" s="6"/>
      <c r="K232" s="107">
        <v>0.47564102392154839</v>
      </c>
      <c r="L232" s="107">
        <v>6.64391767451957</v>
      </c>
      <c r="M232" s="107">
        <v>17.624133928720376</v>
      </c>
      <c r="N232" s="107">
        <v>14.044296835779484</v>
      </c>
      <c r="P232" s="6"/>
      <c r="Q232" s="174" t="s">
        <v>4</v>
      </c>
      <c r="R232" s="233">
        <f>AVERAGE(C230:F232)</f>
        <v>10.851517898199331</v>
      </c>
      <c r="S232" s="311">
        <f>T232/3.46</f>
        <v>0.95088523632110822</v>
      </c>
      <c r="T232" s="323">
        <f>STDEV(C230:F232)</f>
        <v>3.2900629176710345</v>
      </c>
      <c r="U232" s="67">
        <f>AVERAGE(K230:N232)</f>
        <v>9.4738902063020181</v>
      </c>
      <c r="V232" s="180">
        <f>W232/3.46</f>
        <v>1.6623927122813944</v>
      </c>
      <c r="W232" s="234">
        <f>STDEV(K230:N232)</f>
        <v>5.7518787844936243</v>
      </c>
      <c r="X232" s="101">
        <f>TTEST(C230:F232,K230:N232,2,2)</f>
        <v>0.47899011261139002</v>
      </c>
      <c r="AB232" s="339"/>
      <c r="AC232" s="61"/>
      <c r="AD232" s="70">
        <v>2.4448624778600854</v>
      </c>
      <c r="AE232" s="70">
        <v>2.3140356267702837</v>
      </c>
      <c r="AF232" s="70">
        <v>1.6427210007311481</v>
      </c>
      <c r="AG232" s="70">
        <v>2.4914179338554243</v>
      </c>
      <c r="AI232" s="70">
        <v>0.56014832466452302</v>
      </c>
      <c r="AJ232" s="61"/>
      <c r="AK232" s="117">
        <v>0.17304768307978804</v>
      </c>
      <c r="AL232" s="70">
        <v>1.2456712206000886</v>
      </c>
      <c r="AM232" s="70">
        <v>2.4913264225840122</v>
      </c>
      <c r="AN232" s="70">
        <v>1.8720711756884967</v>
      </c>
      <c r="AO232" s="70"/>
      <c r="AP232" s="61"/>
      <c r="AQ232" s="67">
        <f>AVERAGE(AD230:AG232)</f>
        <v>1.9255101522088649</v>
      </c>
      <c r="AR232" s="67">
        <f>AVERAGE(AK230:AN232)</f>
        <v>1.5690848654357179</v>
      </c>
      <c r="AS232" s="67">
        <f>TTEST($AD$218:$AG$220,AD230:AG232,2,2)</f>
        <v>1.0932777876552297E-7</v>
      </c>
      <c r="AT232" s="67">
        <f>TTEST($AK$218:$AN$220,AK230:AN232,2,2)</f>
        <v>1.5512521590646755E-2</v>
      </c>
      <c r="AU232" s="115">
        <f>TTEST(AD230:AH232,AK230:AP232,2,2)</f>
        <v>0.12425696007896912</v>
      </c>
    </row>
    <row r="233" spans="1:47" x14ac:dyDescent="0.3">
      <c r="A233" s="156" t="s">
        <v>5</v>
      </c>
      <c r="B233" s="75"/>
      <c r="C233" s="272">
        <v>4.8686611711504604</v>
      </c>
      <c r="D233" s="272">
        <v>7.8550963268587983</v>
      </c>
      <c r="E233" s="272">
        <v>9.8088200344354597</v>
      </c>
      <c r="F233" s="272">
        <v>9.2523062623331551</v>
      </c>
      <c r="I233" s="6"/>
      <c r="K233" s="300">
        <v>3.3521667579814642</v>
      </c>
      <c r="L233" s="300">
        <v>5.0258800720660908</v>
      </c>
      <c r="M233" s="300">
        <v>11.336813911754781</v>
      </c>
      <c r="N233" s="300">
        <v>7.3493681004875091</v>
      </c>
      <c r="P233" s="6"/>
      <c r="Q233" s="174"/>
      <c r="R233" s="335"/>
      <c r="S233" s="305"/>
      <c r="T233" s="330"/>
      <c r="U233" s="336"/>
      <c r="V233" s="57"/>
      <c r="W233" s="97"/>
      <c r="X233" s="97"/>
      <c r="AB233" s="340" t="s">
        <v>5</v>
      </c>
      <c r="AC233" s="75"/>
      <c r="AD233" s="79">
        <v>1.2723527908772627</v>
      </c>
      <c r="AE233" s="79">
        <v>1.3334480531800206</v>
      </c>
      <c r="AF233" s="79">
        <v>1.7239389937680516</v>
      </c>
      <c r="AG233" s="79">
        <v>1.3131719163548212</v>
      </c>
      <c r="AI233" s="79">
        <v>0.78906460951917012</v>
      </c>
      <c r="AJ233" s="75"/>
      <c r="AK233" s="79">
        <v>1.2195850685525715</v>
      </c>
      <c r="AL233" s="79">
        <v>0.9423045965741802</v>
      </c>
      <c r="AM233" s="79">
        <v>1.6025584099906673</v>
      </c>
      <c r="AN233" s="79">
        <v>0.97965318885853359</v>
      </c>
      <c r="AO233" s="79"/>
      <c r="AP233" s="75"/>
      <c r="AQ233" s="80"/>
      <c r="AR233" s="81"/>
      <c r="AS233" s="81"/>
      <c r="AT233" s="81"/>
      <c r="AU233" s="78"/>
    </row>
    <row r="234" spans="1:47" x14ac:dyDescent="0.3">
      <c r="A234" s="157"/>
      <c r="B234" s="75"/>
      <c r="C234" s="272">
        <v>5.033630487899285</v>
      </c>
      <c r="D234" s="272">
        <v>11.056975916280713</v>
      </c>
      <c r="E234" s="272">
        <v>9.608038409204557</v>
      </c>
      <c r="F234" s="272">
        <v>11.902138509486623</v>
      </c>
      <c r="I234" s="6"/>
      <c r="K234" s="300">
        <v>3.9599027029492451</v>
      </c>
      <c r="L234" s="300">
        <v>5.7785407708880614</v>
      </c>
      <c r="M234" s="300">
        <v>13.102834919853253</v>
      </c>
      <c r="N234" s="300">
        <v>8.7347403576839859</v>
      </c>
      <c r="P234" s="6"/>
      <c r="Q234" s="174"/>
      <c r="R234" s="329"/>
      <c r="S234" s="305"/>
      <c r="T234" s="330"/>
      <c r="U234" s="273"/>
      <c r="V234" s="57"/>
      <c r="W234" s="97"/>
      <c r="X234" s="97"/>
      <c r="AB234" s="341"/>
      <c r="AC234" s="75"/>
      <c r="AD234" s="79">
        <v>1.3154650887340642</v>
      </c>
      <c r="AE234" s="79">
        <v>1.8769856404191139</v>
      </c>
      <c r="AF234" s="79">
        <v>1.6886508274287251</v>
      </c>
      <c r="AG234" s="79">
        <v>1.6892603413758764</v>
      </c>
      <c r="AI234" s="79">
        <v>1.4620751914755876</v>
      </c>
      <c r="AJ234" s="75"/>
      <c r="AK234" s="79">
        <v>1.4406915162973444</v>
      </c>
      <c r="AL234" s="79">
        <v>1.0834213017066043</v>
      </c>
      <c r="AM234" s="79">
        <v>1.8522010204082122</v>
      </c>
      <c r="AN234" s="79">
        <v>1.1643199970741469</v>
      </c>
      <c r="AO234" s="79"/>
      <c r="AP234" s="75"/>
      <c r="AQ234" s="85"/>
      <c r="AR234" s="75"/>
      <c r="AS234" s="75"/>
      <c r="AT234" s="75"/>
      <c r="AU234" s="84"/>
    </row>
    <row r="235" spans="1:47" ht="15" thickBot="1" x14ac:dyDescent="0.35">
      <c r="A235" s="158"/>
      <c r="B235" s="75"/>
      <c r="C235" s="272">
        <v>5.789789942633039</v>
      </c>
      <c r="D235" s="272">
        <v>9.1583699301394841</v>
      </c>
      <c r="E235" s="272">
        <v>11.41523955796306</v>
      </c>
      <c r="F235" s="272">
        <v>9.522478482957613</v>
      </c>
      <c r="I235" s="264">
        <f>TTEST(D224:G226,D233:G235,2,2)</f>
        <v>0.29897045532034683</v>
      </c>
      <c r="K235" s="300">
        <v>4.6158820563811007</v>
      </c>
      <c r="L235" s="300">
        <v>5.58041717476996</v>
      </c>
      <c r="M235" s="300">
        <v>9.3467081614881717</v>
      </c>
      <c r="N235" s="300">
        <v>10.306827320905366</v>
      </c>
      <c r="P235" s="264">
        <f>TTEST(K224:N226,K233:N235,2,2)</f>
        <v>0.18459471002478559</v>
      </c>
      <c r="Q235" s="174" t="s">
        <v>5</v>
      </c>
      <c r="R235" s="331">
        <f>AVERAGE(C233:F235)</f>
        <v>8.7726287526118529</v>
      </c>
      <c r="S235" s="332">
        <f>T235/3.46</f>
        <v>0.69532819688840286</v>
      </c>
      <c r="T235" s="333">
        <f>STDEV(C233:F235)</f>
        <v>2.4058355612338738</v>
      </c>
      <c r="U235" s="334">
        <f>AVERAGE(K233:N235)</f>
        <v>7.3741735256007495</v>
      </c>
      <c r="V235" s="180">
        <f>W235/3.46</f>
        <v>0.91222004592876127</v>
      </c>
      <c r="W235" s="234">
        <f>STDEV(K233:N235)</f>
        <v>3.1562813589135139</v>
      </c>
      <c r="X235" s="101">
        <f>TTEST(C233:F235,K233:N235,2,2)</f>
        <v>0.23513486156060809</v>
      </c>
      <c r="AB235" s="342"/>
      <c r="AC235" s="75"/>
      <c r="AD235" s="79">
        <v>1.5130762098939656</v>
      </c>
      <c r="AE235" s="79">
        <v>1.5546862884277981</v>
      </c>
      <c r="AF235" s="79">
        <v>2.0062735913279215</v>
      </c>
      <c r="AG235" s="79">
        <v>1.3515172286093025</v>
      </c>
      <c r="AI235" s="79">
        <v>1.9902071377883386</v>
      </c>
      <c r="AJ235" s="75"/>
      <c r="AK235" s="79">
        <v>1.6793498774362758</v>
      </c>
      <c r="AL235" s="79">
        <v>1.0462750163526156</v>
      </c>
      <c r="AM235" s="79">
        <v>1.3212394493297979</v>
      </c>
      <c r="AN235" s="79">
        <v>1.3738754290004092</v>
      </c>
      <c r="AO235" s="79"/>
      <c r="AP235" s="75"/>
      <c r="AQ235" s="88">
        <f>AVERAGE(AD233:AG235)</f>
        <v>1.5532355808664102</v>
      </c>
      <c r="AR235" s="89">
        <f>AVERAGE(AK233:AN235)</f>
        <v>1.30878957263178</v>
      </c>
      <c r="AS235" s="67">
        <f>TTEST($AD$218:$AG$220,AD233:AG235,2,2)</f>
        <v>5.4050995166737042E-6</v>
      </c>
      <c r="AT235" s="67">
        <f>TTEST($AK$218:$AN$220,AK233:AN235,2,2)</f>
        <v>2.0053008148731739E-2</v>
      </c>
      <c r="AU235" s="116">
        <f>TTEST(AD233:AH235,AK233:AP235,2,2)</f>
        <v>3.6561639465256972E-2</v>
      </c>
    </row>
    <row r="236" spans="1:47" x14ac:dyDescent="0.3">
      <c r="A236" s="159" t="s">
        <v>6</v>
      </c>
      <c r="B236" s="61"/>
      <c r="C236" s="107">
        <v>6.8851921301176642</v>
      </c>
      <c r="D236" s="107">
        <v>0.3697249746858477</v>
      </c>
      <c r="E236" s="107">
        <v>6.4859866121787446</v>
      </c>
      <c r="F236" s="107">
        <v>15.532808930105459</v>
      </c>
      <c r="I236" s="67"/>
      <c r="K236" s="107">
        <v>4.1767584821042876</v>
      </c>
      <c r="L236" s="107">
        <v>8.8443651913859895</v>
      </c>
      <c r="M236" s="107">
        <v>15.248725022323971</v>
      </c>
      <c r="N236" s="107">
        <v>8.4260687829471586</v>
      </c>
      <c r="Q236" s="174"/>
      <c r="R236" s="227"/>
      <c r="S236" s="126"/>
      <c r="T236" s="316"/>
      <c r="U236" s="61"/>
      <c r="V236" s="57"/>
      <c r="W236" s="97"/>
      <c r="X236" s="97"/>
      <c r="AB236" s="337" t="s">
        <v>6</v>
      </c>
      <c r="AC236" s="61"/>
      <c r="AD236" s="70">
        <v>1.7993434158843513</v>
      </c>
      <c r="AE236" s="117">
        <v>6.2762953780864342E-2</v>
      </c>
      <c r="AF236" s="70">
        <v>1.1399378512948748</v>
      </c>
      <c r="AG236" s="70">
        <v>2.2045582896621809</v>
      </c>
      <c r="AI236" s="70">
        <v>1.0594702243263268</v>
      </c>
      <c r="AJ236" s="61"/>
      <c r="AK236" s="70">
        <v>1.5195879702571942</v>
      </c>
      <c r="AL236" s="70">
        <v>1.6582341508594005</v>
      </c>
      <c r="AM236" s="70">
        <v>2.1555414701499584</v>
      </c>
      <c r="AN236" s="70">
        <v>1.1231748144725489</v>
      </c>
      <c r="AO236" s="70"/>
      <c r="AP236" s="61"/>
      <c r="AQ236" s="61"/>
      <c r="AR236" s="61"/>
      <c r="AS236" s="61"/>
      <c r="AT236" s="61"/>
      <c r="AU236" s="61"/>
    </row>
    <row r="237" spans="1:47" x14ac:dyDescent="0.3">
      <c r="A237" s="160"/>
      <c r="B237" s="61"/>
      <c r="C237" s="107">
        <v>5.6374847944935897</v>
      </c>
      <c r="D237" s="107">
        <v>8.5411264488427161</v>
      </c>
      <c r="E237" s="107">
        <v>11.181575330991663</v>
      </c>
      <c r="F237" s="107">
        <v>0.55112485808082612</v>
      </c>
      <c r="I237" s="67"/>
      <c r="K237" s="107">
        <v>3.3971468996152536</v>
      </c>
      <c r="L237" s="107">
        <v>6.371510809538008</v>
      </c>
      <c r="M237" s="107">
        <v>16.450066754904313</v>
      </c>
      <c r="N237" s="107">
        <v>13.645831365889261</v>
      </c>
      <c r="Q237" s="174"/>
      <c r="R237" s="227"/>
      <c r="S237" s="126"/>
      <c r="T237" s="316"/>
      <c r="U237" s="61"/>
      <c r="V237" s="57"/>
      <c r="W237" s="97"/>
      <c r="X237" s="97"/>
      <c r="AB237" s="338"/>
      <c r="AC237" s="61"/>
      <c r="AD237" s="70">
        <v>1.4732735057237734</v>
      </c>
      <c r="AE237" s="70">
        <v>1.4499056359412141</v>
      </c>
      <c r="AF237" s="70">
        <v>1.9652061774177381</v>
      </c>
      <c r="AG237" s="70">
        <v>7.8220679851801228E-2</v>
      </c>
      <c r="AI237" s="70">
        <v>0.36625134805432041</v>
      </c>
      <c r="AJ237" s="61"/>
      <c r="AK237" s="70">
        <v>1.2359497404434718</v>
      </c>
      <c r="AL237" s="70">
        <v>1.1945975305538068</v>
      </c>
      <c r="AM237" s="70">
        <v>2.3253616958152303</v>
      </c>
      <c r="AN237" s="70">
        <v>1.8189566816407599</v>
      </c>
      <c r="AO237" s="70"/>
      <c r="AP237" s="61"/>
      <c r="AQ237" s="61"/>
      <c r="AR237" s="61"/>
      <c r="AS237" s="61"/>
      <c r="AT237" s="61"/>
      <c r="AU237" s="61"/>
    </row>
    <row r="238" spans="1:47" ht="15" thickBot="1" x14ac:dyDescent="0.35">
      <c r="A238" s="161"/>
      <c r="B238" s="61"/>
      <c r="C238" s="107">
        <v>6.5277154624084508</v>
      </c>
      <c r="D238" s="107">
        <v>7.4286362101133259</v>
      </c>
      <c r="E238" s="107">
        <v>7.9214082293517558</v>
      </c>
      <c r="F238" s="107">
        <v>17.808404021668526</v>
      </c>
      <c r="I238" s="67"/>
      <c r="K238" s="107">
        <v>2.6903691035672774</v>
      </c>
      <c r="L238" s="92">
        <v>5.9420923056777522</v>
      </c>
      <c r="M238" s="107">
        <v>9.6745047574132226</v>
      </c>
      <c r="N238" s="107">
        <v>13.84363053080871</v>
      </c>
      <c r="Q238" s="174" t="s">
        <v>6</v>
      </c>
      <c r="R238" s="233">
        <f>AVERAGE(C236:F238)</f>
        <v>7.9059323335865477</v>
      </c>
      <c r="S238" s="311">
        <f>T238/3.46</f>
        <v>1.4803389585276203</v>
      </c>
      <c r="T238" s="323">
        <f>STDEV(C236:F238)</f>
        <v>5.1219727965055659</v>
      </c>
      <c r="U238" s="67">
        <f>AVERAGE(K236:N238)</f>
        <v>9.0592558338479332</v>
      </c>
      <c r="V238" s="180">
        <f>W238/3.46</f>
        <v>1.380830544838606</v>
      </c>
      <c r="W238" s="234">
        <f>STDEV(K236:N238)</f>
        <v>4.7776736851415764</v>
      </c>
      <c r="X238" s="101">
        <f>TTEST(C236:F238,K236:N238,2,2)</f>
        <v>0.57419084906980444</v>
      </c>
      <c r="AB238" s="339"/>
      <c r="AC238" s="61"/>
      <c r="AD238" s="70">
        <v>1.7059221610785165</v>
      </c>
      <c r="AE238" s="70">
        <v>1.2610539807497745</v>
      </c>
      <c r="AF238" s="70">
        <v>1.3922188891419081</v>
      </c>
      <c r="AG238" s="70">
        <v>2.5275315551928395</v>
      </c>
      <c r="AI238" s="70">
        <v>0.27464976506614036</v>
      </c>
      <c r="AJ238" s="61"/>
      <c r="AK238" s="70">
        <v>0.97880989356913184</v>
      </c>
      <c r="AL238" s="3">
        <v>1.1140856551729084</v>
      </c>
      <c r="AM238" s="70">
        <v>1.3675763827623315</v>
      </c>
      <c r="AN238" s="70">
        <v>1.8453228372091603</v>
      </c>
      <c r="AO238" s="70"/>
      <c r="AP238" s="61"/>
      <c r="AQ238" s="67">
        <f>AVERAGE(AD236:AG238)</f>
        <v>1.421661257976653</v>
      </c>
      <c r="AR238" s="67">
        <f>AVERAGE(AK236:AN238)</f>
        <v>1.5280999019088251</v>
      </c>
      <c r="AS238" s="67">
        <f>TTEST($AD$218:$AG$220,AD236:AG238,2,2)</f>
        <v>7.2505449546202874E-2</v>
      </c>
      <c r="AT238" s="67">
        <f>TTEST($AK$218:$AN$220,AK236:AN238,2,2)</f>
        <v>2.4964880414657148E-3</v>
      </c>
      <c r="AU238" s="115">
        <f>TTEST(AD236:AH238,AK236:AP238,2,2)</f>
        <v>0.67361745509113136</v>
      </c>
    </row>
    <row r="239" spans="1:47" x14ac:dyDescent="0.3">
      <c r="A239" s="162" t="s">
        <v>7</v>
      </c>
      <c r="B239" s="61"/>
      <c r="C239" s="107">
        <v>2.8950080982474211</v>
      </c>
      <c r="D239" s="107">
        <v>3.9921984455801978</v>
      </c>
      <c r="E239" s="107">
        <v>8.3130516539671362</v>
      </c>
      <c r="F239" s="107">
        <v>7.8976884939988592</v>
      </c>
      <c r="I239" s="67"/>
      <c r="K239" s="107">
        <v>2.6371133593493474</v>
      </c>
      <c r="L239" s="107">
        <v>3.2156792797590161</v>
      </c>
      <c r="M239" s="107">
        <v>6.7134553954074798</v>
      </c>
      <c r="N239" s="107">
        <v>6.6450767290778039</v>
      </c>
      <c r="Q239" s="174"/>
      <c r="R239" s="227"/>
      <c r="S239" s="126"/>
      <c r="T239" s="316"/>
      <c r="U239" s="61"/>
      <c r="V239" s="57"/>
      <c r="W239" s="97"/>
      <c r="X239" s="97"/>
      <c r="AB239" s="343" t="s">
        <v>7</v>
      </c>
      <c r="AC239" s="61"/>
      <c r="AD239" s="70">
        <v>0.75656766900190386</v>
      </c>
      <c r="AE239" s="70">
        <v>0.6776987860689937</v>
      </c>
      <c r="AF239" s="70">
        <v>1.4610517731154158</v>
      </c>
      <c r="AG239" s="70">
        <v>1.1209121748011228</v>
      </c>
      <c r="AI239" s="70">
        <v>1.2835774802647781</v>
      </c>
      <c r="AJ239" s="61"/>
      <c r="AK239" s="70">
        <v>0.95943439254186413</v>
      </c>
      <c r="AL239" s="70">
        <v>0.60290920654212998</v>
      </c>
      <c r="AM239" s="70">
        <v>0.94900599831246413</v>
      </c>
      <c r="AN239" s="70">
        <v>0.88577283364251169</v>
      </c>
      <c r="AO239" s="70"/>
      <c r="AP239" s="61"/>
      <c r="AQ239" s="61"/>
      <c r="AR239" s="61"/>
      <c r="AS239" s="61"/>
      <c r="AT239" s="61"/>
      <c r="AU239" s="61"/>
    </row>
    <row r="240" spans="1:47" x14ac:dyDescent="0.3">
      <c r="A240" s="163"/>
      <c r="B240" s="61"/>
      <c r="C240" s="107">
        <v>3.2858107567910713</v>
      </c>
      <c r="D240" s="107">
        <v>5.389086463031342</v>
      </c>
      <c r="E240" s="107">
        <v>10.508890969580246</v>
      </c>
      <c r="F240" s="107">
        <v>8.7978185366964418E-2</v>
      </c>
      <c r="H240" s="63"/>
      <c r="I240" s="67"/>
      <c r="K240" s="107">
        <v>4.0668854425531782</v>
      </c>
      <c r="L240" s="107">
        <v>5.5416151717640965</v>
      </c>
      <c r="M240" s="107">
        <v>13.012815057323687</v>
      </c>
      <c r="N240" s="107">
        <v>9.522478482957613</v>
      </c>
      <c r="Q240" s="174"/>
      <c r="R240" s="227"/>
      <c r="S240" s="126"/>
      <c r="T240" s="316"/>
      <c r="U240" s="61"/>
      <c r="V240" s="57"/>
      <c r="W240" s="97"/>
      <c r="X240" s="97"/>
      <c r="AB240" s="344"/>
      <c r="AC240" s="61"/>
      <c r="AD240" s="70">
        <v>0.85869817999878439</v>
      </c>
      <c r="AE240" s="70">
        <v>0.91482860980033409</v>
      </c>
      <c r="AF240" s="70">
        <v>1.8469792350267162</v>
      </c>
      <c r="AG240" s="70">
        <v>1.2486668620783747E-2</v>
      </c>
      <c r="AH240" s="70"/>
      <c r="AI240" s="70"/>
      <c r="AJ240" s="61"/>
      <c r="AK240" s="70">
        <v>1.4796139689179206</v>
      </c>
      <c r="AL240" s="70">
        <v>1.0390000107288384</v>
      </c>
      <c r="AM240" s="70">
        <v>1.8394759206680305</v>
      </c>
      <c r="AN240" s="70">
        <v>1.2693236049841332</v>
      </c>
      <c r="AO240" s="70"/>
      <c r="AP240" s="61"/>
      <c r="AQ240" s="61"/>
      <c r="AR240" s="61"/>
      <c r="AS240" s="61"/>
      <c r="AT240" s="61"/>
      <c r="AU240" s="61"/>
    </row>
    <row r="241" spans="1:47" ht="15" thickBot="1" x14ac:dyDescent="0.35">
      <c r="A241" s="164"/>
      <c r="B241" s="61"/>
      <c r="C241" s="107">
        <v>3.1570132962796058</v>
      </c>
      <c r="D241" s="107">
        <v>4.7530206043911418</v>
      </c>
      <c r="E241" s="107">
        <v>6.8066611608519008</v>
      </c>
      <c r="F241" s="107">
        <v>11.155781513508531</v>
      </c>
      <c r="G241" s="67"/>
      <c r="H241" s="67"/>
      <c r="I241" s="67"/>
      <c r="K241" s="107">
        <v>2.5849118103674771</v>
      </c>
      <c r="L241" s="107">
        <v>7.5857757502918375</v>
      </c>
      <c r="M241" s="107">
        <v>8.7240583745525644</v>
      </c>
      <c r="N241" s="107">
        <v>6.2283785448308651</v>
      </c>
      <c r="Q241" s="164" t="s">
        <v>7</v>
      </c>
      <c r="R241" s="249">
        <f>AVERAGE(C239:F241)</f>
        <v>5.6868491367995349</v>
      </c>
      <c r="S241" s="186">
        <f>T241/3.46</f>
        <v>0.95990535932277343</v>
      </c>
      <c r="T241" s="250">
        <f>STDEV(C239:F241)</f>
        <v>3.321272543256796</v>
      </c>
      <c r="U241" s="248">
        <f>AVERAGE(K239:N241)</f>
        <v>6.3731869498529141</v>
      </c>
      <c r="V241" s="186">
        <f>W241/3.46</f>
        <v>0.89506342163789199</v>
      </c>
      <c r="W241" s="250">
        <f>STDEV(K239:N241)</f>
        <v>3.0969194388671064</v>
      </c>
      <c r="X241" s="105">
        <f>TTEST(C239:F241,K239:N241,2,2)</f>
        <v>0.60581965631440782</v>
      </c>
      <c r="AB241" s="345"/>
      <c r="AC241" s="61"/>
      <c r="AD241" s="70">
        <v>0.82503886328339604</v>
      </c>
      <c r="AE241" s="70">
        <v>0.80685274984837518</v>
      </c>
      <c r="AF241" s="70">
        <v>1.1962976740692604</v>
      </c>
      <c r="AG241" s="70">
        <v>1.5833305311313302</v>
      </c>
      <c r="AH241" s="70"/>
      <c r="AI241" s="61"/>
      <c r="AJ241" s="61"/>
      <c r="AK241" s="70">
        <v>0.94044242874948381</v>
      </c>
      <c r="AL241" s="70">
        <v>1.422260630095463</v>
      </c>
      <c r="AM241" s="70">
        <v>1.2332224226502</v>
      </c>
      <c r="AN241" s="70">
        <v>0.83022796238181162</v>
      </c>
      <c r="AO241" s="70"/>
      <c r="AP241" s="61"/>
      <c r="AQ241" s="67">
        <f>AVERAGE(AD239:AG241)</f>
        <v>1.005061909563868</v>
      </c>
      <c r="AR241" s="67">
        <f>AVERAGE(AK239:AN241)</f>
        <v>1.1208907816845712</v>
      </c>
      <c r="AS241" s="67">
        <f>TTEST($AD$218:$AG$220,AD239:AG241,2,2)</f>
        <v>0.97367409772028801</v>
      </c>
      <c r="AT241" s="67">
        <f>TTEST($AK$218:$AN$220,AK239:AN241,2,2)</f>
        <v>0.37413278776440506</v>
      </c>
      <c r="AU241" s="115">
        <f>TTEST(AD239:AH241,AK239:AP241,2,2)</f>
        <v>0.50360179761798629</v>
      </c>
    </row>
    <row r="242" spans="1:47" s="60" customFormat="1" x14ac:dyDescent="0.3">
      <c r="A242" s="118"/>
      <c r="B242" s="61"/>
      <c r="C242" s="107"/>
      <c r="D242" s="107"/>
      <c r="E242" s="107"/>
      <c r="F242" s="107"/>
      <c r="G242" s="67"/>
      <c r="H242" s="67"/>
      <c r="I242" s="67"/>
      <c r="K242" s="107"/>
      <c r="L242" s="107"/>
      <c r="M242" s="107"/>
      <c r="N242" s="107"/>
      <c r="Q242" s="118"/>
      <c r="R242" s="67"/>
      <c r="S242" s="51"/>
      <c r="T242" s="58"/>
      <c r="U242" s="67"/>
      <c r="V242" s="51"/>
      <c r="W242" s="58"/>
      <c r="X242" s="2"/>
      <c r="AB242" s="118"/>
      <c r="AC242" s="61"/>
      <c r="AD242" s="123"/>
      <c r="AE242" s="70"/>
      <c r="AF242" s="70"/>
      <c r="AG242" s="70"/>
      <c r="AH242" s="70"/>
      <c r="AI242" s="61"/>
      <c r="AJ242" s="61"/>
      <c r="AK242" s="70"/>
      <c r="AL242" s="70"/>
      <c r="AM242" s="70"/>
      <c r="AN242" s="70"/>
      <c r="AO242" s="70"/>
      <c r="AP242" s="61"/>
      <c r="AQ242" s="67"/>
      <c r="AR242" s="67"/>
      <c r="AS242" s="67"/>
      <c r="AT242" s="67"/>
      <c r="AU242" s="115"/>
    </row>
    <row r="243" spans="1:47" s="60" customFormat="1" x14ac:dyDescent="0.3">
      <c r="A243" s="61" t="s">
        <v>46</v>
      </c>
      <c r="B243" s="61"/>
      <c r="C243" s="62">
        <v>43269</v>
      </c>
      <c r="D243" s="62">
        <v>43272</v>
      </c>
      <c r="E243" s="61"/>
      <c r="F243" s="61"/>
      <c r="G243" s="61"/>
      <c r="H243" s="61"/>
      <c r="I243" s="61"/>
      <c r="K243" s="62">
        <v>43269</v>
      </c>
      <c r="L243" s="62">
        <v>43272</v>
      </c>
      <c r="M243" s="61"/>
      <c r="N243" s="61"/>
      <c r="Q243" s="118"/>
      <c r="R243" s="67"/>
      <c r="S243" s="51"/>
      <c r="T243" s="58"/>
      <c r="U243" s="67"/>
      <c r="V243" s="51"/>
      <c r="W243" s="58"/>
      <c r="X243" s="2"/>
      <c r="AB243" s="118"/>
      <c r="AC243" s="61"/>
      <c r="AD243" s="70"/>
      <c r="AE243" s="70"/>
      <c r="AF243" s="70"/>
      <c r="AG243" s="70"/>
      <c r="AH243" s="70"/>
      <c r="AI243" s="61"/>
      <c r="AJ243" s="61"/>
      <c r="AK243" s="70"/>
      <c r="AL243" s="70"/>
      <c r="AM243" s="70"/>
      <c r="AN243" s="70"/>
      <c r="AO243" s="70"/>
      <c r="AP243" s="61"/>
      <c r="AQ243" s="67"/>
      <c r="AR243" s="67"/>
      <c r="AS243" s="67"/>
      <c r="AT243" s="67"/>
      <c r="AU243" s="115"/>
    </row>
    <row r="244" spans="1:47" s="60" customFormat="1" ht="15" thickBot="1" x14ac:dyDescent="0.35">
      <c r="A244" s="61"/>
      <c r="B244" s="61"/>
      <c r="C244" s="61" t="s">
        <v>8</v>
      </c>
      <c r="D244" s="61" t="s">
        <v>9</v>
      </c>
      <c r="E244" s="61" t="s">
        <v>12</v>
      </c>
      <c r="F244" s="61" t="s">
        <v>13</v>
      </c>
      <c r="G244" s="61"/>
      <c r="H244" s="61"/>
      <c r="I244" s="61"/>
      <c r="K244" s="61" t="s">
        <v>8</v>
      </c>
      <c r="L244" s="61" t="s">
        <v>9</v>
      </c>
      <c r="M244" s="61" t="s">
        <v>12</v>
      </c>
      <c r="N244" s="61" t="s">
        <v>13</v>
      </c>
      <c r="R244" s="67"/>
      <c r="S244" s="51"/>
      <c r="T244" s="58"/>
      <c r="U244" s="67"/>
      <c r="V244" s="51"/>
      <c r="W244" s="58"/>
      <c r="X244" s="2"/>
      <c r="AB244" s="61"/>
      <c r="AC244" s="61"/>
      <c r="AD244" s="62">
        <v>43269</v>
      </c>
      <c r="AE244" s="62">
        <v>43272</v>
      </c>
      <c r="AF244" s="61"/>
      <c r="AG244" s="61"/>
      <c r="AH244" s="70"/>
      <c r="AI244" s="61"/>
      <c r="AJ244" s="61"/>
      <c r="AK244" s="62">
        <v>43269</v>
      </c>
      <c r="AL244" s="62">
        <v>43272</v>
      </c>
      <c r="AM244" s="61"/>
      <c r="AN244" s="61"/>
      <c r="AO244" s="61"/>
      <c r="AP244" s="61"/>
      <c r="AQ244" s="61"/>
      <c r="AR244" s="61"/>
      <c r="AS244" s="61"/>
      <c r="AT244" s="61"/>
      <c r="AU244" s="61"/>
    </row>
    <row r="245" spans="1:47" s="60" customFormat="1" x14ac:dyDescent="0.3">
      <c r="A245" s="61"/>
      <c r="B245" s="61"/>
      <c r="C245" s="61" t="s">
        <v>26</v>
      </c>
      <c r="D245" s="61" t="s">
        <v>10</v>
      </c>
      <c r="E245" s="61" t="s">
        <v>10</v>
      </c>
      <c r="F245" s="61" t="s">
        <v>10</v>
      </c>
      <c r="G245" s="61"/>
      <c r="H245" s="61"/>
      <c r="I245" s="61"/>
      <c r="K245" s="61" t="s">
        <v>11</v>
      </c>
      <c r="L245" s="61" t="s">
        <v>11</v>
      </c>
      <c r="M245" s="61" t="s">
        <v>11</v>
      </c>
      <c r="N245" s="61" t="s">
        <v>11</v>
      </c>
      <c r="Q245" s="225" t="s">
        <v>46</v>
      </c>
      <c r="R245" s="238" t="s">
        <v>19</v>
      </c>
      <c r="S245" s="94"/>
      <c r="T245" s="94"/>
      <c r="U245" s="238" t="s">
        <v>20</v>
      </c>
      <c r="V245" s="94"/>
      <c r="W245" s="94"/>
      <c r="X245" s="247"/>
      <c r="AB245" s="61"/>
      <c r="AC245" s="61"/>
      <c r="AD245" s="61" t="s">
        <v>8</v>
      </c>
      <c r="AE245" s="61" t="s">
        <v>9</v>
      </c>
      <c r="AF245" s="61" t="s">
        <v>12</v>
      </c>
      <c r="AG245" s="61" t="s">
        <v>13</v>
      </c>
      <c r="AH245" s="61"/>
      <c r="AI245" s="61"/>
      <c r="AJ245" s="61"/>
      <c r="AK245" s="61" t="s">
        <v>8</v>
      </c>
      <c r="AL245" s="61" t="s">
        <v>9</v>
      </c>
      <c r="AM245" s="61" t="s">
        <v>12</v>
      </c>
      <c r="AN245" s="61" t="s">
        <v>13</v>
      </c>
      <c r="AO245" s="61"/>
      <c r="AP245" s="61"/>
      <c r="AQ245" s="61"/>
      <c r="AR245" s="61"/>
      <c r="AS245" s="61"/>
      <c r="AT245" s="61"/>
      <c r="AU245" s="61"/>
    </row>
    <row r="246" spans="1:47" s="60" customFormat="1" ht="15" thickBot="1" x14ac:dyDescent="0.35">
      <c r="A246" s="61"/>
      <c r="B246" s="61"/>
      <c r="C246" s="61" t="s">
        <v>17</v>
      </c>
      <c r="D246" s="61" t="s">
        <v>17</v>
      </c>
      <c r="E246" s="61" t="s">
        <v>17</v>
      </c>
      <c r="F246" s="61" t="s">
        <v>17</v>
      </c>
      <c r="G246" s="61"/>
      <c r="H246" s="61"/>
      <c r="I246" s="61"/>
      <c r="K246" s="61" t="s">
        <v>17</v>
      </c>
      <c r="L246" s="61" t="s">
        <v>17</v>
      </c>
      <c r="M246" s="61" t="s">
        <v>17</v>
      </c>
      <c r="N246" s="61" t="s">
        <v>17</v>
      </c>
      <c r="Q246" s="227"/>
      <c r="R246" s="63"/>
      <c r="S246" s="57"/>
      <c r="T246" s="57"/>
      <c r="U246" s="63"/>
      <c r="V246" s="57"/>
      <c r="W246" s="57"/>
      <c r="X246" s="228"/>
      <c r="AB246" s="61"/>
      <c r="AC246" s="61"/>
      <c r="AD246" s="61" t="s">
        <v>10</v>
      </c>
      <c r="AE246" s="61" t="s">
        <v>10</v>
      </c>
      <c r="AF246" s="61" t="s">
        <v>10</v>
      </c>
      <c r="AG246" s="61" t="s">
        <v>10</v>
      </c>
      <c r="AH246" s="61"/>
      <c r="AI246" s="61"/>
      <c r="AJ246" s="61"/>
      <c r="AK246" s="61" t="s">
        <v>11</v>
      </c>
      <c r="AL246" s="61" t="s">
        <v>11</v>
      </c>
      <c r="AM246" s="61" t="s">
        <v>11</v>
      </c>
      <c r="AN246" s="61" t="s">
        <v>11</v>
      </c>
      <c r="AO246" s="61"/>
      <c r="AP246" s="61"/>
      <c r="AQ246" s="63" t="s">
        <v>19</v>
      </c>
      <c r="AR246" s="63" t="s">
        <v>20</v>
      </c>
      <c r="AS246" s="64" t="s">
        <v>19</v>
      </c>
      <c r="AT246" s="64" t="s">
        <v>20</v>
      </c>
      <c r="AU246" s="61" t="s">
        <v>21</v>
      </c>
    </row>
    <row r="247" spans="1:47" s="60" customFormat="1" ht="15" thickBot="1" x14ac:dyDescent="0.35">
      <c r="A247" s="171" t="s">
        <v>0</v>
      </c>
      <c r="B247" s="261"/>
      <c r="C247" s="265">
        <v>6.6506640994634089E-2</v>
      </c>
      <c r="D247" s="265">
        <v>9.8819444191364056E-2</v>
      </c>
      <c r="E247" s="265">
        <v>0.11490926045656097</v>
      </c>
      <c r="F247" s="265">
        <v>0.13538249077185951</v>
      </c>
      <c r="G247" s="67"/>
      <c r="H247" s="67"/>
      <c r="I247" s="67"/>
      <c r="K247" s="265">
        <v>1.1770608042394118E-2</v>
      </c>
      <c r="L247" s="265">
        <v>5.3149775282582266E-2</v>
      </c>
      <c r="M247" s="265">
        <v>0.21652246295948321</v>
      </c>
      <c r="N247" s="265">
        <v>7.1872458372025411E-2</v>
      </c>
      <c r="Q247" s="227"/>
      <c r="R247" s="63"/>
      <c r="S247" s="57"/>
      <c r="T247" s="57"/>
      <c r="U247" s="63"/>
      <c r="V247" s="57"/>
      <c r="W247" s="57"/>
      <c r="X247" s="228"/>
      <c r="AB247" s="61"/>
      <c r="AC247" s="61"/>
      <c r="AD247" s="61" t="s">
        <v>18</v>
      </c>
      <c r="AE247" s="61" t="s">
        <v>18</v>
      </c>
      <c r="AF247" s="61" t="s">
        <v>18</v>
      </c>
      <c r="AG247" s="61" t="s">
        <v>18</v>
      </c>
      <c r="AH247" s="61"/>
      <c r="AI247" s="61"/>
      <c r="AJ247" s="61"/>
      <c r="AK247" s="61" t="s">
        <v>18</v>
      </c>
      <c r="AL247" s="61" t="s">
        <v>18</v>
      </c>
      <c r="AM247" s="61" t="s">
        <v>18</v>
      </c>
      <c r="AN247" s="61" t="s">
        <v>18</v>
      </c>
      <c r="AO247" s="61"/>
      <c r="AP247" s="61"/>
      <c r="AQ247" s="63"/>
      <c r="AR247" s="63"/>
      <c r="AS247" s="64" t="s">
        <v>23</v>
      </c>
      <c r="AT247" s="64" t="s">
        <v>23</v>
      </c>
      <c r="AU247" s="61" t="s">
        <v>22</v>
      </c>
    </row>
    <row r="248" spans="1:47" s="60" customFormat="1" ht="15" thickBot="1" x14ac:dyDescent="0.35">
      <c r="A248" s="172"/>
      <c r="B248" s="261"/>
      <c r="C248" s="265">
        <v>0.16370034201630082</v>
      </c>
      <c r="D248" s="265">
        <v>9.7524054354234488E-2</v>
      </c>
      <c r="E248" s="265">
        <v>0.12727225172843909</v>
      </c>
      <c r="F248" s="265">
        <v>0.20698434529387533</v>
      </c>
      <c r="G248" s="67"/>
      <c r="H248" s="67"/>
      <c r="I248" s="67"/>
      <c r="K248" s="265">
        <v>5.0952152348720588E-2</v>
      </c>
      <c r="L248" s="265">
        <v>6.3933820740795053E-2</v>
      </c>
      <c r="M248" s="265">
        <v>9.5603407739939111E-2</v>
      </c>
      <c r="N248" s="265">
        <v>0.14237623360314108</v>
      </c>
      <c r="Q248" s="227"/>
      <c r="R248" s="245" t="s">
        <v>55</v>
      </c>
      <c r="S248" s="223" t="s">
        <v>57</v>
      </c>
      <c r="T248" s="246" t="s">
        <v>56</v>
      </c>
      <c r="U248" s="222" t="s">
        <v>55</v>
      </c>
      <c r="V248" s="223" t="s">
        <v>57</v>
      </c>
      <c r="W248" s="246" t="s">
        <v>56</v>
      </c>
      <c r="X248" s="228"/>
      <c r="AB248" s="337" t="s">
        <v>0</v>
      </c>
      <c r="AC248" s="68"/>
      <c r="AD248" s="121">
        <v>0.43575282028401391</v>
      </c>
      <c r="AE248" s="69">
        <v>0.98648825630378678</v>
      </c>
      <c r="AF248" s="69">
        <v>0.90647421143808127</v>
      </c>
      <c r="AG248" s="69">
        <v>0.72925651238043354</v>
      </c>
      <c r="AH248" s="61"/>
      <c r="AI248" s="68"/>
      <c r="AJ248" s="68"/>
      <c r="AK248" s="69">
        <v>0.47402641160871822</v>
      </c>
      <c r="AL248" s="69">
        <v>0.81548536995585208</v>
      </c>
      <c r="AM248" s="70">
        <v>1.3195334643453953</v>
      </c>
      <c r="AN248" s="69">
        <v>0.49738997356818754</v>
      </c>
      <c r="AO248" s="124"/>
      <c r="AP248" s="61"/>
      <c r="AQ248" s="63"/>
      <c r="AR248" s="63"/>
      <c r="AS248" s="64" t="s">
        <v>24</v>
      </c>
      <c r="AT248" s="64" t="s">
        <v>24</v>
      </c>
      <c r="AU248" s="61"/>
    </row>
    <row r="249" spans="1:47" s="60" customFormat="1" ht="15" thickBot="1" x14ac:dyDescent="0.35">
      <c r="A249" s="173"/>
      <c r="B249" s="261"/>
      <c r="C249" s="265">
        <v>0.22766709994705869</v>
      </c>
      <c r="D249" s="265">
        <v>0.10417536792816366</v>
      </c>
      <c r="E249" s="265">
        <v>0.1381136766023208</v>
      </c>
      <c r="F249" s="265">
        <v>0.21456678800274975</v>
      </c>
      <c r="G249" s="67"/>
      <c r="H249" s="67"/>
      <c r="I249" s="67"/>
      <c r="K249" s="265">
        <v>1.1770608042394118E-2</v>
      </c>
      <c r="L249" s="265">
        <v>7.8443303320480814E-2</v>
      </c>
      <c r="M249" s="265">
        <v>0.18014462219079938</v>
      </c>
      <c r="N249" s="265">
        <v>0.21924893880591939</v>
      </c>
      <c r="Q249" s="160" t="s">
        <v>0</v>
      </c>
      <c r="R249" s="67">
        <f>AVERAGE(C247:F249)</f>
        <v>0.14130181352396343</v>
      </c>
      <c r="S249" s="180">
        <f>T249/3.46</f>
        <v>1.4909979844735551E-2</v>
      </c>
      <c r="T249" s="218">
        <f>STDEV(C247:F249)</f>
        <v>5.1588530262785003E-2</v>
      </c>
      <c r="U249" s="67">
        <f>AVERAGE(K247:N249)</f>
        <v>9.9649032620722888E-2</v>
      </c>
      <c r="V249" s="180">
        <f>W249/3.46</f>
        <v>2.1123743154626149E-2</v>
      </c>
      <c r="W249" s="218">
        <f>STDEV(K247:N249)</f>
        <v>7.3088151315006469E-2</v>
      </c>
      <c r="X249" s="101">
        <f>TTEST(C247:F249,K247:N249,2,2)</f>
        <v>0.12102509584030575</v>
      </c>
      <c r="AB249" s="338"/>
      <c r="AC249" s="68"/>
      <c r="AD249" s="108">
        <v>1.0725678616187524</v>
      </c>
      <c r="AE249" s="69">
        <v>0.97355672372818391</v>
      </c>
      <c r="AF249" s="69">
        <v>1.0040010140618618</v>
      </c>
      <c r="AG249" s="69">
        <v>1.1149498055898832</v>
      </c>
      <c r="AH249" s="61"/>
      <c r="AI249" s="68"/>
      <c r="AJ249" s="68"/>
      <c r="AK249" s="69">
        <v>2.051947176782563</v>
      </c>
      <c r="AL249" s="69">
        <v>0.98094667723993645</v>
      </c>
      <c r="AM249" s="70">
        <v>0.58262729000045332</v>
      </c>
      <c r="AN249" s="69">
        <v>0.98530803972287695</v>
      </c>
      <c r="AO249" s="124"/>
      <c r="AP249" s="61"/>
      <c r="AQ249" s="63"/>
      <c r="AR249" s="63"/>
      <c r="AS249" s="63"/>
      <c r="AT249" s="61"/>
      <c r="AU249" s="61"/>
    </row>
    <row r="250" spans="1:47" s="60" customFormat="1" ht="15" thickBot="1" x14ac:dyDescent="0.35">
      <c r="A250" s="159" t="s">
        <v>1</v>
      </c>
      <c r="B250" s="61"/>
      <c r="C250" s="107">
        <v>0.1388111149108652</v>
      </c>
      <c r="D250" s="107">
        <v>5.9458237906010049E-2</v>
      </c>
      <c r="E250" s="107">
        <v>6.617745466154247E-2</v>
      </c>
      <c r="F250" s="107">
        <v>0.10524161403266721</v>
      </c>
      <c r="G250" s="67"/>
      <c r="H250" s="67"/>
      <c r="I250" s="67"/>
      <c r="K250" s="107">
        <v>1.1770608042394118E-2</v>
      </c>
      <c r="L250" s="107">
        <v>5.8292951592196413E-2</v>
      </c>
      <c r="M250" s="107">
        <v>0.28241487914312779</v>
      </c>
      <c r="N250" s="107">
        <v>0.1344118318576705</v>
      </c>
      <c r="Q250" s="160"/>
      <c r="R250" s="61"/>
      <c r="S250" s="57"/>
      <c r="T250" s="57"/>
      <c r="U250" s="61"/>
      <c r="V250" s="57"/>
      <c r="W250" s="57"/>
      <c r="X250" s="97"/>
      <c r="AB250" s="339"/>
      <c r="AC250" s="68"/>
      <c r="AD250" s="69">
        <v>1.4916793180972336</v>
      </c>
      <c r="AE250" s="69">
        <v>1.0399550199680296</v>
      </c>
      <c r="AF250" s="69">
        <v>1.0895247745000571</v>
      </c>
      <c r="AG250" s="69">
        <v>1.1557936820296835</v>
      </c>
      <c r="AH250" s="61"/>
      <c r="AI250" s="68"/>
      <c r="AJ250" s="68"/>
      <c r="AK250" s="69">
        <v>0.47402641160871822</v>
      </c>
      <c r="AL250" s="69">
        <v>1.2035679528042114</v>
      </c>
      <c r="AM250" s="70">
        <v>1.097839245654151</v>
      </c>
      <c r="AN250" s="69">
        <v>1.5173019867089352</v>
      </c>
      <c r="AO250" s="124"/>
      <c r="AP250" s="61"/>
      <c r="AQ250" s="67">
        <f>AVERAGE(AD248:AG250)</f>
        <v>1.0000000000000002</v>
      </c>
      <c r="AR250" s="67">
        <f>AVERAGE(AK248:AN250)</f>
        <v>1</v>
      </c>
      <c r="AS250" s="67"/>
      <c r="AT250" s="61"/>
      <c r="AU250" s="115">
        <f>TTEST(AD248:AH250,AK248:AP250,2,2)</f>
        <v>1</v>
      </c>
    </row>
    <row r="251" spans="1:47" s="60" customFormat="1" x14ac:dyDescent="0.3">
      <c r="A251" s="160"/>
      <c r="B251" s="61"/>
      <c r="C251" s="107">
        <v>1.8233982879905002E-2</v>
      </c>
      <c r="D251" s="107">
        <v>7.8962557006464748E-2</v>
      </c>
      <c r="E251" s="107">
        <v>8.2859669224984389E-2</v>
      </c>
      <c r="F251" s="107">
        <v>0.14340440767387194</v>
      </c>
      <c r="G251" s="67"/>
      <c r="H251" s="67"/>
      <c r="I251" s="67"/>
      <c r="J251" s="283"/>
      <c r="K251" s="107">
        <v>5.3265533473134653E-2</v>
      </c>
      <c r="L251" s="107">
        <v>4.846038046505708E-2</v>
      </c>
      <c r="M251" s="107">
        <v>0.1381136766023208</v>
      </c>
      <c r="N251" s="107">
        <v>0.10225569386322894</v>
      </c>
      <c r="Q251" s="160"/>
      <c r="R251" s="61"/>
      <c r="S251" s="57"/>
      <c r="T251" s="57"/>
      <c r="U251" s="61"/>
      <c r="V251" s="57"/>
      <c r="W251" s="57"/>
      <c r="X251" s="97"/>
      <c r="AB251" s="337" t="s">
        <v>1</v>
      </c>
      <c r="AC251" s="61"/>
      <c r="AD251" s="70">
        <v>0.90949315593999258</v>
      </c>
      <c r="AE251" s="70">
        <v>0.59355579172465622</v>
      </c>
      <c r="AF251" s="70">
        <v>0.52204805592651382</v>
      </c>
      <c r="AG251" s="70">
        <v>0.56689851079843911</v>
      </c>
      <c r="AH251" s="61"/>
      <c r="AI251" s="61"/>
      <c r="AJ251" s="61"/>
      <c r="AK251" s="70">
        <v>0.47402641160871822</v>
      </c>
      <c r="AL251" s="70">
        <v>0.89439793380573807</v>
      </c>
      <c r="AM251" s="70">
        <v>1.7210957180371205</v>
      </c>
      <c r="AN251" s="70">
        <v>0.93019077139234319</v>
      </c>
      <c r="AO251" s="70"/>
      <c r="AP251" s="61"/>
      <c r="AQ251" s="61"/>
      <c r="AR251" s="61"/>
      <c r="AS251" s="61"/>
      <c r="AT251" s="61"/>
      <c r="AU251" s="61"/>
    </row>
    <row r="252" spans="1:47" s="60" customFormat="1" ht="15" thickBot="1" x14ac:dyDescent="0.35">
      <c r="A252" s="161"/>
      <c r="B252" s="61"/>
      <c r="C252" s="107">
        <v>0.19061860601901223</v>
      </c>
      <c r="D252" s="107">
        <v>6.0646818497366223E-2</v>
      </c>
      <c r="E252" s="107">
        <v>7.9001099583065656E-2</v>
      </c>
      <c r="F252" s="107">
        <v>0.16679671764399437</v>
      </c>
      <c r="G252" s="67"/>
      <c r="H252" s="67"/>
      <c r="I252" s="67"/>
      <c r="J252" s="283"/>
      <c r="K252" s="107">
        <v>2.1367418990790369E-2</v>
      </c>
      <c r="L252" s="107">
        <v>0.14298841746476137</v>
      </c>
      <c r="M252" s="107">
        <v>0.19682616933133207</v>
      </c>
      <c r="N252" s="107">
        <v>0.13154141218806806</v>
      </c>
      <c r="Q252" s="160" t="s">
        <v>1</v>
      </c>
      <c r="R252" s="67">
        <f>AVERAGE(C250:F252)</f>
        <v>9.9184356669979143E-2</v>
      </c>
      <c r="S252" s="180">
        <f>T252/3.46</f>
        <v>1.4655032262558442E-2</v>
      </c>
      <c r="T252" s="218">
        <f>STDEV(C250:F252)</f>
        <v>5.0706411628452207E-2</v>
      </c>
      <c r="U252" s="67">
        <f>AVERAGE(K250:N252)</f>
        <v>0.11014241441784017</v>
      </c>
      <c r="V252" s="180">
        <f>W252/3.46</f>
        <v>2.2631482339102615E-2</v>
      </c>
      <c r="W252" s="218">
        <f>STDEV(K250:N252)</f>
        <v>7.8304928893295045E-2</v>
      </c>
      <c r="X252" s="101">
        <f>TTEST(C250:F252,K250:N252,2,2)</f>
        <v>0.68800834076658746</v>
      </c>
      <c r="AB252" s="338"/>
      <c r="AC252" s="61"/>
      <c r="AD252" s="120">
        <v>0.11946941457425422</v>
      </c>
      <c r="AE252" s="70">
        <v>0.78826222725712469</v>
      </c>
      <c r="AF252" s="70">
        <v>0.65364752172547302</v>
      </c>
      <c r="AG252" s="70">
        <v>0.77246767734877098</v>
      </c>
      <c r="AH252" s="61"/>
      <c r="AI252" s="61"/>
      <c r="AJ252" s="61"/>
      <c r="AK252" s="70">
        <v>2.1451117566530091</v>
      </c>
      <c r="AL252" s="70">
        <v>0.74353524698154494</v>
      </c>
      <c r="AM252" s="70">
        <v>0.84169381628844053</v>
      </c>
      <c r="AN252" s="70">
        <v>0.70765572821458544</v>
      </c>
      <c r="AO252" s="70"/>
      <c r="AP252" s="61"/>
      <c r="AQ252" s="61"/>
      <c r="AR252" s="61"/>
      <c r="AS252" s="61"/>
      <c r="AT252" s="61"/>
      <c r="AU252" s="61"/>
    </row>
    <row r="253" spans="1:47" s="60" customFormat="1" ht="15" thickBot="1" x14ac:dyDescent="0.35">
      <c r="A253" s="276" t="s">
        <v>2</v>
      </c>
      <c r="B253" s="273"/>
      <c r="C253" s="270">
        <v>0.16474202792423751</v>
      </c>
      <c r="D253" s="271">
        <v>0.26585316428047107</v>
      </c>
      <c r="E253" s="270">
        <v>0.10955822070320258</v>
      </c>
      <c r="F253" s="270">
        <v>0.4374591451963693</v>
      </c>
      <c r="G253" s="67"/>
      <c r="H253" s="283"/>
      <c r="I253" s="67"/>
      <c r="J253" s="283"/>
      <c r="K253" s="300">
        <v>2.0964649370133322E-2</v>
      </c>
      <c r="L253" s="300">
        <v>6.6515465702189386E-2</v>
      </c>
      <c r="M253" s="300">
        <v>8.1183441086942074E-2</v>
      </c>
      <c r="N253" s="300">
        <v>2.7601806057167572E-2</v>
      </c>
      <c r="Q253" s="160"/>
      <c r="R253" s="61"/>
      <c r="S253" s="57"/>
      <c r="T253" s="57"/>
      <c r="U253" s="61"/>
      <c r="V253" s="57"/>
      <c r="W253" s="57"/>
      <c r="X253" s="97"/>
      <c r="AB253" s="339"/>
      <c r="AC253" s="61"/>
      <c r="AD253" s="70">
        <v>1.2489368569688186</v>
      </c>
      <c r="AE253" s="70">
        <v>0.60542107597754968</v>
      </c>
      <c r="AF253" s="70">
        <v>0.62320877501750493</v>
      </c>
      <c r="AG253" s="70">
        <v>0.8984735905807899</v>
      </c>
      <c r="AH253" s="61"/>
      <c r="AI253" s="61"/>
      <c r="AJ253" s="61"/>
      <c r="AK253" s="70">
        <v>0.86050957716574994</v>
      </c>
      <c r="AL253" s="70">
        <v>2.1938938009746467</v>
      </c>
      <c r="AM253" s="70">
        <v>1.1995001051701777</v>
      </c>
      <c r="AN253" s="70">
        <v>0.91032616684239132</v>
      </c>
      <c r="AO253" s="70"/>
      <c r="AP253" s="61"/>
      <c r="AQ253" s="67">
        <f>AVERAGE(AD251:AG253)</f>
        <v>0.69182355448665733</v>
      </c>
      <c r="AR253" s="67">
        <f>AVERAGE(AK251:AN253)</f>
        <v>1.1351614194278721</v>
      </c>
      <c r="AS253" s="67">
        <f>TTEST($AD$248:$AG$250,AD251:AG253,2,2)</f>
        <v>8.6113335260374121E-3</v>
      </c>
      <c r="AT253" s="67">
        <f>TTEST($AK$248:$AN$250,AK251:AN253,2,2)</f>
        <v>0.53651040238886472</v>
      </c>
      <c r="AU253" s="115">
        <f>TTEST(AD251:AH253,AK251:AP253,2,2)</f>
        <v>2.3592574509225497E-2</v>
      </c>
    </row>
    <row r="254" spans="1:47" s="60" customFormat="1" x14ac:dyDescent="0.3">
      <c r="A254" s="277"/>
      <c r="B254" s="273"/>
      <c r="C254" s="270">
        <v>0.19551702168819565</v>
      </c>
      <c r="D254" s="270">
        <v>0.27658830374316806</v>
      </c>
      <c r="E254" s="270">
        <v>0.12990009463190441</v>
      </c>
      <c r="F254" s="270">
        <v>1.147327755719949</v>
      </c>
      <c r="G254" s="67"/>
      <c r="H254" s="67"/>
      <c r="I254" s="67"/>
      <c r="J254" s="283"/>
      <c r="K254" s="300">
        <v>1.2073082874598741E-2</v>
      </c>
      <c r="L254" s="300">
        <v>4.0552993928908564E-2</v>
      </c>
      <c r="M254" s="300">
        <v>6.4838703099470887E-2</v>
      </c>
      <c r="N254" s="300">
        <v>0.13538249077185951</v>
      </c>
      <c r="Q254" s="160"/>
      <c r="R254" s="61"/>
      <c r="S254" s="57"/>
      <c r="T254" s="57"/>
      <c r="U254" s="61"/>
      <c r="V254" s="57"/>
      <c r="W254" s="57"/>
      <c r="X254" s="97"/>
      <c r="AB254" s="337" t="s">
        <v>2</v>
      </c>
      <c r="AC254" s="61"/>
      <c r="AD254" s="70">
        <v>1.0793930081822385</v>
      </c>
      <c r="AE254" s="3">
        <v>2.653941505236733</v>
      </c>
      <c r="AF254" s="70">
        <v>0.86426195176878307</v>
      </c>
      <c r="AG254" s="70">
        <v>2.3564341940822171</v>
      </c>
      <c r="AH254" s="61"/>
      <c r="AI254" s="61"/>
      <c r="AJ254" s="61"/>
      <c r="AK254" s="70">
        <v>0.84428922242303672</v>
      </c>
      <c r="AL254" s="70">
        <v>1.0205572623316714</v>
      </c>
      <c r="AM254" s="70">
        <v>0.49474897800778583</v>
      </c>
      <c r="AN254" s="70">
        <v>0.19101700284336509</v>
      </c>
      <c r="AO254" s="70"/>
      <c r="AP254" s="61"/>
      <c r="AQ254" s="61"/>
      <c r="AR254" s="61"/>
      <c r="AS254" s="61"/>
      <c r="AT254" s="61"/>
      <c r="AU254" s="61"/>
    </row>
    <row r="255" spans="1:47" s="60" customFormat="1" ht="15" thickBot="1" x14ac:dyDescent="0.35">
      <c r="A255" s="278"/>
      <c r="B255" s="273"/>
      <c r="C255" s="270">
        <v>0.20054131424090693</v>
      </c>
      <c r="D255" s="270">
        <v>0.36011979264155081</v>
      </c>
      <c r="E255" s="270">
        <v>0.10807563866660974</v>
      </c>
      <c r="F255" s="270">
        <v>0.42200004765009791</v>
      </c>
      <c r="G255" s="67"/>
      <c r="H255" s="67"/>
      <c r="I255" s="67"/>
      <c r="J255" s="283"/>
      <c r="K255" s="300">
        <v>4.6327644612162829E-2</v>
      </c>
      <c r="L255" s="300">
        <v>6.6078063444079307E-2</v>
      </c>
      <c r="M255" s="300">
        <v>8.0632268012051075E-2</v>
      </c>
      <c r="N255" s="300">
        <v>8.542057686652671E-2</v>
      </c>
      <c r="Q255" s="160" t="s">
        <v>2</v>
      </c>
      <c r="R255" s="67">
        <f>AVERAGE(C253:F255)</f>
        <v>0.31814021059055525</v>
      </c>
      <c r="S255" s="180">
        <f>T255/3.46</f>
        <v>8.2406280386729355E-2</v>
      </c>
      <c r="T255" s="218">
        <f>STDEV(C253:F255)</f>
        <v>0.28512573013808357</v>
      </c>
      <c r="U255" s="67">
        <f>AVERAGE(K253:N255)</f>
        <v>6.0630932152174161E-2</v>
      </c>
      <c r="V255" s="180">
        <f>W255/3.46</f>
        <v>9.834582579716953E-3</v>
      </c>
      <c r="W255" s="218">
        <f>STDEV(K253:N255)</f>
        <v>3.4027655725820657E-2</v>
      </c>
      <c r="X255" s="219">
        <f>TTEST(C253:F255,K253:N255,2,2)</f>
        <v>5.1458867981196525E-3</v>
      </c>
      <c r="AB255" s="338"/>
      <c r="AC255" s="61"/>
      <c r="AD255" s="70">
        <v>1.2810313728073541</v>
      </c>
      <c r="AE255" s="70">
        <v>2.7611075503039992</v>
      </c>
      <c r="AF255" s="70">
        <v>1.0247310389026567</v>
      </c>
      <c r="AG255" s="70">
        <v>6.1802396522868159</v>
      </c>
      <c r="AH255" s="61"/>
      <c r="AI255" s="61"/>
      <c r="AJ255" s="61"/>
      <c r="AK255" s="70">
        <v>0.4862076905023397</v>
      </c>
      <c r="AL255" s="70">
        <v>0.62221097043416718</v>
      </c>
      <c r="AM255" s="70">
        <v>0.39514070436431892</v>
      </c>
      <c r="AN255" s="70">
        <v>0.93690817083307421</v>
      </c>
      <c r="AO255" s="70"/>
      <c r="AP255" s="61"/>
      <c r="AQ255" s="61"/>
      <c r="AR255" s="61"/>
      <c r="AS255" s="61"/>
      <c r="AT255" s="61"/>
      <c r="AU255" s="61"/>
    </row>
    <row r="256" spans="1:47" s="60" customFormat="1" ht="15" thickBot="1" x14ac:dyDescent="0.35">
      <c r="A256" s="171" t="s">
        <v>3</v>
      </c>
      <c r="B256" s="261"/>
      <c r="C256" s="265">
        <v>0.52594052931950042</v>
      </c>
      <c r="D256" s="265">
        <v>2.6410492763874549</v>
      </c>
      <c r="E256" s="265">
        <v>0.55814310250738974</v>
      </c>
      <c r="F256" s="265">
        <v>0.52367579416803167</v>
      </c>
      <c r="G256" s="284"/>
      <c r="H256" s="284"/>
      <c r="I256" s="284"/>
      <c r="J256" s="283"/>
      <c r="K256" s="265">
        <v>4.0807858220925496E-2</v>
      </c>
      <c r="L256" s="265">
        <v>0.15890813542003704</v>
      </c>
      <c r="M256" s="265">
        <v>0.44577163059321162</v>
      </c>
      <c r="N256" s="265">
        <v>0.38988587355145049</v>
      </c>
      <c r="Q256" s="160"/>
      <c r="R256" s="77"/>
      <c r="S256" s="57"/>
      <c r="T256" s="57"/>
      <c r="U256" s="77"/>
      <c r="V256" s="57"/>
      <c r="W256" s="57"/>
      <c r="X256" s="97"/>
      <c r="AB256" s="339"/>
      <c r="AC256" s="61"/>
      <c r="AD256" s="70">
        <v>1.3139506364633333</v>
      </c>
      <c r="AE256" s="70">
        <v>3.5949802107315509</v>
      </c>
      <c r="AF256" s="70">
        <v>0.85256644196241027</v>
      </c>
      <c r="AG256" s="70">
        <v>2.2731616268774917</v>
      </c>
      <c r="AH256" s="61"/>
      <c r="AI256" s="61"/>
      <c r="AJ256" s="61"/>
      <c r="AK256" s="70">
        <v>1.8657088108526283</v>
      </c>
      <c r="AL256" s="70">
        <v>1.0138461306217448</v>
      </c>
      <c r="AM256" s="70">
        <v>0.49139001327487075</v>
      </c>
      <c r="AN256" s="70">
        <v>0.59114909149063144</v>
      </c>
      <c r="AO256" s="70"/>
      <c r="AP256" s="61"/>
      <c r="AQ256" s="67">
        <f>AVERAGE(AD254:AG256)</f>
        <v>2.1863165991337987</v>
      </c>
      <c r="AR256" s="67">
        <f>AVERAGE(AK254:AN256)</f>
        <v>0.74609783733163615</v>
      </c>
      <c r="AS256" s="67">
        <f>TTEST($AD$248:$AG$250,AD254:AG256,2,2)</f>
        <v>1.5361228226625124E-2</v>
      </c>
      <c r="AT256" s="67">
        <f>TTEST($AK$248:$AN$250,AK254:AN256,2,2)</f>
        <v>0.19009012907199146</v>
      </c>
      <c r="AU256" s="115">
        <f>TTEST(AD254:AH256,AK254:AP256,2,2)</f>
        <v>5.1095287412220892E-3</v>
      </c>
    </row>
    <row r="257" spans="1:47" s="60" customFormat="1" x14ac:dyDescent="0.3">
      <c r="A257" s="172"/>
      <c r="B257" s="261"/>
      <c r="C257" s="265">
        <v>0.32683237426003886</v>
      </c>
      <c r="D257" s="265">
        <v>1.4393492608536618</v>
      </c>
      <c r="E257" s="265">
        <v>0.30647180949452463</v>
      </c>
      <c r="F257" s="265">
        <v>0.46338022916212618</v>
      </c>
      <c r="G257" s="284"/>
      <c r="H257" s="284"/>
      <c r="I257" s="284"/>
      <c r="J257" s="283"/>
      <c r="K257" s="265">
        <v>2.0569471839442591E-2</v>
      </c>
      <c r="L257" s="265">
        <v>5.7150503025362551E-2</v>
      </c>
      <c r="M257" s="265">
        <v>0.60157522314748113</v>
      </c>
      <c r="N257" s="265">
        <v>0.40127074660481271</v>
      </c>
      <c r="Q257" s="160"/>
      <c r="R257" s="83"/>
      <c r="S257" s="57"/>
      <c r="T257" s="57"/>
      <c r="U257" s="83"/>
      <c r="V257" s="57"/>
      <c r="W257" s="57"/>
      <c r="X257" s="97"/>
      <c r="AB257" s="346" t="s">
        <v>3</v>
      </c>
      <c r="AC257" s="75"/>
      <c r="AD257" s="79">
        <v>3.4459726957362076</v>
      </c>
      <c r="AE257" s="79">
        <v>26.364893233264347</v>
      </c>
      <c r="AF257" s="79">
        <v>4.4029726299235143</v>
      </c>
      <c r="AG257" s="79">
        <v>2.8208520990840915</v>
      </c>
      <c r="AH257" s="61"/>
      <c r="AI257" s="75"/>
      <c r="AJ257" s="75"/>
      <c r="AK257" s="79">
        <v>1.6434157460881784</v>
      </c>
      <c r="AL257" s="79">
        <v>2.438152539931258</v>
      </c>
      <c r="AM257" s="79">
        <v>2.7166261457760403</v>
      </c>
      <c r="AN257" s="79">
        <v>2.6981868817756527</v>
      </c>
      <c r="AO257" s="79"/>
      <c r="AP257" s="75"/>
      <c r="AQ257" s="80"/>
      <c r="AR257" s="81"/>
      <c r="AS257" s="81"/>
      <c r="AT257" s="81"/>
      <c r="AU257" s="78"/>
    </row>
    <row r="258" spans="1:47" s="60" customFormat="1" ht="15" thickBot="1" x14ac:dyDescent="0.35">
      <c r="A258" s="173"/>
      <c r="B258" s="261"/>
      <c r="C258" s="265">
        <v>0.70861970222021831</v>
      </c>
      <c r="D258" s="265">
        <v>0.57150503025362498</v>
      </c>
      <c r="E258" s="265">
        <v>0.37341292752471644</v>
      </c>
      <c r="F258" s="265">
        <v>0.42811702614580249</v>
      </c>
      <c r="G258" s="284"/>
      <c r="H258" s="284"/>
      <c r="I258" s="42">
        <f>TTEST(D247:H249,D256:H258,2,2)</f>
        <v>1.7643268242028221E-2</v>
      </c>
      <c r="J258" s="283"/>
      <c r="K258" s="265">
        <v>0.15659065482107842</v>
      </c>
      <c r="L258" s="265">
        <v>9.8169612643494997E-2</v>
      </c>
      <c r="M258" s="265">
        <v>0.55059010527619767</v>
      </c>
      <c r="N258" s="265">
        <v>0.56680999513810182</v>
      </c>
      <c r="P258" s="42">
        <f>TTEST(K247:O249,K256:N258,2,2)</f>
        <v>1.0076324878859745E-2</v>
      </c>
      <c r="Q258" s="166" t="s">
        <v>3</v>
      </c>
      <c r="R258" s="67">
        <f>AVERAGE(C256:F258)</f>
        <v>0.7388747551914242</v>
      </c>
      <c r="S258" s="180">
        <f>T258/3.46</f>
        <v>0.1933876720408424</v>
      </c>
      <c r="T258" s="218">
        <f>STDEV(C256:F258)</f>
        <v>0.66912134526131473</v>
      </c>
      <c r="U258" s="67">
        <f>AVERAGE(K256:N258)</f>
        <v>0.29067498419013305</v>
      </c>
      <c r="V258" s="180">
        <f>W258/3.46</f>
        <v>6.4562656552016304E-2</v>
      </c>
      <c r="W258" s="218">
        <f>STDEV(K256:N258)</f>
        <v>0.22338679166997641</v>
      </c>
      <c r="X258" s="219">
        <f>TTEST(C256:F258,K256:N258,2,2)</f>
        <v>3.8530184992632638E-2</v>
      </c>
      <c r="AB258" s="347"/>
      <c r="AC258" s="75"/>
      <c r="AD258" s="79">
        <v>2.1414121464264437</v>
      </c>
      <c r="AE258" s="79">
        <v>14.368641254468418</v>
      </c>
      <c r="AF258" s="79">
        <v>2.4176362351976919</v>
      </c>
      <c r="AG258" s="79">
        <v>2.4960616982167285</v>
      </c>
      <c r="AH258" s="61"/>
      <c r="AI258" s="75"/>
      <c r="AJ258" s="75"/>
      <c r="AK258" s="79">
        <v>0.82837461663996803</v>
      </c>
      <c r="AL258" s="79">
        <v>0.87686916557996986</v>
      </c>
      <c r="AM258" s="79">
        <v>3.666126033365368</v>
      </c>
      <c r="AN258" s="79">
        <v>2.7769753611925903</v>
      </c>
      <c r="AO258" s="79"/>
      <c r="AP258" s="75"/>
      <c r="AQ258" s="85"/>
      <c r="AR258" s="75"/>
      <c r="AS258" s="75"/>
      <c r="AT258" s="75"/>
      <c r="AU258" s="84"/>
    </row>
    <row r="259" spans="1:47" s="60" customFormat="1" ht="15" thickBot="1" x14ac:dyDescent="0.35">
      <c r="A259" s="159" t="s">
        <v>4</v>
      </c>
      <c r="B259" s="61"/>
      <c r="C259" s="107">
        <v>0.89606929890461251</v>
      </c>
      <c r="D259" s="107">
        <v>1.2866356700387558</v>
      </c>
      <c r="E259" s="107">
        <v>4.0247019840016955</v>
      </c>
      <c r="F259" s="107">
        <v>5.5072843450946349</v>
      </c>
      <c r="G259" s="67"/>
      <c r="H259" s="67"/>
      <c r="I259" s="6"/>
      <c r="J259" s="283"/>
      <c r="K259" s="107">
        <v>0.3247657693820134</v>
      </c>
      <c r="L259" s="107">
        <v>0.408214335621713</v>
      </c>
      <c r="M259" s="107">
        <v>1.1412911502824026</v>
      </c>
      <c r="N259" s="107">
        <v>0.81811150474882033</v>
      </c>
      <c r="P259" s="6"/>
      <c r="Q259" s="166"/>
      <c r="R259" s="61"/>
      <c r="S259" s="57"/>
      <c r="T259" s="57"/>
      <c r="U259" s="61"/>
      <c r="V259" s="57"/>
      <c r="W259" s="57"/>
      <c r="X259" s="97"/>
      <c r="AB259" s="348"/>
      <c r="AC259" s="75"/>
      <c r="AD259" s="79">
        <v>4.6428902307093152</v>
      </c>
      <c r="AE259" s="79">
        <v>5.7051828754670435</v>
      </c>
      <c r="AF259" s="79">
        <v>2.9457085327488595</v>
      </c>
      <c r="AG259" s="79">
        <v>2.3061115776329468</v>
      </c>
      <c r="AH259" s="61"/>
      <c r="AI259" s="75"/>
      <c r="AJ259" s="75"/>
      <c r="AK259" s="79">
        <v>6.306225296853686</v>
      </c>
      <c r="AL259" s="79">
        <v>1.5062318224182285</v>
      </c>
      <c r="AM259" s="79">
        <v>3.3554119933752444</v>
      </c>
      <c r="AN259" s="79">
        <v>3.9225819581768691</v>
      </c>
      <c r="AO259" s="79"/>
      <c r="AP259" s="75"/>
      <c r="AQ259" s="88">
        <f>AVERAGE(AD257:AG259)</f>
        <v>6.1715279340729658</v>
      </c>
      <c r="AR259" s="89">
        <f>AVERAGE(AK257:AN259)</f>
        <v>2.7279314634310876</v>
      </c>
      <c r="AS259" s="67">
        <f>TTEST($AD$248:$AG$250,AD257:AG259,2,2)</f>
        <v>2.0796008362258648E-2</v>
      </c>
      <c r="AT259" s="67">
        <f>TTEST($AK$248:$AN$250,AK257:AN259,2,2)</f>
        <v>1.0741354209817019E-3</v>
      </c>
      <c r="AU259" s="116">
        <f>TTEST(AD257:AH259,AK257:AP259,2,2)</f>
        <v>0.11870089508757625</v>
      </c>
    </row>
    <row r="260" spans="1:47" s="60" customFormat="1" x14ac:dyDescent="0.3">
      <c r="A260" s="160"/>
      <c r="B260" s="61"/>
      <c r="C260" s="107">
        <v>0.93675354297864966</v>
      </c>
      <c r="D260" s="107">
        <v>2.8211735238643447</v>
      </c>
      <c r="E260" s="107">
        <v>3.0232452053197831</v>
      </c>
      <c r="F260" s="107">
        <v>5.088180391779991</v>
      </c>
      <c r="G260" s="67"/>
      <c r="H260" s="67"/>
      <c r="I260" s="6"/>
      <c r="J260" s="283"/>
      <c r="K260" s="107">
        <v>0.18233982879905045</v>
      </c>
      <c r="L260" s="107">
        <v>0.33051997233732716</v>
      </c>
      <c r="M260" s="107">
        <v>1.5613171287777907</v>
      </c>
      <c r="N260" s="107">
        <v>1.0524161403266721</v>
      </c>
      <c r="P260" s="6"/>
      <c r="Q260" s="166"/>
      <c r="R260" s="61"/>
      <c r="S260" s="57"/>
      <c r="T260" s="57"/>
      <c r="U260" s="61"/>
      <c r="V260" s="57"/>
      <c r="W260" s="57"/>
      <c r="X260" s="97"/>
      <c r="AB260" s="337" t="s">
        <v>4</v>
      </c>
      <c r="AC260" s="61"/>
      <c r="AD260" s="70">
        <v>5.8710636761689345</v>
      </c>
      <c r="AE260" s="70">
        <v>12.84414205140518</v>
      </c>
      <c r="AF260" s="70">
        <v>31.749299775542262</v>
      </c>
      <c r="AG260" s="70">
        <v>29.665748881508112</v>
      </c>
      <c r="AH260" s="61"/>
      <c r="AI260" s="61"/>
      <c r="AJ260" s="61"/>
      <c r="AK260" s="70">
        <v>13.078980433213687</v>
      </c>
      <c r="AL260" s="70">
        <v>6.2632968198992067</v>
      </c>
      <c r="AM260" s="70">
        <v>6.9552684962792295</v>
      </c>
      <c r="AN260" s="70">
        <v>5.6617022561903863</v>
      </c>
      <c r="AO260" s="70"/>
      <c r="AP260" s="61"/>
      <c r="AQ260" s="61"/>
      <c r="AR260" s="61"/>
      <c r="AS260" s="61"/>
      <c r="AT260" s="61"/>
      <c r="AU260" s="61"/>
    </row>
    <row r="261" spans="1:47" s="60" customFormat="1" ht="15" thickBot="1" x14ac:dyDescent="0.35">
      <c r="A261" s="161"/>
      <c r="B261" s="61"/>
      <c r="C261" s="107">
        <v>1.3447765822088935</v>
      </c>
      <c r="D261" s="107">
        <v>3.3270784187701503</v>
      </c>
      <c r="E261" s="107">
        <v>2.498234123402661</v>
      </c>
      <c r="F261" s="107">
        <v>10.676711312556053</v>
      </c>
      <c r="G261" s="67"/>
      <c r="H261" s="67"/>
      <c r="I261" s="6"/>
      <c r="J261" s="283"/>
      <c r="K261" s="107">
        <v>1.1770608042394118E-2</v>
      </c>
      <c r="L261" s="107">
        <v>0.55295960947190592</v>
      </c>
      <c r="M261" s="107">
        <v>1.9548987114642029</v>
      </c>
      <c r="N261" s="107">
        <v>1.1639585102621455</v>
      </c>
      <c r="P261" s="6"/>
      <c r="Q261" s="160" t="s">
        <v>4</v>
      </c>
      <c r="R261" s="67">
        <f>AVERAGE(C259:F261)</f>
        <v>3.4525703665766851</v>
      </c>
      <c r="S261" s="180">
        <f>T261/3.46</f>
        <v>0.79352453511381127</v>
      </c>
      <c r="T261" s="218">
        <f>STDEV(C259:F261)</f>
        <v>2.7455948914937869</v>
      </c>
      <c r="U261" s="67">
        <f>AVERAGE(K259:N261)</f>
        <v>0.79188027245970327</v>
      </c>
      <c r="V261" s="180">
        <f>W261/3.46</f>
        <v>0.17185289159085015</v>
      </c>
      <c r="W261" s="218">
        <f>STDEV(K259:N261)</f>
        <v>0.59461100490434149</v>
      </c>
      <c r="X261" s="219">
        <f>TTEST(C259:F261,K259:N261,2,2)</f>
        <v>3.4130270795774179E-3</v>
      </c>
      <c r="AB261" s="338"/>
      <c r="AC261" s="61"/>
      <c r="AD261" s="70">
        <v>6.1376276437855699</v>
      </c>
      <c r="AE261" s="70">
        <v>28.163025739124336</v>
      </c>
      <c r="AF261" s="70">
        <v>23.849198946956907</v>
      </c>
      <c r="AG261" s="70">
        <v>27.408187467350572</v>
      </c>
      <c r="AH261" s="61"/>
      <c r="AI261" s="61"/>
      <c r="AJ261" s="61"/>
      <c r="AK261" s="70">
        <v>7.3431970912338205</v>
      </c>
      <c r="AL261" s="70">
        <v>5.0712199719804341</v>
      </c>
      <c r="AM261" s="70">
        <v>9.5149952190571607</v>
      </c>
      <c r="AN261" s="70">
        <v>7.2831964855060773</v>
      </c>
      <c r="AO261" s="70"/>
      <c r="AP261" s="61"/>
      <c r="AQ261" s="61"/>
      <c r="AR261" s="61"/>
      <c r="AS261" s="61"/>
      <c r="AT261" s="61"/>
      <c r="AU261" s="61"/>
    </row>
    <row r="262" spans="1:47" s="60" customFormat="1" ht="15" thickBot="1" x14ac:dyDescent="0.35">
      <c r="A262" s="279" t="s">
        <v>5</v>
      </c>
      <c r="B262" s="280"/>
      <c r="C262" s="272">
        <v>1.5266748685033027</v>
      </c>
      <c r="D262" s="272">
        <v>1.5682506375995231</v>
      </c>
      <c r="E262" s="272">
        <v>0.51433088445940944</v>
      </c>
      <c r="F262" s="272">
        <v>0.95843463621362335</v>
      </c>
      <c r="G262" s="67"/>
      <c r="H262" s="67"/>
      <c r="I262" s="6"/>
      <c r="J262" s="283"/>
      <c r="K262" s="300">
        <v>0.11117458312658353</v>
      </c>
      <c r="L262" s="300">
        <v>6.9201357377286873E-2</v>
      </c>
      <c r="M262" s="300">
        <v>0.27670170442918873</v>
      </c>
      <c r="N262" s="300">
        <v>0.6883550454196965</v>
      </c>
      <c r="P262" s="6"/>
      <c r="Q262" s="160"/>
      <c r="R262" s="81"/>
      <c r="S262" s="57"/>
      <c r="T262" s="57"/>
      <c r="U262" s="81"/>
      <c r="V262" s="57"/>
      <c r="W262" s="57"/>
      <c r="X262" s="97"/>
      <c r="AB262" s="339"/>
      <c r="AC262" s="61"/>
      <c r="AD262" s="70">
        <v>8.8110026244852975</v>
      </c>
      <c r="AE262" s="70">
        <v>33.213339892528502</v>
      </c>
      <c r="AF262" s="70">
        <v>19.707591868587581</v>
      </c>
      <c r="AG262" s="70">
        <v>57.511582266632018</v>
      </c>
      <c r="AH262" s="61"/>
      <c r="AI262" s="61"/>
      <c r="AJ262" s="61"/>
      <c r="AK262" s="117">
        <v>0.47402641160871822</v>
      </c>
      <c r="AL262" s="70">
        <v>8.4841463449915135</v>
      </c>
      <c r="AM262" s="70">
        <v>11.913564227585054</v>
      </c>
      <c r="AN262" s="70">
        <v>8.0551202194454792</v>
      </c>
      <c r="AO262" s="70"/>
      <c r="AP262" s="61"/>
      <c r="AQ262" s="67">
        <f>AVERAGE(AD260:AG262)</f>
        <v>23.744317569506268</v>
      </c>
      <c r="AR262" s="67">
        <f>AVERAGE(AK260:AN262)</f>
        <v>7.5082261647492308</v>
      </c>
      <c r="AS262" s="67">
        <f>TTEST($AD$248:$AG$250,AD260:AG262,2,2)</f>
        <v>2.0592094814443276E-5</v>
      </c>
      <c r="AT262" s="67">
        <f>TTEST($AK$248:$AN$250,AK260:AN262,2,2)</f>
        <v>6.9520396593272263E-7</v>
      </c>
      <c r="AU262" s="115">
        <f>TTEST(AD260:AH262,AK260:AP262,2,2)</f>
        <v>1.0905762318106991E-3</v>
      </c>
    </row>
    <row r="263" spans="1:47" s="60" customFormat="1" x14ac:dyDescent="0.3">
      <c r="A263" s="281"/>
      <c r="B263" s="280"/>
      <c r="C263" s="272">
        <v>1.3194279355558678</v>
      </c>
      <c r="D263" s="272">
        <v>1.6752081141139925</v>
      </c>
      <c r="E263" s="272">
        <v>0.93669377304561741</v>
      </c>
      <c r="F263" s="272">
        <v>1.5521636195834676</v>
      </c>
      <c r="G263" s="67"/>
      <c r="H263" s="67"/>
      <c r="I263" s="6"/>
      <c r="J263" s="283"/>
      <c r="K263" s="300">
        <v>9.3675354297864957E-2</v>
      </c>
      <c r="L263" s="300">
        <v>0.13123557424696292</v>
      </c>
      <c r="M263" s="300">
        <v>0.38635118490033615</v>
      </c>
      <c r="N263" s="300">
        <v>0.39270144561418241</v>
      </c>
      <c r="P263" s="6"/>
      <c r="Q263" s="160"/>
      <c r="R263" s="75"/>
      <c r="S263" s="57"/>
      <c r="T263" s="57"/>
      <c r="U263" s="75"/>
      <c r="V263" s="57"/>
      <c r="W263" s="57"/>
      <c r="X263" s="97"/>
      <c r="AB263" s="340" t="s">
        <v>5</v>
      </c>
      <c r="AC263" s="75"/>
      <c r="AD263" s="79">
        <v>10.002803775050289</v>
      </c>
      <c r="AE263" s="79">
        <v>15.655429451080183</v>
      </c>
      <c r="AF263" s="79">
        <v>4.0573551779566248</v>
      </c>
      <c r="AG263" s="79">
        <v>5.1627407367440652</v>
      </c>
      <c r="AH263" s="61"/>
      <c r="AI263" s="75"/>
      <c r="AJ263" s="75"/>
      <c r="AK263" s="79">
        <v>4.4772273880653772</v>
      </c>
      <c r="AL263" s="79">
        <v>1.0617673211641498</v>
      </c>
      <c r="AM263" s="79">
        <v>1.686278428783833</v>
      </c>
      <c r="AN263" s="79">
        <v>4.7637287718002241</v>
      </c>
      <c r="AO263" s="79"/>
      <c r="AP263" s="75"/>
      <c r="AQ263" s="80"/>
      <c r="AR263" s="81"/>
      <c r="AS263" s="81"/>
      <c r="AT263" s="81"/>
      <c r="AU263" s="78"/>
    </row>
    <row r="264" spans="1:47" s="60" customFormat="1" ht="15" thickBot="1" x14ac:dyDescent="0.35">
      <c r="A264" s="282"/>
      <c r="B264" s="280"/>
      <c r="C264" s="272">
        <v>1.5461662826417359</v>
      </c>
      <c r="D264" s="272">
        <v>2.2842269702417712</v>
      </c>
      <c r="E264" s="272">
        <v>0.99592091300952601</v>
      </c>
      <c r="F264" s="272">
        <v>0.80064039880000992</v>
      </c>
      <c r="G264" s="67"/>
      <c r="H264" s="67"/>
      <c r="I264" s="264">
        <f>TTEST(D253:G255,D262:G264,2,2)</f>
        <v>6.8768553660518992E-4</v>
      </c>
      <c r="J264" s="283"/>
      <c r="K264" s="300">
        <v>0.27538793125009497</v>
      </c>
      <c r="L264" s="300">
        <v>8.4906282841184497E-2</v>
      </c>
      <c r="M264" s="300">
        <v>0.48374376967578092</v>
      </c>
      <c r="N264" s="300">
        <v>0.6883550454196965</v>
      </c>
      <c r="P264" s="264">
        <f>TTEST(K253:N255,K262:N264,2,2)</f>
        <v>1.1264153437675151E-3</v>
      </c>
      <c r="Q264" s="157" t="s">
        <v>5</v>
      </c>
      <c r="R264" s="67">
        <f>AVERAGE(C262:F264)</f>
        <v>1.3065115861473204</v>
      </c>
      <c r="S264" s="180">
        <f>T264/3.46</f>
        <v>0.13955337669352555</v>
      </c>
      <c r="T264" s="218">
        <f>STDEV(C262:F264)</f>
        <v>0.48285468335959836</v>
      </c>
      <c r="U264" s="67">
        <f>AVERAGE(K262:N264)</f>
        <v>0.30681577321657155</v>
      </c>
      <c r="V264" s="180">
        <f>W264/3.46</f>
        <v>6.5110994919207618E-2</v>
      </c>
      <c r="W264" s="218">
        <f>STDEV(K262:N264)</f>
        <v>0.22528404242045838</v>
      </c>
      <c r="X264" s="219">
        <f>TTEST(C262:F264,K262:N264,2,2)</f>
        <v>1.5432618508815436E-6</v>
      </c>
      <c r="AB264" s="341"/>
      <c r="AC264" s="75"/>
      <c r="AD264" s="79">
        <v>8.6449177928918619</v>
      </c>
      <c r="AE264" s="79">
        <v>16.723157521894741</v>
      </c>
      <c r="AF264" s="79">
        <v>7.3892108077874825</v>
      </c>
      <c r="AG264" s="79">
        <v>8.3609440290820132</v>
      </c>
      <c r="AH264" s="61"/>
      <c r="AI264" s="75"/>
      <c r="AJ264" s="75"/>
      <c r="AK264" s="79">
        <v>3.7724977243367999</v>
      </c>
      <c r="AL264" s="79">
        <v>2.013568077139642</v>
      </c>
      <c r="AM264" s="79">
        <v>2.3545054425179246</v>
      </c>
      <c r="AN264" s="79">
        <v>2.7176719160374923</v>
      </c>
      <c r="AO264" s="79"/>
      <c r="AP264" s="75"/>
      <c r="AQ264" s="85"/>
      <c r="AR264" s="75"/>
      <c r="AS264" s="75"/>
      <c r="AT264" s="75"/>
      <c r="AU264" s="84"/>
    </row>
    <row r="265" spans="1:47" s="60" customFormat="1" ht="15" thickBot="1" x14ac:dyDescent="0.35">
      <c r="A265" s="159" t="s">
        <v>6</v>
      </c>
      <c r="B265" s="61"/>
      <c r="C265" s="107">
        <v>1.2863714455475816</v>
      </c>
      <c r="D265" s="107">
        <v>6.5643537520568659E-2</v>
      </c>
      <c r="E265" s="107">
        <v>0.39973773555018133</v>
      </c>
      <c r="F265" s="107">
        <v>1.6323470548678018</v>
      </c>
      <c r="G265" s="67"/>
      <c r="H265" s="67"/>
      <c r="I265" s="67"/>
      <c r="J265" s="283"/>
      <c r="K265" s="107">
        <v>0.14603696877677277</v>
      </c>
      <c r="L265" s="107">
        <v>0.27841917381287717</v>
      </c>
      <c r="M265" s="107">
        <v>1.5935542903051274</v>
      </c>
      <c r="N265" s="107">
        <v>0.22083225133084497</v>
      </c>
      <c r="Q265" s="157"/>
      <c r="R265" s="61"/>
      <c r="S265" s="57"/>
      <c r="T265" s="57"/>
      <c r="U265" s="61"/>
      <c r="V265" s="57"/>
      <c r="W265" s="57"/>
      <c r="X265" s="97"/>
      <c r="AB265" s="342"/>
      <c r="AC265" s="75"/>
      <c r="AD265" s="79">
        <v>10.130511903969795</v>
      </c>
      <c r="AE265" s="79">
        <v>22.80283095412118</v>
      </c>
      <c r="AF265" s="79">
        <v>7.8564305495315567</v>
      </c>
      <c r="AG265" s="79">
        <v>4.3127602511294461</v>
      </c>
      <c r="AH265" s="61"/>
      <c r="AI265" s="75"/>
      <c r="AJ265" s="75"/>
      <c r="AK265" s="79">
        <v>11.090434103375266</v>
      </c>
      <c r="AL265" s="79">
        <v>1.3027304651090437</v>
      </c>
      <c r="AM265" s="79">
        <v>2.9480363539704846</v>
      </c>
      <c r="AN265" s="79">
        <v>4.7637287718002241</v>
      </c>
      <c r="AO265" s="79"/>
      <c r="AP265" s="75"/>
      <c r="AQ265" s="88">
        <f>AVERAGE(AD263:AG265)</f>
        <v>10.091591079269936</v>
      </c>
      <c r="AR265" s="89">
        <f>AVERAGE(AK263:AN265)</f>
        <v>3.5793478970083723</v>
      </c>
      <c r="AS265" s="67">
        <f>TTEST($AD$248:$AG$250,AD263:AG265,2,2)</f>
        <v>1.2677540434152251E-5</v>
      </c>
      <c r="AT265" s="67">
        <f>TTEST($AK$248:$AN$250,AK263:AN265,2,2)</f>
        <v>3.615059065283218E-3</v>
      </c>
      <c r="AU265" s="116">
        <f>TTEST(AD263:AH265,AK263:AP265,2,2)</f>
        <v>1.5334003240470794E-3</v>
      </c>
    </row>
    <row r="266" spans="1:47" s="60" customFormat="1" x14ac:dyDescent="0.3">
      <c r="A266" s="160"/>
      <c r="B266" s="61"/>
      <c r="C266" s="107">
        <v>0.90177131974162883</v>
      </c>
      <c r="D266" s="107">
        <v>1.0696122324733801</v>
      </c>
      <c r="E266" s="107">
        <v>0.35602401203032019</v>
      </c>
      <c r="F266" s="107">
        <v>1.7668004451174566</v>
      </c>
      <c r="G266" s="67"/>
      <c r="H266" s="67"/>
      <c r="I266" s="67"/>
      <c r="J266" s="283"/>
      <c r="K266" s="107">
        <v>0.11996743154526807</v>
      </c>
      <c r="L266" s="107">
        <v>0.34386635475805499</v>
      </c>
      <c r="M266" s="107">
        <v>1.8137602579367424</v>
      </c>
      <c r="N266" s="107">
        <v>0.69332602120158382</v>
      </c>
      <c r="Q266" s="157"/>
      <c r="R266" s="61"/>
      <c r="S266" s="57"/>
      <c r="T266" s="57"/>
      <c r="U266" s="61"/>
      <c r="V266" s="57"/>
      <c r="W266" s="57"/>
      <c r="X266" s="97"/>
      <c r="AB266" s="337" t="s">
        <v>6</v>
      </c>
      <c r="AC266" s="61"/>
      <c r="AD266" s="70">
        <v>8.4283310199865333</v>
      </c>
      <c r="AE266" s="117">
        <v>0.65530199442203629</v>
      </c>
      <c r="AF266" s="70">
        <v>3.1533746468751702</v>
      </c>
      <c r="AG266" s="70">
        <v>8.7928631940549344</v>
      </c>
      <c r="AH266" s="61"/>
      <c r="AI266" s="61"/>
      <c r="AJ266" s="61"/>
      <c r="AK266" s="70">
        <v>5.881206818045376</v>
      </c>
      <c r="AL266" s="70">
        <v>4.2718292175734263</v>
      </c>
      <c r="AM266" s="70">
        <v>9.7114552668942693</v>
      </c>
      <c r="AN266" s="70">
        <v>1.5282592266971176</v>
      </c>
      <c r="AO266" s="70"/>
      <c r="AP266" s="61"/>
      <c r="AQ266" s="61"/>
      <c r="AR266" s="61"/>
      <c r="AS266" s="61"/>
      <c r="AT266" s="61"/>
      <c r="AU266" s="61"/>
    </row>
    <row r="267" spans="1:47" s="60" customFormat="1" ht="15" thickBot="1" x14ac:dyDescent="0.35">
      <c r="A267" s="161"/>
      <c r="B267" s="61"/>
      <c r="C267" s="107">
        <v>1.2462130263166642</v>
      </c>
      <c r="D267" s="107">
        <v>1.1501248463032971</v>
      </c>
      <c r="E267" s="107">
        <v>0.2729572754502565</v>
      </c>
      <c r="F267" s="107">
        <v>1.6560082650685031</v>
      </c>
      <c r="G267" s="67"/>
      <c r="H267" s="67"/>
      <c r="I267" s="67"/>
      <c r="J267" s="283"/>
      <c r="K267" s="107">
        <v>9.1909601170090061E-2</v>
      </c>
      <c r="L267" s="92">
        <v>0.30536112965903861</v>
      </c>
      <c r="M267" s="107">
        <v>0.69409692173224247</v>
      </c>
      <c r="N267" s="107">
        <v>0.37341133763342527</v>
      </c>
      <c r="Q267" s="160" t="s">
        <v>6</v>
      </c>
      <c r="R267" s="67">
        <f>AVERAGE(C265:F267)</f>
        <v>0.98363426633230355</v>
      </c>
      <c r="S267" s="180">
        <f>T267/3.46</f>
        <v>0.16922773977410921</v>
      </c>
      <c r="T267" s="218">
        <f>STDEV(C265:F267)</f>
        <v>0.58552797961841785</v>
      </c>
      <c r="U267" s="67">
        <f>AVERAGE(K265:N267)</f>
        <v>0.55621181165517231</v>
      </c>
      <c r="V267" s="180">
        <f>W267/3.46</f>
        <v>0.16535250604910892</v>
      </c>
      <c r="W267" s="218">
        <f>STDEV(K265:N267)</f>
        <v>0.57211967092991689</v>
      </c>
      <c r="X267" s="101">
        <f>TTEST(C265:F267,K265:N267,2,2)</f>
        <v>8.4192688617147279E-2</v>
      </c>
      <c r="AB267" s="338"/>
      <c r="AC267" s="61"/>
      <c r="AD267" s="70">
        <v>5.9084234288776685</v>
      </c>
      <c r="AE267" s="70">
        <v>10.677654734533277</v>
      </c>
      <c r="AF267" s="70">
        <v>2.8085341797165815</v>
      </c>
      <c r="AG267" s="70">
        <v>9.5171149779611692</v>
      </c>
      <c r="AH267" s="61"/>
      <c r="AI267" s="61"/>
      <c r="AJ267" s="61"/>
      <c r="AK267" s="70">
        <v>4.831333341531538</v>
      </c>
      <c r="AL267" s="70">
        <v>5.2759956186896355</v>
      </c>
      <c r="AM267" s="70">
        <v>11.053436784039896</v>
      </c>
      <c r="AN267" s="70">
        <v>4.7981301762987716</v>
      </c>
      <c r="AO267" s="70"/>
      <c r="AP267" s="61"/>
      <c r="AQ267" s="61"/>
      <c r="AR267" s="61"/>
      <c r="AS267" s="61"/>
      <c r="AT267" s="61"/>
      <c r="AU267" s="61"/>
    </row>
    <row r="268" spans="1:47" s="60" customFormat="1" ht="15" thickBot="1" x14ac:dyDescent="0.35">
      <c r="A268" s="162" t="s">
        <v>7</v>
      </c>
      <c r="B268" s="61"/>
      <c r="C268" s="107">
        <v>0.55331851997580572</v>
      </c>
      <c r="D268" s="107">
        <v>0.652118690170301</v>
      </c>
      <c r="E268" s="107">
        <v>0.2022633331258579</v>
      </c>
      <c r="F268" s="107">
        <v>4.7349184117971772</v>
      </c>
      <c r="G268" s="67"/>
      <c r="H268" s="67"/>
      <c r="I268" s="67"/>
      <c r="J268" s="283"/>
      <c r="K268" s="107">
        <v>0.56394879031606071</v>
      </c>
      <c r="L268" s="107">
        <v>0.13037257590644122</v>
      </c>
      <c r="M268" s="107">
        <v>0.98915937660970954</v>
      </c>
      <c r="N268" s="107">
        <v>0.1805354529839279</v>
      </c>
      <c r="Q268" s="160"/>
      <c r="R268" s="61"/>
      <c r="S268" s="57"/>
      <c r="T268" s="57"/>
      <c r="U268" s="61"/>
      <c r="V268" s="57"/>
      <c r="W268" s="57"/>
      <c r="X268" s="97"/>
      <c r="AB268" s="339"/>
      <c r="AC268" s="61"/>
      <c r="AD268" s="70">
        <v>8.1652122670873766</v>
      </c>
      <c r="AE268" s="70">
        <v>11.481390767228714</v>
      </c>
      <c r="AF268" s="70">
        <v>2.1532531846168625</v>
      </c>
      <c r="AG268" s="70">
        <v>8.9203175755727138</v>
      </c>
      <c r="AH268" s="61"/>
      <c r="AI268" s="61"/>
      <c r="AJ268" s="61"/>
      <c r="AK268" s="70">
        <v>3.7013872416895706</v>
      </c>
      <c r="AL268" s="3">
        <v>4.6852038878091671</v>
      </c>
      <c r="AM268" s="70">
        <v>4.229972739115782</v>
      </c>
      <c r="AN268" s="70">
        <v>2.5841756294764808</v>
      </c>
      <c r="AO268" s="70"/>
      <c r="AP268" s="61"/>
      <c r="AQ268" s="67">
        <f>AVERAGE(AD266:AG268)</f>
        <v>6.7218143309110863</v>
      </c>
      <c r="AR268" s="67">
        <f>AVERAGE(AK266:AN268)</f>
        <v>5.2126988289884197</v>
      </c>
      <c r="AS268" s="67">
        <f>TTEST($AD$248:$AG$250,AD266:AG268,2,2)</f>
        <v>1.9346529410771214E-5</v>
      </c>
      <c r="AT268" s="67">
        <f>TTEST($AK$248:$AN$250,AK266:AN268,2,2)</f>
        <v>2.397155949463581E-5</v>
      </c>
      <c r="AU268" s="115">
        <f>TTEST(AD266:AH268,AK266:AP268,2,2)</f>
        <v>0.26180160473918268</v>
      </c>
    </row>
    <row r="269" spans="1:47" s="60" customFormat="1" x14ac:dyDescent="0.3">
      <c r="A269" s="163"/>
      <c r="B269" s="61"/>
      <c r="C269" s="107">
        <v>0.60088017961012397</v>
      </c>
      <c r="D269" s="107">
        <v>0.47198207084937754</v>
      </c>
      <c r="E269" s="107">
        <v>0.19952623149688795</v>
      </c>
      <c r="F269" s="107">
        <v>4.5023318286212675</v>
      </c>
      <c r="G269" s="67"/>
      <c r="H269" s="67"/>
      <c r="I269" s="67"/>
      <c r="J269" s="283"/>
      <c r="K269" s="107">
        <v>0.60855175701667363</v>
      </c>
      <c r="L269" s="107">
        <v>0.12697696090656846</v>
      </c>
      <c r="M269" s="107">
        <v>1.2554995692519946</v>
      </c>
      <c r="N269" s="107">
        <v>0.30969735768205797</v>
      </c>
      <c r="Q269" s="160"/>
      <c r="R269" s="61"/>
      <c r="S269" s="57"/>
      <c r="T269" s="57"/>
      <c r="U269" s="61"/>
      <c r="V269" s="57"/>
      <c r="W269" s="57"/>
      <c r="X269" s="97"/>
      <c r="AB269" s="343" t="s">
        <v>7</v>
      </c>
      <c r="AC269" s="61"/>
      <c r="AD269" s="70">
        <v>3.6253538291655287</v>
      </c>
      <c r="AE269" s="70">
        <v>6.5099276243999453</v>
      </c>
      <c r="AF269" s="70">
        <v>1.5955763240457916</v>
      </c>
      <c r="AG269" s="70">
        <v>25.505292949676196</v>
      </c>
      <c r="AH269" s="61"/>
      <c r="AI269" s="61"/>
      <c r="AJ269" s="61"/>
      <c r="AK269" s="70">
        <v>22.711368898001808</v>
      </c>
      <c r="AL269" s="70">
        <v>2.0003269577322706</v>
      </c>
      <c r="AM269" s="70">
        <v>6.0281454458227861</v>
      </c>
      <c r="AN269" s="70">
        <v>1.2493871257748399</v>
      </c>
      <c r="AO269" s="70"/>
      <c r="AP269" s="61"/>
      <c r="AQ269" s="61"/>
      <c r="AR269" s="61"/>
      <c r="AS269" s="61"/>
      <c r="AT269" s="61"/>
      <c r="AU269" s="61"/>
    </row>
    <row r="270" spans="1:47" s="60" customFormat="1" ht="15" thickBot="1" x14ac:dyDescent="0.35">
      <c r="A270" s="164"/>
      <c r="B270" s="61"/>
      <c r="C270" s="107">
        <v>0.46327644612162916</v>
      </c>
      <c r="D270" s="107">
        <v>0.30536112965903861</v>
      </c>
      <c r="E270" s="107">
        <v>0.15827352832953989</v>
      </c>
      <c r="F270" s="107">
        <v>5.2367579416803149</v>
      </c>
      <c r="G270" s="67"/>
      <c r="H270" s="67"/>
      <c r="I270" s="67"/>
      <c r="K270" s="107">
        <v>0.36869450645195745</v>
      </c>
      <c r="L270" s="107">
        <v>0.13123557424696292</v>
      </c>
      <c r="M270" s="107">
        <v>1.5297321160913615</v>
      </c>
      <c r="N270" s="107">
        <v>0.34748615056782506</v>
      </c>
      <c r="Q270" s="164" t="s">
        <v>7</v>
      </c>
      <c r="R270" s="248">
        <f>AVERAGE(C268:F270)</f>
        <v>1.5067506926197769</v>
      </c>
      <c r="S270" s="186">
        <f>T270/3.46</f>
        <v>0.58195851996750225</v>
      </c>
      <c r="T270" s="221">
        <f>STDEV(C268:F270)</f>
        <v>2.0135764790875577</v>
      </c>
      <c r="U270" s="248">
        <f>AVERAGE(K268:N270)</f>
        <v>0.54515751566929505</v>
      </c>
      <c r="V270" s="186">
        <f>W270/3.46</f>
        <v>0.13646392026519008</v>
      </c>
      <c r="W270" s="221">
        <f>STDEV(K268:N270)</f>
        <v>0.47216516411755766</v>
      </c>
      <c r="X270" s="105">
        <f>TTEST(C268:F270,K268:N270,2,2)</f>
        <v>0.12152051962259811</v>
      </c>
      <c r="AB270" s="344"/>
      <c r="AC270" s="61"/>
      <c r="AD270" s="70">
        <v>3.9369787588430727</v>
      </c>
      <c r="AE270" s="70">
        <v>4.7116716137080088</v>
      </c>
      <c r="AF270" s="70">
        <v>1.5739843998537082</v>
      </c>
      <c r="AG270" s="70">
        <v>24.252433148483931</v>
      </c>
      <c r="AH270" s="61"/>
      <c r="AI270" s="61"/>
      <c r="AJ270" s="61"/>
      <c r="AK270" s="70">
        <v>24.507621409005839</v>
      </c>
      <c r="AL270" s="70">
        <v>1.9482275021903328</v>
      </c>
      <c r="AM270" s="70">
        <v>7.6512786408181643</v>
      </c>
      <c r="AN270" s="70">
        <v>2.1432460227570669</v>
      </c>
      <c r="AO270" s="70"/>
      <c r="AP270" s="61"/>
      <c r="AQ270" s="61"/>
      <c r="AR270" s="61"/>
      <c r="AS270" s="61"/>
      <c r="AT270" s="61"/>
      <c r="AU270" s="61"/>
    </row>
    <row r="271" spans="1:47" s="60" customFormat="1" ht="15" thickBot="1" x14ac:dyDescent="0.35">
      <c r="A271" s="118"/>
      <c r="B271" s="61"/>
      <c r="C271" s="107"/>
      <c r="D271" s="107"/>
      <c r="E271" s="107"/>
      <c r="F271" s="107"/>
      <c r="G271" s="67"/>
      <c r="H271" s="67"/>
      <c r="I271" s="67"/>
      <c r="K271" s="107"/>
      <c r="L271" s="107"/>
      <c r="M271" s="107"/>
      <c r="N271" s="107"/>
      <c r="Q271" s="118"/>
      <c r="R271" s="67"/>
      <c r="S271" s="51"/>
      <c r="T271" s="58"/>
      <c r="U271" s="67"/>
      <c r="V271" s="51"/>
      <c r="W271" s="58"/>
      <c r="X271" s="2"/>
      <c r="AB271" s="345"/>
      <c r="AC271" s="61"/>
      <c r="AD271" s="70">
        <v>3.0353963897371181</v>
      </c>
      <c r="AE271" s="70">
        <v>3.0483390268514059</v>
      </c>
      <c r="AF271" s="70">
        <v>1.2485579596805312</v>
      </c>
      <c r="AG271" s="70">
        <v>28.208520990840906</v>
      </c>
      <c r="AH271" s="61"/>
      <c r="AI271" s="61"/>
      <c r="AJ271" s="61"/>
      <c r="AK271" s="70">
        <v>14.848080340777429</v>
      </c>
      <c r="AL271" s="70">
        <v>2.013568077139642</v>
      </c>
      <c r="AM271" s="70">
        <v>9.3225095035251133</v>
      </c>
      <c r="AN271" s="70">
        <v>2.4047615896427157</v>
      </c>
      <c r="AO271" s="70"/>
      <c r="AP271" s="61"/>
      <c r="AQ271" s="67">
        <f>AVERAGE(AD269:AG271)</f>
        <v>8.9376694179405121</v>
      </c>
      <c r="AR271" s="67">
        <f>AVERAGE(AK269:AN271)</f>
        <v>8.0690434594323346</v>
      </c>
      <c r="AS271" s="67">
        <f>TTEST($AD$248:$AG$250,AD269:AG271,2,2)</f>
        <v>1.5012660035814749E-2</v>
      </c>
      <c r="AT271" s="67">
        <f>TTEST($AK$248:$AN$250,AK269:AN271,2,2)</f>
        <v>7.5945907964528056E-3</v>
      </c>
      <c r="AU271" s="115">
        <f>TTEST(AD269:AH271,AK269:AP271,2,2)</f>
        <v>0.82352605530037348</v>
      </c>
    </row>
    <row r="272" spans="1:47" s="60" customFormat="1" x14ac:dyDescent="0.3">
      <c r="A272" s="118"/>
      <c r="B272" s="61"/>
      <c r="C272" s="107"/>
      <c r="D272" s="107"/>
      <c r="E272" s="107"/>
      <c r="F272" s="107"/>
      <c r="G272" s="67"/>
      <c r="H272" s="67"/>
      <c r="I272" s="67"/>
      <c r="K272" s="107"/>
      <c r="L272" s="107"/>
      <c r="M272" s="107"/>
      <c r="N272" s="107"/>
      <c r="Q272" s="118"/>
      <c r="R272" s="67"/>
      <c r="S272" s="51"/>
      <c r="T272" s="58"/>
      <c r="U272" s="67"/>
      <c r="V272" s="51"/>
      <c r="W272" s="58"/>
      <c r="X272" s="2"/>
      <c r="AB272" s="118"/>
      <c r="AC272" s="61"/>
      <c r="AD272" s="70"/>
      <c r="AE272" s="70"/>
      <c r="AF272" s="70"/>
      <c r="AG272" s="70"/>
      <c r="AH272" s="61"/>
      <c r="AI272" s="61"/>
      <c r="AJ272" s="61"/>
      <c r="AK272" s="70"/>
      <c r="AL272" s="70"/>
      <c r="AM272" s="70"/>
      <c r="AN272" s="70"/>
      <c r="AO272" s="70"/>
      <c r="AP272" s="61"/>
      <c r="AQ272" s="67"/>
      <c r="AR272" s="67"/>
      <c r="AS272" s="67"/>
      <c r="AT272" s="67"/>
      <c r="AU272" s="115"/>
    </row>
    <row r="273" spans="1:47" s="60" customFormat="1" x14ac:dyDescent="0.3">
      <c r="A273" s="118"/>
      <c r="B273" s="61"/>
      <c r="C273" s="107"/>
      <c r="D273" s="107"/>
      <c r="E273" s="107"/>
      <c r="F273" s="107"/>
      <c r="G273" s="67"/>
      <c r="H273" s="67"/>
      <c r="I273" s="67"/>
      <c r="K273" s="107"/>
      <c r="L273" s="107"/>
      <c r="M273" s="107"/>
      <c r="N273" s="107"/>
      <c r="R273" s="67"/>
      <c r="S273" s="51"/>
      <c r="T273" s="58"/>
      <c r="U273" s="67"/>
      <c r="V273" s="51"/>
      <c r="W273" s="58"/>
      <c r="X273" s="2"/>
      <c r="AB273" s="118"/>
      <c r="AC273" s="61"/>
      <c r="AD273" s="70"/>
      <c r="AE273" s="70"/>
      <c r="AF273" s="70"/>
      <c r="AG273" s="70"/>
      <c r="AH273" s="61"/>
      <c r="AI273" s="61"/>
      <c r="AJ273" s="61"/>
      <c r="AK273" s="70"/>
      <c r="AL273" s="70"/>
      <c r="AM273" s="70"/>
      <c r="AN273" s="70"/>
      <c r="AO273" s="70"/>
      <c r="AP273" s="61"/>
      <c r="AQ273" s="67"/>
      <c r="AR273" s="67"/>
      <c r="AS273" s="67"/>
      <c r="AT273" s="67"/>
      <c r="AU273" s="115"/>
    </row>
    <row r="274" spans="1:47" s="60" customFormat="1" x14ac:dyDescent="0.3">
      <c r="A274" s="118"/>
      <c r="B274" s="61"/>
      <c r="C274" s="107"/>
      <c r="D274" s="107"/>
      <c r="E274" s="107"/>
      <c r="F274" s="107"/>
      <c r="G274" s="67"/>
      <c r="H274" s="67"/>
      <c r="I274" s="67"/>
      <c r="K274" s="107"/>
      <c r="L274" s="107"/>
      <c r="M274" s="107"/>
      <c r="N274" s="107"/>
      <c r="R274" s="67"/>
      <c r="S274" s="51"/>
      <c r="T274" s="58"/>
      <c r="U274" s="67"/>
      <c r="V274" s="51"/>
      <c r="W274" s="58"/>
      <c r="X274" s="2"/>
      <c r="AB274" s="118"/>
      <c r="AC274" s="61"/>
      <c r="AD274" s="70"/>
      <c r="AE274" s="70"/>
      <c r="AF274" s="70"/>
      <c r="AG274" s="70"/>
      <c r="AH274" s="61"/>
      <c r="AI274" s="61"/>
      <c r="AJ274" s="61"/>
      <c r="AK274" s="70"/>
      <c r="AL274" s="70"/>
      <c r="AM274" s="70"/>
      <c r="AN274" s="70"/>
      <c r="AO274" s="70"/>
      <c r="AP274" s="61"/>
      <c r="AQ274" s="67"/>
      <c r="AR274" s="67"/>
      <c r="AS274" s="67"/>
      <c r="AT274" s="67"/>
      <c r="AU274" s="115"/>
    </row>
    <row r="275" spans="1:47" s="60" customFormat="1" x14ac:dyDescent="0.3">
      <c r="A275" s="118"/>
      <c r="B275" s="61"/>
      <c r="C275" s="107"/>
      <c r="D275" s="107"/>
      <c r="E275" s="107"/>
      <c r="F275" s="107"/>
      <c r="G275" s="67"/>
      <c r="H275" s="67"/>
      <c r="I275" s="67"/>
      <c r="K275" s="107"/>
      <c r="L275" s="107"/>
      <c r="M275" s="107"/>
      <c r="N275" s="107"/>
      <c r="R275" s="67"/>
      <c r="S275" s="51"/>
      <c r="T275" s="58"/>
      <c r="U275" s="67"/>
      <c r="V275" s="51"/>
      <c r="W275" s="58"/>
      <c r="X275" s="2"/>
      <c r="AB275" s="118"/>
      <c r="AC275" s="61"/>
      <c r="AD275" s="70"/>
      <c r="AE275" s="70"/>
      <c r="AF275" s="70"/>
      <c r="AG275" s="70"/>
      <c r="AH275" s="61"/>
      <c r="AI275" s="61"/>
      <c r="AJ275" s="61"/>
      <c r="AK275" s="70"/>
      <c r="AL275" s="70"/>
      <c r="AM275" s="70"/>
      <c r="AN275" s="70"/>
      <c r="AO275" s="70"/>
      <c r="AP275" s="61"/>
      <c r="AQ275" s="67"/>
      <c r="AR275" s="67"/>
      <c r="AS275" s="67"/>
      <c r="AT275" s="67"/>
      <c r="AU275" s="115"/>
    </row>
    <row r="276" spans="1:47" s="60" customFormat="1" x14ac:dyDescent="0.3">
      <c r="A276" s="118"/>
      <c r="B276" s="61"/>
      <c r="C276" s="107"/>
      <c r="D276" s="107"/>
      <c r="E276" s="107"/>
      <c r="F276" s="107"/>
      <c r="G276" s="67"/>
      <c r="H276" s="67"/>
      <c r="I276" s="67"/>
      <c r="K276" s="107"/>
      <c r="L276" s="107"/>
      <c r="M276" s="107"/>
      <c r="N276" s="107"/>
      <c r="R276" s="67"/>
      <c r="S276" s="51"/>
      <c r="T276" s="58"/>
      <c r="U276" s="67"/>
      <c r="V276" s="51"/>
      <c r="W276" s="58"/>
      <c r="X276" s="2"/>
      <c r="AB276" s="118"/>
      <c r="AC276" s="61"/>
      <c r="AD276" s="70"/>
      <c r="AE276" s="70"/>
      <c r="AF276" s="70"/>
      <c r="AG276" s="70"/>
      <c r="AH276" s="61"/>
      <c r="AI276" s="61"/>
      <c r="AJ276" s="61"/>
      <c r="AK276" s="70"/>
      <c r="AL276" s="70"/>
      <c r="AM276" s="70"/>
      <c r="AN276" s="70"/>
      <c r="AO276" s="70"/>
      <c r="AP276" s="61"/>
      <c r="AQ276" s="67"/>
      <c r="AR276" s="67"/>
      <c r="AS276" s="67"/>
      <c r="AT276" s="67"/>
      <c r="AU276" s="115"/>
    </row>
    <row r="277" spans="1:47" s="60" customFormat="1" x14ac:dyDescent="0.3">
      <c r="A277" s="118"/>
      <c r="B277" s="61"/>
      <c r="C277" s="107"/>
      <c r="D277" s="107"/>
      <c r="E277" s="107"/>
      <c r="F277" s="107"/>
      <c r="G277" s="67"/>
      <c r="H277" s="67"/>
      <c r="I277" s="67"/>
      <c r="K277" s="107"/>
      <c r="L277" s="107"/>
      <c r="M277" s="107"/>
      <c r="N277" s="107"/>
      <c r="R277" s="67"/>
      <c r="S277" s="51"/>
      <c r="T277" s="58"/>
      <c r="U277" s="67"/>
      <c r="V277" s="51"/>
      <c r="W277" s="58"/>
      <c r="X277" s="2"/>
      <c r="AB277" s="118"/>
      <c r="AC277" s="61"/>
      <c r="AD277" s="70"/>
      <c r="AE277" s="70"/>
      <c r="AF277" s="70"/>
      <c r="AG277" s="70"/>
      <c r="AH277" s="61"/>
      <c r="AI277" s="61"/>
      <c r="AJ277" s="61"/>
      <c r="AK277" s="70"/>
      <c r="AL277" s="70"/>
      <c r="AM277" s="70"/>
      <c r="AN277" s="70"/>
      <c r="AO277" s="70"/>
      <c r="AP277" s="61"/>
      <c r="AQ277" s="67"/>
      <c r="AR277" s="67"/>
      <c r="AS277" s="67"/>
      <c r="AT277" s="67"/>
      <c r="AU277" s="115"/>
    </row>
    <row r="278" spans="1:47" s="60" customFormat="1" x14ac:dyDescent="0.3">
      <c r="A278" s="118"/>
      <c r="B278" s="61"/>
      <c r="C278" s="107"/>
      <c r="D278" s="107"/>
      <c r="E278" s="107"/>
      <c r="F278" s="107"/>
      <c r="G278" s="67"/>
      <c r="H278" s="67"/>
      <c r="I278" s="67"/>
      <c r="K278" s="107"/>
      <c r="L278" s="107"/>
      <c r="M278" s="107"/>
      <c r="N278" s="107"/>
      <c r="R278" s="67"/>
      <c r="S278" s="51"/>
      <c r="T278" s="58"/>
      <c r="U278" s="67"/>
      <c r="V278" s="51"/>
      <c r="W278" s="58"/>
      <c r="X278" s="2"/>
      <c r="AB278" s="118"/>
      <c r="AC278" s="61"/>
      <c r="AD278" s="70"/>
      <c r="AE278" s="70"/>
      <c r="AF278" s="70"/>
      <c r="AG278" s="70"/>
      <c r="AH278" s="61"/>
      <c r="AI278" s="61"/>
      <c r="AJ278" s="61"/>
      <c r="AK278" s="70"/>
      <c r="AL278" s="70"/>
      <c r="AM278" s="70"/>
      <c r="AN278" s="70"/>
      <c r="AO278" s="70"/>
      <c r="AP278" s="61"/>
      <c r="AQ278" s="67"/>
      <c r="AR278" s="67"/>
      <c r="AS278" s="67"/>
      <c r="AT278" s="67"/>
      <c r="AU278" s="115"/>
    </row>
    <row r="279" spans="1:47" s="60" customFormat="1" x14ac:dyDescent="0.3">
      <c r="A279" s="118"/>
      <c r="B279" s="61"/>
      <c r="C279" s="107"/>
      <c r="D279" s="107"/>
      <c r="E279" s="107"/>
      <c r="F279" s="107"/>
      <c r="G279" s="67"/>
      <c r="H279" s="67"/>
      <c r="I279" s="67"/>
      <c r="K279" s="107"/>
      <c r="L279" s="107"/>
      <c r="M279" s="107"/>
      <c r="N279" s="107"/>
      <c r="R279" s="67"/>
      <c r="S279" s="51"/>
      <c r="T279" s="58"/>
      <c r="U279" s="67"/>
      <c r="V279" s="51"/>
      <c r="W279" s="58"/>
      <c r="X279" s="2"/>
      <c r="AB279" s="118"/>
      <c r="AC279" s="61"/>
      <c r="AD279" s="70"/>
      <c r="AE279" s="70"/>
      <c r="AF279" s="70"/>
      <c r="AG279" s="70"/>
      <c r="AH279" s="61"/>
      <c r="AI279" s="61"/>
      <c r="AJ279" s="61"/>
      <c r="AK279" s="70"/>
      <c r="AL279" s="70"/>
      <c r="AM279" s="70"/>
      <c r="AN279" s="70"/>
      <c r="AO279" s="70"/>
      <c r="AP279" s="61"/>
      <c r="AQ279" s="67"/>
      <c r="AR279" s="67"/>
      <c r="AS279" s="67"/>
      <c r="AT279" s="67"/>
      <c r="AU279" s="115"/>
    </row>
    <row r="280" spans="1:47" s="60" customFormat="1" x14ac:dyDescent="0.3">
      <c r="A280" s="118"/>
      <c r="B280" s="61"/>
      <c r="C280" s="107"/>
      <c r="D280" s="107"/>
      <c r="E280" s="107"/>
      <c r="F280" s="107"/>
      <c r="G280" s="67"/>
      <c r="H280" s="67"/>
      <c r="I280" s="67"/>
      <c r="K280" s="107"/>
      <c r="L280" s="107"/>
      <c r="M280" s="107"/>
      <c r="N280" s="107"/>
      <c r="R280" s="67"/>
      <c r="S280" s="51"/>
      <c r="T280" s="58"/>
      <c r="U280" s="67"/>
      <c r="V280" s="51"/>
      <c r="W280" s="58"/>
      <c r="X280" s="2"/>
      <c r="AB280" s="118"/>
      <c r="AC280" s="61"/>
      <c r="AD280" s="70"/>
      <c r="AE280" s="70"/>
      <c r="AF280" s="70"/>
      <c r="AG280" s="70"/>
      <c r="AH280" s="61"/>
      <c r="AI280" s="61"/>
      <c r="AJ280" s="61"/>
      <c r="AK280" s="70"/>
      <c r="AL280" s="70"/>
      <c r="AM280" s="70"/>
      <c r="AN280" s="70"/>
      <c r="AO280" s="70"/>
      <c r="AP280" s="61"/>
      <c r="AQ280" s="67"/>
      <c r="AR280" s="67"/>
      <c r="AS280" s="67"/>
      <c r="AT280" s="67"/>
      <c r="AU280" s="115"/>
    </row>
    <row r="281" spans="1:47" s="60" customFormat="1" x14ac:dyDescent="0.3">
      <c r="A281" s="118"/>
      <c r="B281" s="61"/>
      <c r="C281" s="107"/>
      <c r="D281" s="107"/>
      <c r="E281" s="107"/>
      <c r="F281" s="107"/>
      <c r="G281" s="67"/>
      <c r="H281" s="67"/>
      <c r="I281" s="67"/>
      <c r="K281" s="107"/>
      <c r="L281" s="107"/>
      <c r="M281" s="107"/>
      <c r="N281" s="107"/>
      <c r="R281" s="67"/>
      <c r="S281" s="51"/>
      <c r="T281" s="58"/>
      <c r="U281" s="67"/>
      <c r="V281" s="51"/>
      <c r="W281" s="58"/>
      <c r="X281" s="2"/>
      <c r="AB281" s="118"/>
      <c r="AC281" s="61"/>
      <c r="AD281" s="70"/>
      <c r="AE281" s="70"/>
      <c r="AF281" s="70"/>
      <c r="AG281" s="70"/>
      <c r="AH281" s="61"/>
      <c r="AI281" s="61"/>
      <c r="AJ281" s="61"/>
      <c r="AK281" s="70"/>
      <c r="AL281" s="70"/>
      <c r="AM281" s="70"/>
      <c r="AN281" s="70"/>
      <c r="AO281" s="70"/>
      <c r="AP281" s="61"/>
      <c r="AQ281" s="67"/>
      <c r="AR281" s="67"/>
      <c r="AS281" s="67"/>
      <c r="AT281" s="67"/>
      <c r="AU281" s="115"/>
    </row>
    <row r="282" spans="1:47" s="60" customFormat="1" x14ac:dyDescent="0.3">
      <c r="A282" s="118"/>
      <c r="B282" s="61"/>
      <c r="C282" s="107"/>
      <c r="D282" s="107"/>
      <c r="E282" s="107"/>
      <c r="F282" s="107"/>
      <c r="G282" s="67"/>
      <c r="H282" s="67"/>
      <c r="I282" s="67"/>
      <c r="K282" s="107"/>
      <c r="L282" s="107"/>
      <c r="M282" s="107"/>
      <c r="N282" s="107"/>
      <c r="R282" s="67"/>
      <c r="S282" s="51"/>
      <c r="T282" s="58"/>
      <c r="U282" s="67"/>
      <c r="V282" s="51"/>
      <c r="W282" s="58"/>
      <c r="X282" s="2"/>
      <c r="AB282" s="118"/>
      <c r="AC282" s="61"/>
      <c r="AD282" s="70"/>
      <c r="AE282" s="70"/>
      <c r="AF282" s="70"/>
      <c r="AG282" s="70"/>
      <c r="AH282" s="61"/>
      <c r="AI282" s="61"/>
      <c r="AJ282" s="61"/>
      <c r="AK282" s="70"/>
      <c r="AL282" s="70"/>
      <c r="AM282" s="70"/>
      <c r="AN282" s="70"/>
      <c r="AO282" s="70"/>
      <c r="AP282" s="61"/>
      <c r="AQ282" s="67"/>
      <c r="AR282" s="67"/>
      <c r="AS282" s="67"/>
      <c r="AT282" s="67"/>
      <c r="AU282" s="115"/>
    </row>
    <row r="283" spans="1:47" s="60" customFormat="1" x14ac:dyDescent="0.3">
      <c r="A283" s="118"/>
      <c r="B283" s="61"/>
      <c r="C283" s="107"/>
      <c r="D283" s="107"/>
      <c r="E283" s="107"/>
      <c r="F283" s="107"/>
      <c r="G283" s="67"/>
      <c r="H283" s="67"/>
      <c r="I283" s="67"/>
      <c r="K283" s="107"/>
      <c r="L283" s="107"/>
      <c r="M283" s="107"/>
      <c r="N283" s="107"/>
      <c r="R283" s="67"/>
      <c r="S283" s="51"/>
      <c r="T283" s="58"/>
      <c r="U283" s="67"/>
      <c r="V283" s="51"/>
      <c r="W283" s="58"/>
      <c r="X283" s="2"/>
      <c r="AB283" s="118"/>
      <c r="AC283" s="61"/>
      <c r="AD283" s="70"/>
      <c r="AE283" s="70"/>
      <c r="AF283" s="70"/>
      <c r="AG283" s="70"/>
      <c r="AH283" s="61"/>
      <c r="AI283" s="61"/>
      <c r="AJ283" s="61"/>
      <c r="AK283" s="70"/>
      <c r="AL283" s="70"/>
      <c r="AM283" s="70"/>
      <c r="AN283" s="70"/>
      <c r="AO283" s="70"/>
      <c r="AP283" s="61"/>
      <c r="AQ283" s="67"/>
      <c r="AR283" s="67"/>
      <c r="AS283" s="67"/>
      <c r="AT283" s="67"/>
      <c r="AU283" s="115"/>
    </row>
    <row r="284" spans="1:47" s="60" customFormat="1" x14ac:dyDescent="0.3">
      <c r="A284" s="118"/>
      <c r="B284" s="61"/>
      <c r="C284" s="107"/>
      <c r="D284" s="107"/>
      <c r="E284" s="107"/>
      <c r="F284" s="107"/>
      <c r="G284" s="67"/>
      <c r="H284" s="67"/>
      <c r="I284" s="67"/>
      <c r="K284" s="107"/>
      <c r="L284" s="107"/>
      <c r="M284" s="107"/>
      <c r="N284" s="107"/>
      <c r="R284" s="67"/>
      <c r="S284" s="51"/>
      <c r="T284" s="58"/>
      <c r="U284" s="67"/>
      <c r="V284" s="51"/>
      <c r="W284" s="58"/>
      <c r="X284" s="2"/>
      <c r="AB284" s="118"/>
      <c r="AC284" s="61"/>
      <c r="AD284" s="70"/>
      <c r="AE284" s="70"/>
      <c r="AF284" s="70"/>
      <c r="AG284" s="70"/>
      <c r="AH284" s="61"/>
      <c r="AI284" s="61"/>
      <c r="AJ284" s="61"/>
      <c r="AK284" s="70"/>
      <c r="AL284" s="70"/>
      <c r="AM284" s="70"/>
      <c r="AN284" s="70"/>
      <c r="AO284" s="70"/>
      <c r="AP284" s="61"/>
      <c r="AQ284" s="67"/>
      <c r="AR284" s="67"/>
      <c r="AS284" s="67"/>
      <c r="AT284" s="67"/>
      <c r="AU284" s="115"/>
    </row>
    <row r="285" spans="1:47" s="60" customFormat="1" x14ac:dyDescent="0.3">
      <c r="A285" s="118"/>
      <c r="B285" s="61"/>
      <c r="C285" s="107"/>
      <c r="D285" s="107"/>
      <c r="E285" s="107"/>
      <c r="F285" s="107"/>
      <c r="G285" s="67"/>
      <c r="H285" s="67"/>
      <c r="I285" s="67"/>
      <c r="K285" s="107"/>
      <c r="L285" s="107"/>
      <c r="M285" s="107"/>
      <c r="N285" s="107"/>
      <c r="R285" s="67"/>
      <c r="S285" s="51"/>
      <c r="T285" s="58"/>
      <c r="U285" s="67"/>
      <c r="V285" s="51"/>
      <c r="W285" s="58"/>
      <c r="X285" s="2"/>
      <c r="AB285" s="118"/>
      <c r="AC285" s="61"/>
      <c r="AD285" s="70"/>
      <c r="AE285" s="70"/>
      <c r="AF285" s="70"/>
      <c r="AG285" s="70"/>
      <c r="AH285" s="61"/>
      <c r="AI285" s="61"/>
      <c r="AJ285" s="61"/>
      <c r="AK285" s="70"/>
      <c r="AL285" s="70"/>
      <c r="AM285" s="70"/>
      <c r="AN285" s="70"/>
      <c r="AO285" s="70"/>
      <c r="AP285" s="61"/>
      <c r="AQ285" s="67"/>
      <c r="AR285" s="67"/>
      <c r="AS285" s="67"/>
      <c r="AT285" s="67"/>
      <c r="AU285" s="115"/>
    </row>
    <row r="286" spans="1:47" s="60" customFormat="1" x14ac:dyDescent="0.3">
      <c r="A286" s="118"/>
      <c r="B286" s="61"/>
      <c r="C286" s="107"/>
      <c r="D286" s="107"/>
      <c r="E286" s="107"/>
      <c r="F286" s="107"/>
      <c r="G286" s="67"/>
      <c r="H286" s="67"/>
      <c r="I286" s="67"/>
      <c r="K286" s="107"/>
      <c r="L286" s="107"/>
      <c r="M286" s="107"/>
      <c r="N286" s="107"/>
      <c r="R286" s="67"/>
      <c r="S286" s="51"/>
      <c r="T286" s="58"/>
      <c r="U286" s="67"/>
      <c r="V286" s="51"/>
      <c r="W286" s="58"/>
      <c r="X286" s="2"/>
      <c r="AB286" s="118"/>
      <c r="AC286" s="61"/>
      <c r="AD286" s="70"/>
      <c r="AE286" s="70"/>
      <c r="AF286" s="70"/>
      <c r="AG286" s="70"/>
      <c r="AH286" s="61"/>
      <c r="AI286" s="61"/>
      <c r="AJ286" s="61"/>
      <c r="AK286" s="70"/>
      <c r="AL286" s="70"/>
      <c r="AM286" s="70"/>
      <c r="AN286" s="70"/>
      <c r="AO286" s="70"/>
      <c r="AP286" s="61"/>
      <c r="AQ286" s="67"/>
      <c r="AR286" s="67"/>
      <c r="AS286" s="67"/>
      <c r="AT286" s="67"/>
      <c r="AU286" s="115"/>
    </row>
    <row r="287" spans="1:47" s="60" customFormat="1" x14ac:dyDescent="0.3">
      <c r="A287" s="118"/>
      <c r="B287" s="61"/>
      <c r="C287" s="107"/>
      <c r="D287" s="107"/>
      <c r="E287" s="107"/>
      <c r="F287" s="107"/>
      <c r="G287" s="67"/>
      <c r="H287" s="67"/>
      <c r="I287" s="67"/>
      <c r="K287" s="107"/>
      <c r="L287" s="107"/>
      <c r="M287" s="107"/>
      <c r="N287" s="107"/>
      <c r="R287" s="67"/>
      <c r="S287" s="51"/>
      <c r="T287" s="58"/>
      <c r="U287" s="67"/>
      <c r="V287" s="51"/>
      <c r="W287" s="58"/>
      <c r="X287" s="2"/>
      <c r="AB287" s="118"/>
      <c r="AC287" s="61"/>
      <c r="AD287" s="70"/>
      <c r="AE287" s="70"/>
      <c r="AF287" s="70"/>
      <c r="AG287" s="70"/>
      <c r="AH287" s="61"/>
      <c r="AI287" s="61"/>
      <c r="AJ287" s="61"/>
      <c r="AK287" s="70"/>
      <c r="AL287" s="70"/>
      <c r="AM287" s="70"/>
      <c r="AN287" s="70"/>
      <c r="AO287" s="70"/>
      <c r="AP287" s="61"/>
      <c r="AQ287" s="67"/>
      <c r="AR287" s="67"/>
      <c r="AS287" s="67"/>
      <c r="AT287" s="67"/>
      <c r="AU287" s="115"/>
    </row>
    <row r="288" spans="1:47" s="60" customFormat="1" x14ac:dyDescent="0.3">
      <c r="A288" s="118"/>
      <c r="B288" s="61"/>
      <c r="C288" s="107"/>
      <c r="D288" s="107"/>
      <c r="E288" s="107"/>
      <c r="F288" s="107"/>
      <c r="G288" s="67"/>
      <c r="H288" s="67"/>
      <c r="I288" s="67"/>
      <c r="K288" s="107"/>
      <c r="L288" s="107"/>
      <c r="M288" s="107"/>
      <c r="N288" s="107"/>
      <c r="R288" s="67"/>
      <c r="S288" s="51"/>
      <c r="T288" s="58"/>
      <c r="U288" s="67"/>
      <c r="V288" s="51"/>
      <c r="W288" s="58"/>
      <c r="X288" s="2"/>
      <c r="AB288" s="118"/>
      <c r="AC288" s="61"/>
      <c r="AD288" s="70"/>
      <c r="AE288" s="70"/>
      <c r="AF288" s="70"/>
      <c r="AG288" s="70"/>
      <c r="AH288" s="61"/>
      <c r="AI288" s="61"/>
      <c r="AJ288" s="61"/>
      <c r="AK288" s="70"/>
      <c r="AL288" s="70"/>
      <c r="AM288" s="70"/>
      <c r="AN288" s="70"/>
      <c r="AO288" s="70"/>
      <c r="AP288" s="61"/>
      <c r="AQ288" s="67"/>
      <c r="AR288" s="67"/>
      <c r="AS288" s="67"/>
      <c r="AT288" s="67"/>
      <c r="AU288" s="115"/>
    </row>
    <row r="289" spans="1:47" s="60" customFormat="1" x14ac:dyDescent="0.3">
      <c r="A289" s="118"/>
      <c r="B289" s="61"/>
      <c r="C289" s="107"/>
      <c r="D289" s="107"/>
      <c r="E289" s="107"/>
      <c r="F289" s="107"/>
      <c r="G289" s="67"/>
      <c r="H289" s="67"/>
      <c r="I289" s="67"/>
      <c r="K289" s="107"/>
      <c r="L289" s="107"/>
      <c r="M289" s="107"/>
      <c r="N289" s="107"/>
      <c r="R289" s="67"/>
      <c r="S289" s="51"/>
      <c r="T289" s="58"/>
      <c r="U289" s="67"/>
      <c r="V289" s="51"/>
      <c r="W289" s="58"/>
      <c r="X289" s="2"/>
      <c r="AB289" s="118"/>
      <c r="AC289" s="61"/>
      <c r="AD289" s="70"/>
      <c r="AE289" s="70"/>
      <c r="AF289" s="70"/>
      <c r="AG289" s="70"/>
      <c r="AH289" s="61"/>
      <c r="AI289" s="61"/>
      <c r="AJ289" s="61"/>
      <c r="AK289" s="70"/>
      <c r="AL289" s="70"/>
      <c r="AM289" s="70"/>
      <c r="AN289" s="70"/>
      <c r="AO289" s="70"/>
      <c r="AP289" s="61"/>
      <c r="AQ289" s="67"/>
      <c r="AR289" s="67"/>
      <c r="AS289" s="67"/>
      <c r="AT289" s="67"/>
      <c r="AU289" s="115"/>
    </row>
    <row r="290" spans="1:47" s="60" customFormat="1" x14ac:dyDescent="0.3">
      <c r="A290" s="118"/>
      <c r="B290" s="61"/>
      <c r="C290" s="107"/>
      <c r="D290" s="107"/>
      <c r="E290" s="107"/>
      <c r="F290" s="107"/>
      <c r="G290" s="67"/>
      <c r="H290" s="67"/>
      <c r="I290" s="67"/>
      <c r="K290" s="107"/>
      <c r="L290" s="107"/>
      <c r="M290" s="107"/>
      <c r="N290" s="107"/>
      <c r="R290" s="67"/>
      <c r="S290" s="51"/>
      <c r="T290" s="58"/>
      <c r="U290" s="67"/>
      <c r="V290" s="51"/>
      <c r="W290" s="58"/>
      <c r="X290" s="2"/>
      <c r="AB290" s="118"/>
      <c r="AC290" s="61"/>
      <c r="AD290" s="70"/>
      <c r="AE290" s="70"/>
      <c r="AF290" s="70"/>
      <c r="AG290" s="70"/>
      <c r="AH290" s="61"/>
      <c r="AI290" s="61"/>
      <c r="AJ290" s="61"/>
      <c r="AK290" s="70"/>
      <c r="AL290" s="70"/>
      <c r="AM290" s="70"/>
      <c r="AN290" s="70"/>
      <c r="AO290" s="70"/>
      <c r="AP290" s="61"/>
      <c r="AQ290" s="67"/>
      <c r="AR290" s="67"/>
      <c r="AS290" s="67"/>
      <c r="AT290" s="67"/>
      <c r="AU290" s="115"/>
    </row>
    <row r="291" spans="1:47" s="60" customFormat="1" x14ac:dyDescent="0.3">
      <c r="A291" s="118"/>
      <c r="B291" s="61"/>
      <c r="C291" s="107"/>
      <c r="D291" s="107"/>
      <c r="E291" s="107"/>
      <c r="F291" s="107"/>
      <c r="G291" s="67"/>
      <c r="H291" s="67"/>
      <c r="I291" s="67"/>
      <c r="K291" s="107"/>
      <c r="L291" s="107"/>
      <c r="M291" s="107"/>
      <c r="N291" s="107"/>
      <c r="R291" s="67"/>
      <c r="S291" s="51"/>
      <c r="T291" s="58"/>
      <c r="U291" s="67"/>
      <c r="V291" s="51"/>
      <c r="W291" s="58"/>
      <c r="X291" s="2"/>
      <c r="AB291" s="118"/>
      <c r="AC291" s="61"/>
      <c r="AD291" s="70"/>
      <c r="AE291" s="70"/>
      <c r="AF291" s="70"/>
      <c r="AG291" s="70"/>
      <c r="AH291" s="61"/>
      <c r="AI291" s="61"/>
      <c r="AJ291" s="61"/>
      <c r="AK291" s="70"/>
      <c r="AL291" s="70"/>
      <c r="AM291" s="70"/>
      <c r="AN291" s="70"/>
      <c r="AO291" s="70"/>
      <c r="AP291" s="61"/>
      <c r="AQ291" s="67"/>
      <c r="AR291" s="67"/>
      <c r="AS291" s="67"/>
      <c r="AT291" s="67"/>
      <c r="AU291" s="115"/>
    </row>
    <row r="292" spans="1:47" s="60" customFormat="1" x14ac:dyDescent="0.3">
      <c r="A292" s="118"/>
      <c r="B292" s="61"/>
      <c r="C292" s="107"/>
      <c r="D292" s="107"/>
      <c r="E292" s="107"/>
      <c r="F292" s="107"/>
      <c r="G292" s="67"/>
      <c r="H292" s="67"/>
      <c r="I292" s="67"/>
      <c r="K292" s="107"/>
      <c r="L292" s="107"/>
      <c r="M292" s="107"/>
      <c r="N292" s="107"/>
      <c r="R292" s="67"/>
      <c r="S292" s="51"/>
      <c r="T292" s="58"/>
      <c r="U292" s="67"/>
      <c r="V292" s="51"/>
      <c r="W292" s="58"/>
      <c r="X292" s="2"/>
      <c r="AB292" s="118"/>
      <c r="AC292" s="61"/>
      <c r="AD292" s="70"/>
      <c r="AE292" s="70"/>
      <c r="AF292" s="70"/>
      <c r="AG292" s="70"/>
      <c r="AH292" s="61"/>
      <c r="AI292" s="61"/>
      <c r="AJ292" s="61"/>
      <c r="AK292" s="70"/>
      <c r="AL292" s="70"/>
      <c r="AM292" s="70"/>
      <c r="AN292" s="70"/>
      <c r="AO292" s="70"/>
      <c r="AP292" s="61"/>
      <c r="AQ292" s="67"/>
      <c r="AR292" s="67"/>
      <c r="AS292" s="67"/>
      <c r="AT292" s="67"/>
      <c r="AU292" s="115"/>
    </row>
    <row r="293" spans="1:47" s="60" customFormat="1" x14ac:dyDescent="0.3">
      <c r="A293" s="118"/>
      <c r="B293" s="61"/>
      <c r="C293" s="107"/>
      <c r="D293" s="107"/>
      <c r="E293" s="107"/>
      <c r="F293" s="107"/>
      <c r="G293" s="67"/>
      <c r="H293" s="67"/>
      <c r="I293" s="67"/>
      <c r="K293" s="107"/>
      <c r="L293" s="107"/>
      <c r="M293" s="107"/>
      <c r="N293" s="107"/>
      <c r="R293" s="67"/>
      <c r="S293" s="51"/>
      <c r="T293" s="58"/>
      <c r="U293" s="67"/>
      <c r="V293" s="51"/>
      <c r="W293" s="58"/>
      <c r="X293" s="2"/>
      <c r="AB293" s="118"/>
      <c r="AC293" s="61"/>
      <c r="AD293" s="70"/>
      <c r="AE293" s="70"/>
      <c r="AF293" s="70"/>
      <c r="AG293" s="70"/>
      <c r="AH293" s="61"/>
      <c r="AI293" s="61"/>
      <c r="AJ293" s="61"/>
      <c r="AK293" s="70"/>
      <c r="AL293" s="70"/>
      <c r="AM293" s="70"/>
      <c r="AN293" s="70"/>
      <c r="AO293" s="70"/>
      <c r="AP293" s="61"/>
      <c r="AQ293" s="67"/>
      <c r="AR293" s="67"/>
      <c r="AS293" s="67"/>
      <c r="AT293" s="67"/>
      <c r="AU293" s="115"/>
    </row>
    <row r="294" spans="1:47" s="60" customFormat="1" x14ac:dyDescent="0.3">
      <c r="A294" s="118"/>
      <c r="B294" s="61"/>
      <c r="C294" s="107"/>
      <c r="D294" s="107"/>
      <c r="E294" s="107"/>
      <c r="F294" s="107"/>
      <c r="G294" s="67"/>
      <c r="H294" s="67"/>
      <c r="I294" s="67"/>
      <c r="K294" s="107"/>
      <c r="L294" s="107"/>
      <c r="M294" s="107"/>
      <c r="N294" s="107"/>
      <c r="R294" s="67"/>
      <c r="S294" s="51"/>
      <c r="T294" s="58"/>
      <c r="U294" s="67"/>
      <c r="V294" s="51"/>
      <c r="W294" s="58"/>
      <c r="X294" s="2"/>
      <c r="AB294" s="118"/>
      <c r="AC294" s="61"/>
      <c r="AD294" s="70"/>
      <c r="AE294" s="70"/>
      <c r="AF294" s="70"/>
      <c r="AG294" s="70"/>
      <c r="AH294" s="61"/>
      <c r="AI294" s="61"/>
      <c r="AJ294" s="61"/>
      <c r="AK294" s="70"/>
      <c r="AL294" s="70"/>
      <c r="AM294" s="70"/>
      <c r="AN294" s="70"/>
      <c r="AO294" s="70"/>
      <c r="AP294" s="61"/>
      <c r="AQ294" s="67"/>
      <c r="AR294" s="67"/>
      <c r="AS294" s="67"/>
      <c r="AT294" s="67"/>
      <c r="AU294" s="115"/>
    </row>
    <row r="295" spans="1:47" s="60" customFormat="1" x14ac:dyDescent="0.3">
      <c r="A295" s="118"/>
      <c r="B295" s="61"/>
      <c r="C295" s="107"/>
      <c r="D295" s="107"/>
      <c r="E295" s="107"/>
      <c r="F295" s="107"/>
      <c r="G295" s="67"/>
      <c r="H295" s="67"/>
      <c r="I295" s="67"/>
      <c r="K295" s="107"/>
      <c r="L295" s="107"/>
      <c r="M295" s="107"/>
      <c r="N295" s="107"/>
      <c r="R295" s="67"/>
      <c r="S295" s="51"/>
      <c r="T295" s="58"/>
      <c r="U295" s="67"/>
      <c r="V295" s="51"/>
      <c r="W295" s="58"/>
      <c r="X295" s="2"/>
      <c r="AB295" s="118"/>
      <c r="AC295" s="61"/>
      <c r="AD295" s="70"/>
      <c r="AE295" s="70"/>
      <c r="AF295" s="70"/>
      <c r="AG295" s="70"/>
      <c r="AH295" s="61"/>
      <c r="AI295" s="61"/>
      <c r="AJ295" s="61"/>
      <c r="AK295" s="70"/>
      <c r="AL295" s="70"/>
      <c r="AM295" s="70"/>
      <c r="AN295" s="70"/>
      <c r="AO295" s="70"/>
      <c r="AP295" s="61"/>
      <c r="AQ295" s="67"/>
      <c r="AR295" s="67"/>
      <c r="AS295" s="67"/>
      <c r="AT295" s="67"/>
      <c r="AU295" s="115"/>
    </row>
    <row r="296" spans="1:47" s="60" customFormat="1" x14ac:dyDescent="0.3">
      <c r="A296" s="118"/>
      <c r="B296" s="61"/>
      <c r="C296" s="107"/>
      <c r="D296" s="107"/>
      <c r="E296" s="107"/>
      <c r="F296" s="107"/>
      <c r="G296" s="67"/>
      <c r="H296" s="67"/>
      <c r="I296" s="67"/>
      <c r="K296" s="107"/>
      <c r="L296" s="107"/>
      <c r="M296" s="107"/>
      <c r="N296" s="107"/>
      <c r="R296" s="67"/>
      <c r="S296" s="51"/>
      <c r="T296" s="58"/>
      <c r="U296" s="67"/>
      <c r="V296" s="51"/>
      <c r="W296" s="58"/>
      <c r="X296" s="2"/>
      <c r="AB296" s="118"/>
      <c r="AC296" s="61"/>
      <c r="AD296" s="70"/>
      <c r="AE296" s="70"/>
      <c r="AF296" s="70"/>
      <c r="AG296" s="70"/>
      <c r="AH296" s="61"/>
      <c r="AI296" s="61"/>
      <c r="AJ296" s="61"/>
      <c r="AK296" s="70"/>
      <c r="AL296" s="70"/>
      <c r="AM296" s="70"/>
      <c r="AN296" s="70"/>
      <c r="AO296" s="70"/>
      <c r="AP296" s="61"/>
      <c r="AQ296" s="67"/>
      <c r="AR296" s="67"/>
      <c r="AS296" s="67"/>
      <c r="AT296" s="67"/>
      <c r="AU296" s="115"/>
    </row>
    <row r="297" spans="1:47" s="60" customFormat="1" x14ac:dyDescent="0.3">
      <c r="A297" s="118"/>
      <c r="B297" s="61"/>
      <c r="C297" s="107"/>
      <c r="D297" s="107"/>
      <c r="E297" s="107"/>
      <c r="F297" s="107"/>
      <c r="G297" s="67"/>
      <c r="H297" s="67"/>
      <c r="I297" s="67"/>
      <c r="K297" s="107"/>
      <c r="L297" s="107"/>
      <c r="M297" s="107"/>
      <c r="N297" s="107"/>
      <c r="R297" s="67"/>
      <c r="S297" s="51"/>
      <c r="T297" s="58"/>
      <c r="U297" s="67"/>
      <c r="V297" s="51"/>
      <c r="W297" s="58"/>
      <c r="X297" s="2"/>
      <c r="AB297" s="118"/>
      <c r="AC297" s="61"/>
      <c r="AD297" s="70"/>
      <c r="AE297" s="70"/>
      <c r="AF297" s="70"/>
      <c r="AG297" s="70"/>
      <c r="AH297" s="61"/>
      <c r="AI297" s="61"/>
      <c r="AJ297" s="61"/>
      <c r="AK297" s="70"/>
      <c r="AL297" s="70"/>
      <c r="AM297" s="70"/>
      <c r="AN297" s="70"/>
      <c r="AO297" s="70"/>
      <c r="AP297" s="61"/>
      <c r="AQ297" s="67"/>
      <c r="AR297" s="67"/>
      <c r="AS297" s="67"/>
      <c r="AT297" s="67"/>
      <c r="AU297" s="115"/>
    </row>
    <row r="299" spans="1:47" x14ac:dyDescent="0.3">
      <c r="B299" t="s">
        <v>15</v>
      </c>
      <c r="H299" t="s">
        <v>16</v>
      </c>
      <c r="M299" t="s">
        <v>39</v>
      </c>
    </row>
    <row r="300" spans="1:47" ht="15" thickBot="1" x14ac:dyDescent="0.35">
      <c r="B300" t="s">
        <v>10</v>
      </c>
      <c r="D300" t="s">
        <v>11</v>
      </c>
      <c r="M300" s="9"/>
    </row>
    <row r="301" spans="1:47" ht="15" thickBot="1" x14ac:dyDescent="0.35">
      <c r="A301" s="31" t="s">
        <v>0</v>
      </c>
      <c r="B301" s="10">
        <v>5.6211391215807198E-2</v>
      </c>
      <c r="C301" s="2">
        <v>1.5226383149567885E-2</v>
      </c>
      <c r="D301" s="10">
        <v>7.8306045790192749E-2</v>
      </c>
      <c r="E301" s="2">
        <v>8.4307518843563939E-3</v>
      </c>
      <c r="G301" s="2"/>
      <c r="H301" s="10">
        <v>6.678758164218217</v>
      </c>
      <c r="I301" s="2">
        <v>1.0478199322460133</v>
      </c>
      <c r="J301" s="10">
        <v>4.0770940959838846</v>
      </c>
      <c r="K301" s="2">
        <v>0.44934956477560756</v>
      </c>
      <c r="M301" s="10">
        <v>3.2335018778864648</v>
      </c>
      <c r="N301" s="2">
        <v>0.54933883604659339</v>
      </c>
      <c r="O301" s="10">
        <v>3.456100503313575</v>
      </c>
      <c r="P301" s="2">
        <v>0.33575216838347821</v>
      </c>
    </row>
    <row r="302" spans="1:47" ht="15" thickBot="1" x14ac:dyDescent="0.35">
      <c r="A302" s="31" t="s">
        <v>1</v>
      </c>
      <c r="B302" s="10">
        <v>0.14806040708611581</v>
      </c>
      <c r="C302" s="2">
        <v>5.0751397729886225E-2</v>
      </c>
      <c r="D302" s="10">
        <v>7.9819000012101848E-2</v>
      </c>
      <c r="E302" s="2">
        <v>9.4428972012257518E-3</v>
      </c>
      <c r="G302" s="2"/>
      <c r="H302" s="10">
        <v>6.6773346829383655</v>
      </c>
      <c r="I302" s="2">
        <v>1.0406878010012712</v>
      </c>
      <c r="J302" s="10">
        <v>4.608016770229205</v>
      </c>
      <c r="K302" s="2">
        <v>0.54116600569562823</v>
      </c>
      <c r="M302" s="10">
        <v>2.5753125127146439</v>
      </c>
      <c r="N302" s="2">
        <v>0.23417368560402801</v>
      </c>
      <c r="O302" s="10">
        <v>3.785029481153972</v>
      </c>
      <c r="P302" s="2">
        <v>0.38592331139892394</v>
      </c>
    </row>
    <row r="303" spans="1:47" ht="15" thickBot="1" x14ac:dyDescent="0.35">
      <c r="A303" s="31" t="s">
        <v>2</v>
      </c>
      <c r="B303" s="10">
        <v>0.19789073661674816</v>
      </c>
      <c r="C303" s="2">
        <v>6.363630698854067E-2</v>
      </c>
      <c r="D303" s="10">
        <v>0.10530354346592515</v>
      </c>
      <c r="E303" s="2">
        <v>1.6051068604822579E-2</v>
      </c>
      <c r="G303" s="2"/>
      <c r="H303" s="10">
        <v>8.5057249852637558</v>
      </c>
      <c r="I303" s="2">
        <v>0.92146926719963163</v>
      </c>
      <c r="J303" s="10">
        <v>4.6521411920051392</v>
      </c>
      <c r="K303" s="2">
        <v>0.58507668090699971</v>
      </c>
      <c r="M303" s="10">
        <v>3.5826895393269749</v>
      </c>
      <c r="N303" s="2">
        <v>0.34684474925996267</v>
      </c>
      <c r="O303" s="10">
        <v>2.8709282509967498</v>
      </c>
      <c r="P303" s="2">
        <v>0.22519640829403348</v>
      </c>
    </row>
    <row r="304" spans="1:47" ht="15" thickBot="1" x14ac:dyDescent="0.35">
      <c r="A304" s="35" t="s">
        <v>3</v>
      </c>
      <c r="B304" s="10">
        <v>0.63979055353038861</v>
      </c>
      <c r="C304" s="2">
        <v>0.19856843734726665</v>
      </c>
      <c r="D304" s="10">
        <v>0.15637173730276141</v>
      </c>
      <c r="E304" s="2">
        <v>4.0504279678123013E-2</v>
      </c>
      <c r="G304" s="2"/>
      <c r="H304" s="10">
        <v>17.649492330135939</v>
      </c>
      <c r="I304" s="2">
        <v>1.6734185455400643</v>
      </c>
      <c r="J304" s="10">
        <v>6.1143738026634153</v>
      </c>
      <c r="K304" s="2">
        <v>0.87588540834978956</v>
      </c>
      <c r="M304" s="10">
        <v>2.9233989775065656</v>
      </c>
      <c r="N304" s="2">
        <v>0.32745527822174458</v>
      </c>
      <c r="O304" s="10">
        <v>3.6857156882827389</v>
      </c>
      <c r="P304" s="2">
        <v>0.29470472244427809</v>
      </c>
    </row>
    <row r="305" spans="1:16" ht="15" thickBot="1" x14ac:dyDescent="0.35">
      <c r="A305" s="31" t="s">
        <v>4</v>
      </c>
      <c r="B305" s="10">
        <v>1.3864707026635859</v>
      </c>
      <c r="C305" s="2">
        <v>0.36881907975113176</v>
      </c>
      <c r="D305" s="10">
        <v>1.4528580932431749</v>
      </c>
      <c r="E305" s="2">
        <v>0.26682835373571784</v>
      </c>
      <c r="G305" s="2"/>
      <c r="H305" s="10">
        <v>47.838083818924538</v>
      </c>
      <c r="I305" s="2">
        <v>4.3724687756558067</v>
      </c>
      <c r="J305" s="10">
        <v>27.53939423100439</v>
      </c>
      <c r="K305" s="2">
        <v>5.571076824392633</v>
      </c>
      <c r="M305" s="10">
        <v>5.0548713562189489</v>
      </c>
      <c r="N305" s="2">
        <v>0.49811808234818966</v>
      </c>
      <c r="O305" s="10">
        <v>4.1548202528211178</v>
      </c>
      <c r="P305" s="2">
        <v>0.48813740051566507</v>
      </c>
    </row>
    <row r="306" spans="1:16" ht="15" thickBot="1" x14ac:dyDescent="0.35">
      <c r="A306" s="32" t="s">
        <v>5</v>
      </c>
      <c r="B306" s="10">
        <v>0.90038663503260319</v>
      </c>
      <c r="C306" s="2">
        <v>0.25859184399964602</v>
      </c>
      <c r="D306" s="10">
        <v>0.26691694325313747</v>
      </c>
      <c r="E306" s="2">
        <v>8.127680341090085E-2</v>
      </c>
      <c r="G306" s="2"/>
      <c r="H306" s="10">
        <v>26.093605605664518</v>
      </c>
      <c r="I306" s="2">
        <v>1.8966248794008826</v>
      </c>
      <c r="J306" s="10">
        <v>7.2402796917901071</v>
      </c>
      <c r="K306" s="2">
        <v>0.64348938868580274</v>
      </c>
      <c r="M306" s="10">
        <v>4.1210062008566126</v>
      </c>
      <c r="N306" s="2">
        <v>0.57227710008230559</v>
      </c>
      <c r="O306" s="10">
        <v>4.1482631402165167</v>
      </c>
      <c r="P306" s="2">
        <v>0.3538087050196963</v>
      </c>
    </row>
    <row r="307" spans="1:16" ht="15" thickBot="1" x14ac:dyDescent="0.35">
      <c r="A307" s="31" t="s">
        <v>6</v>
      </c>
      <c r="B307" s="10">
        <v>0.27336091628833109</v>
      </c>
      <c r="C307" s="2">
        <v>8.308242238312534E-2</v>
      </c>
      <c r="D307" s="10">
        <v>0.51743671471017583</v>
      </c>
      <c r="E307" s="2">
        <v>0.10911553250548484</v>
      </c>
      <c r="G307" s="2"/>
      <c r="H307" s="10">
        <v>16.24960288470557</v>
      </c>
      <c r="I307" s="2">
        <v>3.0936198073185506</v>
      </c>
      <c r="J307" s="10">
        <v>18.870441473952276</v>
      </c>
      <c r="K307" s="2">
        <v>2.775521726248698</v>
      </c>
      <c r="M307" s="10">
        <v>3.76295473805075</v>
      </c>
      <c r="N307" s="2">
        <v>0.53328047653217336</v>
      </c>
      <c r="O307" s="10">
        <v>5.5203646553340517</v>
      </c>
      <c r="P307" s="2">
        <v>0.63372510450621</v>
      </c>
    </row>
    <row r="308" spans="1:16" x14ac:dyDescent="0.3">
      <c r="A308" s="33" t="s">
        <v>7</v>
      </c>
      <c r="B308" s="10">
        <v>0.2091663161373469</v>
      </c>
      <c r="C308" s="2">
        <v>6.7951503183522707E-2</v>
      </c>
      <c r="D308" s="10">
        <v>0.11468459366746624</v>
      </c>
      <c r="E308" s="2">
        <v>2.1524852949692329E-2</v>
      </c>
      <c r="G308" s="2"/>
      <c r="H308" s="10">
        <v>9.7878623170208439</v>
      </c>
      <c r="I308" s="2">
        <v>1.1873984479574704</v>
      </c>
      <c r="J308" s="10">
        <v>6.9216820678186357</v>
      </c>
      <c r="K308" s="2">
        <v>1.08100844557911</v>
      </c>
      <c r="M308" s="10">
        <v>3.2252709273568434</v>
      </c>
      <c r="N308" s="2">
        <v>0.26025025806766422</v>
      </c>
      <c r="O308" s="10">
        <v>4.6160465990491888</v>
      </c>
      <c r="P308" s="2">
        <v>0.58829878653176493</v>
      </c>
    </row>
    <row r="309" spans="1:16" x14ac:dyDescent="0.3">
      <c r="A309" s="34"/>
      <c r="M309" s="9"/>
      <c r="O309" s="9"/>
    </row>
    <row r="311" spans="1:16" x14ac:dyDescent="0.3">
      <c r="B311" s="2">
        <v>1</v>
      </c>
      <c r="C311" s="2">
        <v>7.5299870590563214E-2</v>
      </c>
      <c r="D311" s="2">
        <v>1</v>
      </c>
      <c r="E311" s="2">
        <v>5.8873830738158953E-2</v>
      </c>
      <c r="G311" s="2">
        <v>1</v>
      </c>
      <c r="H311" s="2">
        <v>6.5075004564385391E-2</v>
      </c>
      <c r="I311" s="2">
        <v>0.99999999999999989</v>
      </c>
      <c r="J311" s="2">
        <v>8.5718992298456587E-2</v>
      </c>
      <c r="L311" s="2">
        <v>1</v>
      </c>
      <c r="M311" s="2">
        <v>6.3881123943627674E-2</v>
      </c>
      <c r="N311" s="2">
        <v>1</v>
      </c>
      <c r="O311" s="2">
        <v>5.7092872489293442E-2</v>
      </c>
    </row>
    <row r="312" spans="1:16" x14ac:dyDescent="0.3">
      <c r="B312" s="2">
        <v>1.8833127890509622</v>
      </c>
      <c r="C312" s="2">
        <v>0.32243800194480843</v>
      </c>
      <c r="D312" s="2">
        <v>1.0311009638595248</v>
      </c>
      <c r="E312" s="2">
        <v>8.6970218189653295E-2</v>
      </c>
      <c r="G312" s="2">
        <v>1.0145789888870997</v>
      </c>
      <c r="H312" s="2">
        <v>9.8561413831935743E-2</v>
      </c>
      <c r="I312" s="2">
        <v>1.1436998356893642</v>
      </c>
      <c r="J312" s="2">
        <v>0.11601254197803457</v>
      </c>
      <c r="L312" s="2">
        <v>0.95248234780826202</v>
      </c>
      <c r="M312" s="2">
        <v>0.10995032554929408</v>
      </c>
      <c r="N312" s="2">
        <v>1.0920948462220239</v>
      </c>
      <c r="O312" s="2">
        <v>7.5639612720486402E-2</v>
      </c>
    </row>
    <row r="313" spans="1:16" x14ac:dyDescent="0.3">
      <c r="B313" s="2">
        <v>3.2616785858329074</v>
      </c>
      <c r="C313" s="2">
        <v>0.71642438317459012</v>
      </c>
      <c r="D313" s="2">
        <v>1.3679729347889149</v>
      </c>
      <c r="E313" s="2">
        <v>0.20476993295180104</v>
      </c>
      <c r="G313" s="2">
        <v>1.6477519136441596</v>
      </c>
      <c r="H313" s="2">
        <v>0.32586977516983162</v>
      </c>
      <c r="I313" s="2">
        <v>1.2142762702949239</v>
      </c>
      <c r="J313" s="2">
        <v>0.17368791278191936</v>
      </c>
      <c r="L313" s="2">
        <v>1.3193912538170818</v>
      </c>
      <c r="M313" s="2">
        <v>0.15217702093795998</v>
      </c>
      <c r="N313" s="2">
        <v>0.87964233721479346</v>
      </c>
      <c r="O313" s="2">
        <v>8.2516067200765139E-2</v>
      </c>
    </row>
    <row r="314" spans="1:16" x14ac:dyDescent="0.3">
      <c r="B314" s="2">
        <v>10.360693867113433</v>
      </c>
      <c r="C314" s="2">
        <v>2.1126226224165059</v>
      </c>
      <c r="D314" s="2">
        <v>1.8183664692309389</v>
      </c>
      <c r="E314" s="2">
        <v>0.31038044209329418</v>
      </c>
      <c r="G314" s="2">
        <v>3.4039683113869401</v>
      </c>
      <c r="H314" s="2">
        <v>0.64429126671090087</v>
      </c>
      <c r="I314" s="2">
        <v>1.6039672612109614</v>
      </c>
      <c r="J314" s="2">
        <v>0.26448020791220717</v>
      </c>
      <c r="L314" s="2">
        <v>1.1277304315158307</v>
      </c>
      <c r="M314" s="2">
        <v>0.11990344747881967</v>
      </c>
      <c r="N314" s="2">
        <v>1.1393956673466745</v>
      </c>
      <c r="O314" s="2">
        <v>0.13072101020301768</v>
      </c>
    </row>
    <row r="315" spans="1:16" x14ac:dyDescent="0.3">
      <c r="B315" s="2">
        <v>22.206409756497042</v>
      </c>
      <c r="C315" s="2">
        <v>3.0848242423352783</v>
      </c>
      <c r="D315" s="2">
        <v>18.308276235190252</v>
      </c>
      <c r="E315" s="2">
        <v>3.3365051038373004</v>
      </c>
      <c r="G315" s="2">
        <v>9.1634223077165924</v>
      </c>
      <c r="H315" s="2">
        <v>1.5413204115117032</v>
      </c>
      <c r="I315" s="2">
        <v>7.1186819911967438</v>
      </c>
      <c r="J315" s="2">
        <v>1.5581115821785996</v>
      </c>
      <c r="L315" s="2">
        <v>1.9420433667338264</v>
      </c>
      <c r="M315" s="2">
        <v>0.13850826309974559</v>
      </c>
      <c r="N315" s="2">
        <v>1.2062261223992605</v>
      </c>
      <c r="O315" s="2">
        <v>0.14848813134065519</v>
      </c>
    </row>
    <row r="316" spans="1:16" x14ac:dyDescent="0.3">
      <c r="B316" s="2">
        <v>14.69465239479125</v>
      </c>
      <c r="C316" s="2">
        <v>2.0245593516267304</v>
      </c>
      <c r="D316" s="2">
        <v>3.0567304676385008</v>
      </c>
      <c r="E316" s="2">
        <v>0.64740152808452289</v>
      </c>
      <c r="G316" s="2">
        <v>4.9659378031698553</v>
      </c>
      <c r="H316" s="2">
        <v>0.81708210915962309</v>
      </c>
      <c r="I316" s="2">
        <v>1.8617322577952873</v>
      </c>
      <c r="J316" s="2">
        <v>0.2076823190433939</v>
      </c>
      <c r="L316" s="2">
        <v>1.6035897972981468</v>
      </c>
      <c r="M316" s="2">
        <v>0.13605358866290948</v>
      </c>
      <c r="N316" s="2">
        <v>1.2410706142402459</v>
      </c>
      <c r="O316" s="2">
        <v>0.10992016455413089</v>
      </c>
    </row>
    <row r="317" spans="1:16" x14ac:dyDescent="0.3">
      <c r="B317" s="2">
        <v>4.8014747603156644</v>
      </c>
      <c r="C317" s="2">
        <v>0.55151031126713135</v>
      </c>
      <c r="D317" s="2">
        <v>6.7490692974944819</v>
      </c>
      <c r="E317" s="2">
        <v>1.415409550855006</v>
      </c>
      <c r="G317" s="2">
        <v>2.9956897400712705</v>
      </c>
      <c r="H317" s="2">
        <v>0.82073702995451647</v>
      </c>
      <c r="I317" s="2">
        <v>4.8445612025427325</v>
      </c>
      <c r="J317" s="2">
        <v>0.77518778103562658</v>
      </c>
      <c r="L317" s="2">
        <v>1.452929323569345</v>
      </c>
      <c r="M317" s="2">
        <v>0.17437044744694935</v>
      </c>
      <c r="N317" s="2">
        <v>1.5662126813927111</v>
      </c>
      <c r="O317" s="2">
        <v>0.11311254968184103</v>
      </c>
    </row>
    <row r="318" spans="1:16" x14ac:dyDescent="0.3">
      <c r="B318" s="2">
        <v>2.9256278451733002</v>
      </c>
      <c r="C318" s="2">
        <v>0.4550515003266688</v>
      </c>
      <c r="D318" s="2">
        <v>1.5151728622412548</v>
      </c>
      <c r="E318" s="2">
        <v>0.30220953375342419</v>
      </c>
      <c r="G318" s="2">
        <v>1.6532844865312943</v>
      </c>
      <c r="H318" s="2">
        <v>0.20228819893568731</v>
      </c>
      <c r="I318" s="2">
        <v>1.8142208199683472</v>
      </c>
      <c r="J318" s="2">
        <v>0.30711924547619529</v>
      </c>
      <c r="L318" s="2">
        <v>1.2029806658609703</v>
      </c>
      <c r="M318" s="2">
        <v>0.10991297437187447</v>
      </c>
      <c r="N318" s="2">
        <v>1.3742780784643058</v>
      </c>
      <c r="O318" s="2">
        <v>0.17208916967721088</v>
      </c>
    </row>
    <row r="321" spans="1:16" ht="15" thickBot="1" x14ac:dyDescent="0.35"/>
    <row r="322" spans="1:16" x14ac:dyDescent="0.3">
      <c r="B322" s="93" t="s">
        <v>42</v>
      </c>
      <c r="C322" s="94"/>
      <c r="D322" s="94"/>
      <c r="E322" s="94" t="s">
        <v>42</v>
      </c>
      <c r="F322" s="94"/>
      <c r="G322" s="94"/>
      <c r="H322" s="95"/>
      <c r="J322" s="60" t="s">
        <v>43</v>
      </c>
      <c r="K322" s="60"/>
      <c r="L322" s="60" t="s">
        <v>43</v>
      </c>
      <c r="M322" s="60"/>
      <c r="O322" s="60"/>
      <c r="P322" s="60"/>
    </row>
    <row r="323" spans="1:16" x14ac:dyDescent="0.3">
      <c r="B323" s="96" t="s">
        <v>19</v>
      </c>
      <c r="C323" s="57"/>
      <c r="D323" s="57"/>
      <c r="E323" s="57" t="s">
        <v>20</v>
      </c>
      <c r="F323" s="57"/>
      <c r="G323" s="57"/>
      <c r="H323" s="97"/>
      <c r="J323" s="60" t="s">
        <v>19</v>
      </c>
      <c r="K323" s="60"/>
      <c r="L323" s="60" t="s">
        <v>20</v>
      </c>
      <c r="M323" s="60"/>
      <c r="O323" s="60"/>
      <c r="P323" s="60"/>
    </row>
    <row r="324" spans="1:16" x14ac:dyDescent="0.3">
      <c r="B324" s="96"/>
      <c r="C324" s="57"/>
      <c r="D324" s="57"/>
      <c r="E324" s="57"/>
      <c r="F324" s="57"/>
      <c r="G324" s="57"/>
      <c r="H324" s="97"/>
      <c r="J324" s="60"/>
      <c r="K324" s="60"/>
      <c r="L324" s="60"/>
      <c r="M324" s="60"/>
      <c r="O324" s="60"/>
      <c r="P324" s="60"/>
    </row>
    <row r="325" spans="1:16" x14ac:dyDescent="0.3">
      <c r="B325" s="96"/>
      <c r="C325" s="57"/>
      <c r="D325" s="57"/>
      <c r="E325" s="57"/>
      <c r="F325" s="57"/>
      <c r="G325" s="57"/>
      <c r="H325" s="97"/>
      <c r="J325" s="60"/>
      <c r="K325" s="60"/>
      <c r="L325" s="60"/>
      <c r="M325" s="60"/>
      <c r="O325" s="60"/>
      <c r="P325" s="60"/>
    </row>
    <row r="326" spans="1:16" ht="15" thickBot="1" x14ac:dyDescent="0.35">
      <c r="B326" s="96"/>
      <c r="C326" s="57"/>
      <c r="D326" s="57"/>
      <c r="E326" s="57"/>
      <c r="F326" s="57"/>
      <c r="G326" s="57"/>
      <c r="H326" s="97"/>
      <c r="J326" s="60"/>
      <c r="K326" s="60"/>
      <c r="L326" s="60"/>
      <c r="M326" s="60"/>
      <c r="O326" s="60"/>
      <c r="P326" s="60"/>
    </row>
    <row r="327" spans="1:16" ht="15" thickBot="1" x14ac:dyDescent="0.35">
      <c r="A327" s="45" t="s">
        <v>0</v>
      </c>
      <c r="B327" s="98">
        <v>2.1774746432424616</v>
      </c>
      <c r="C327" s="99">
        <v>0.29006716482128336</v>
      </c>
      <c r="D327" s="99">
        <v>1.442303704814585</v>
      </c>
      <c r="E327" s="99">
        <v>9.9783808894091816E-2</v>
      </c>
      <c r="F327" s="101">
        <v>2.5324161272851305E-2</v>
      </c>
      <c r="G327" s="100"/>
      <c r="J327" s="10">
        <v>0.95175334801348288</v>
      </c>
      <c r="K327" s="2">
        <v>0.24140111124990538</v>
      </c>
      <c r="L327" s="10">
        <v>0.91524323527162699</v>
      </c>
      <c r="M327" s="2">
        <v>7.308111280900885E-2</v>
      </c>
      <c r="N327" s="2">
        <v>0.88608872084693824</v>
      </c>
      <c r="O327" s="92"/>
    </row>
    <row r="328" spans="1:16" ht="15" thickBot="1" x14ac:dyDescent="0.35">
      <c r="A328" s="45" t="s">
        <v>1</v>
      </c>
      <c r="B328" s="98">
        <v>1.832173944647413</v>
      </c>
      <c r="C328" s="99">
        <v>0.1565024169607892</v>
      </c>
      <c r="D328" s="99">
        <v>1.6949735463113471</v>
      </c>
      <c r="E328" s="99">
        <v>0.15148103080625816</v>
      </c>
      <c r="F328" s="101">
        <v>0.53475580143847323</v>
      </c>
      <c r="G328" s="100"/>
      <c r="J328" s="10">
        <v>1.6668430824698206</v>
      </c>
      <c r="K328" s="2">
        <v>0.50988286489033652</v>
      </c>
      <c r="L328" s="10">
        <v>0.94856583905269998</v>
      </c>
      <c r="M328" s="2">
        <v>0.10351842568338634</v>
      </c>
      <c r="N328" s="2">
        <v>0.1807892509247597</v>
      </c>
      <c r="O328" s="92"/>
    </row>
    <row r="329" spans="1:16" ht="15" thickBot="1" x14ac:dyDescent="0.35">
      <c r="A329" s="45" t="s">
        <v>2</v>
      </c>
      <c r="B329" s="98">
        <v>1.8463265521205743</v>
      </c>
      <c r="C329" s="99">
        <v>0.22531992990843228</v>
      </c>
      <c r="D329" s="99">
        <v>1.5825052891974434</v>
      </c>
      <c r="E329" s="99">
        <v>0.1301181962164458</v>
      </c>
      <c r="F329" s="101">
        <v>0.32106894937135227</v>
      </c>
      <c r="G329" s="100"/>
      <c r="J329" s="10">
        <v>2.5325926693837384</v>
      </c>
      <c r="K329" s="2">
        <v>0.62884849126124709</v>
      </c>
      <c r="L329" s="10">
        <v>1.2376902596624098</v>
      </c>
      <c r="M329" s="2">
        <v>0.15505765158563098</v>
      </c>
      <c r="N329" s="2">
        <v>5.7804882394686515E-2</v>
      </c>
      <c r="O329" s="92"/>
    </row>
    <row r="330" spans="1:16" ht="15" thickBot="1" x14ac:dyDescent="0.35">
      <c r="A330" s="48" t="s">
        <v>3</v>
      </c>
      <c r="B330" s="98">
        <v>2.7857687809311886</v>
      </c>
      <c r="C330" s="99">
        <v>0.15965591991219116</v>
      </c>
      <c r="D330" s="99">
        <v>1.9316222985168612</v>
      </c>
      <c r="E330" s="99">
        <v>0.17505912074417154</v>
      </c>
      <c r="F330" s="101">
        <v>1.5560681270819544E-3</v>
      </c>
      <c r="G330" s="100"/>
      <c r="J330" s="10">
        <v>5.3925677981792468</v>
      </c>
      <c r="K330" s="2">
        <v>1.1595861161342018</v>
      </c>
      <c r="L330" s="10">
        <v>1.4277476085048006</v>
      </c>
      <c r="M330" s="2">
        <v>0.19063774421071436</v>
      </c>
      <c r="N330" s="2">
        <v>2.7106227285144087E-3</v>
      </c>
      <c r="O330" s="92"/>
    </row>
    <row r="331" spans="1:16" ht="15" thickBot="1" x14ac:dyDescent="0.35">
      <c r="A331" s="45" t="s">
        <v>4</v>
      </c>
      <c r="B331" s="98">
        <v>4.6746327118124009</v>
      </c>
      <c r="C331" s="99">
        <v>0.41175595270253762</v>
      </c>
      <c r="D331" s="99">
        <v>2.8387431912226777</v>
      </c>
      <c r="E331" s="99">
        <v>0.31319317041525307</v>
      </c>
      <c r="F331" s="101">
        <v>1.7822781134827429E-3</v>
      </c>
      <c r="G331" s="100"/>
      <c r="J331" s="10">
        <v>11.793386208700861</v>
      </c>
      <c r="K331" s="2">
        <v>1.7275230088294808</v>
      </c>
      <c r="L331" s="10">
        <v>8.1881608288992496</v>
      </c>
      <c r="M331" s="2">
        <v>1.2080868255820527</v>
      </c>
      <c r="N331" s="2">
        <v>0.40140372938196078</v>
      </c>
      <c r="O331" s="92"/>
    </row>
    <row r="332" spans="1:16" ht="15" thickBot="1" x14ac:dyDescent="0.35">
      <c r="A332" s="47" t="s">
        <v>5</v>
      </c>
      <c r="B332" s="98">
        <v>3.36335757740245</v>
      </c>
      <c r="C332" s="99">
        <v>0.2363835577002541</v>
      </c>
      <c r="D332" s="99">
        <v>1.7294331717713927</v>
      </c>
      <c r="E332" s="99">
        <v>0.111832393792485</v>
      </c>
      <c r="F332" s="101">
        <v>2.6953667655568112E-6</v>
      </c>
      <c r="G332" s="100"/>
      <c r="J332" s="10">
        <v>8.5626362555733362</v>
      </c>
      <c r="K332" s="2">
        <v>1.3295960361643784</v>
      </c>
      <c r="L332" s="10">
        <v>2.5063081206430744</v>
      </c>
      <c r="M332" s="2">
        <v>0.36169409367157029</v>
      </c>
      <c r="N332" s="2">
        <v>2.2681391610992956E-4</v>
      </c>
      <c r="O332" s="92"/>
    </row>
    <row r="333" spans="1:16" ht="15" thickBot="1" x14ac:dyDescent="0.35">
      <c r="A333" s="45" t="s">
        <v>6</v>
      </c>
      <c r="B333" s="98">
        <v>3.1585994324467577</v>
      </c>
      <c r="C333" s="99">
        <v>0.33625743229250787</v>
      </c>
      <c r="D333" s="99">
        <v>2.8998041492448308</v>
      </c>
      <c r="E333" s="99">
        <v>0.13053252938832374</v>
      </c>
      <c r="F333" s="101">
        <v>0.48011853543468641</v>
      </c>
      <c r="G333" s="100"/>
      <c r="J333" s="10">
        <v>3.6902242089984436</v>
      </c>
      <c r="K333" s="2">
        <v>0.69814843632110868</v>
      </c>
      <c r="L333" s="10">
        <v>4.4843194724504309</v>
      </c>
      <c r="M333" s="2">
        <v>0.64392038180041278</v>
      </c>
      <c r="N333" s="2">
        <v>0.41154234725864181</v>
      </c>
      <c r="O333" s="92"/>
    </row>
    <row r="334" spans="1:16" ht="15" thickBot="1" x14ac:dyDescent="0.35">
      <c r="A334" s="91" t="s">
        <v>7</v>
      </c>
      <c r="B334" s="102">
        <v>2.5963226001903186</v>
      </c>
      <c r="C334" s="103">
        <v>0.24502805793233437</v>
      </c>
      <c r="D334" s="103">
        <v>2.1268831314793988</v>
      </c>
      <c r="E334" s="103">
        <v>0.2002526972859634</v>
      </c>
      <c r="F334" s="105">
        <v>0.15167502532806987</v>
      </c>
      <c r="G334" s="104"/>
      <c r="J334" s="10">
        <v>2.1457541021473405</v>
      </c>
      <c r="K334" s="2">
        <v>0.68075663496831151</v>
      </c>
      <c r="L334" s="10">
        <v>1.1993973365465338</v>
      </c>
      <c r="M334" s="2">
        <v>0.17308525611927811</v>
      </c>
      <c r="N334" s="2">
        <v>0.19109535556795401</v>
      </c>
      <c r="O334" s="92"/>
    </row>
    <row r="337" spans="1:24" x14ac:dyDescent="0.3">
      <c r="B337" t="s">
        <v>47</v>
      </c>
      <c r="J337" t="s">
        <v>48</v>
      </c>
      <c r="R337" t="s">
        <v>49</v>
      </c>
    </row>
    <row r="338" spans="1:24" x14ac:dyDescent="0.3">
      <c r="B338" s="60" t="s">
        <v>19</v>
      </c>
      <c r="C338" s="60"/>
      <c r="D338" s="60"/>
      <c r="E338" s="60" t="s">
        <v>20</v>
      </c>
      <c r="F338" s="60"/>
      <c r="G338" s="60"/>
      <c r="H338" s="60"/>
      <c r="J338" s="60" t="s">
        <v>19</v>
      </c>
      <c r="K338" s="60"/>
      <c r="L338" s="60"/>
      <c r="M338" s="60" t="s">
        <v>20</v>
      </c>
      <c r="N338" s="60"/>
      <c r="O338" s="60"/>
      <c r="P338" s="60"/>
      <c r="R338" s="60" t="s">
        <v>19</v>
      </c>
      <c r="S338" s="60"/>
      <c r="T338" s="60"/>
      <c r="U338" s="60" t="s">
        <v>20</v>
      </c>
      <c r="V338" s="60"/>
      <c r="W338" s="60"/>
      <c r="X338" s="60"/>
    </row>
    <row r="339" spans="1:24" x14ac:dyDescent="0.3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R339" s="60"/>
      <c r="S339" s="60"/>
      <c r="T339" s="60"/>
      <c r="U339" s="60"/>
      <c r="V339" s="60"/>
      <c r="W339" s="60"/>
      <c r="X339" s="60"/>
    </row>
    <row r="340" spans="1:24" x14ac:dyDescent="0.3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R340" s="60"/>
      <c r="S340" s="60"/>
      <c r="T340" s="60"/>
      <c r="U340" s="60"/>
      <c r="V340" s="60"/>
      <c r="W340" s="60"/>
      <c r="X340" s="60"/>
    </row>
    <row r="341" spans="1:24" ht="15" thickBot="1" x14ac:dyDescent="0.3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R341" s="60"/>
      <c r="S341" s="60"/>
      <c r="T341" s="60"/>
      <c r="U341" s="60"/>
      <c r="V341" s="60"/>
      <c r="W341" s="60"/>
      <c r="X341" s="60"/>
    </row>
    <row r="342" spans="1:24" ht="15" thickBot="1" x14ac:dyDescent="0.35">
      <c r="A342" s="110" t="s">
        <v>0</v>
      </c>
      <c r="B342" s="53">
        <v>0.14130181352396343</v>
      </c>
      <c r="C342" s="53">
        <v>1.4909979844735551E-2</v>
      </c>
      <c r="D342" s="92">
        <v>5.1588530262785003E-2</v>
      </c>
      <c r="E342" s="10">
        <v>9.9649032620722888E-2</v>
      </c>
      <c r="F342" s="10">
        <v>2.1123743154626149E-2</v>
      </c>
      <c r="G342" s="92">
        <v>7.3088151315006469E-2</v>
      </c>
      <c r="H342" s="2">
        <v>0.12102509584030575</v>
      </c>
      <c r="J342" s="53">
        <v>5.6132148174614303</v>
      </c>
      <c r="K342" s="53">
        <v>0.52533060353217553</v>
      </c>
      <c r="L342" s="92">
        <v>1.8176438882213275</v>
      </c>
      <c r="M342" s="10">
        <v>5.6646060312315063</v>
      </c>
      <c r="N342" s="10">
        <v>0.72573023985909058</v>
      </c>
      <c r="O342" s="92">
        <v>2.5110266299124535</v>
      </c>
      <c r="P342" s="2">
        <v>0.95472112999970271</v>
      </c>
      <c r="R342" s="53">
        <v>2.0758336846549756</v>
      </c>
      <c r="S342" s="53">
        <v>0.25818437893589646</v>
      </c>
      <c r="T342" s="92">
        <v>0.89331795111820178</v>
      </c>
      <c r="U342" s="10">
        <v>2.3541564269694235</v>
      </c>
      <c r="V342" s="10">
        <v>0.40298219289590764</v>
      </c>
      <c r="W342" s="92">
        <v>1.3943183874198404</v>
      </c>
      <c r="X342" s="2">
        <v>0.56633154197943014</v>
      </c>
    </row>
    <row r="343" spans="1:24" ht="15" thickBot="1" x14ac:dyDescent="0.35">
      <c r="A343" s="110" t="s">
        <v>1</v>
      </c>
      <c r="B343" s="53">
        <v>9.9184356669979143E-2</v>
      </c>
      <c r="C343" s="53">
        <v>1.4655032262558442E-2</v>
      </c>
      <c r="D343" s="92">
        <v>5.0706411628452207E-2</v>
      </c>
      <c r="E343" s="10">
        <v>0.11014241441784017</v>
      </c>
      <c r="F343" s="10">
        <v>2.2631482339102615E-2</v>
      </c>
      <c r="G343" s="92">
        <v>7.8304928893295045E-2</v>
      </c>
      <c r="H343" s="2">
        <v>0.68800834076658746</v>
      </c>
      <c r="J343" s="53">
        <v>6.246075655185841</v>
      </c>
      <c r="K343" s="53">
        <v>0.69265496621860079</v>
      </c>
      <c r="L343" s="92">
        <v>2.3965861831163586</v>
      </c>
      <c r="M343" s="10">
        <v>6.3843594427667334</v>
      </c>
      <c r="N343" s="10">
        <v>0.80191362968106472</v>
      </c>
      <c r="O343" s="92">
        <v>2.7746211586964837</v>
      </c>
      <c r="P343" s="2">
        <v>0.89723524572397839</v>
      </c>
      <c r="R343" s="53">
        <v>1.5786799527480004</v>
      </c>
      <c r="S343" s="53">
        <v>0.21984398319836918</v>
      </c>
      <c r="T343" s="92">
        <v>0.76066018186635731</v>
      </c>
      <c r="U343" s="10">
        <v>2.2599523623248232</v>
      </c>
      <c r="V343" s="10">
        <v>0.26649175090731642</v>
      </c>
      <c r="W343" s="92">
        <v>0.92206145813931473</v>
      </c>
      <c r="X343" s="2">
        <v>6.1026209468523232E-2</v>
      </c>
    </row>
    <row r="344" spans="1:24" ht="15" thickBot="1" x14ac:dyDescent="0.35">
      <c r="A344" s="110" t="s">
        <v>2</v>
      </c>
      <c r="B344" s="53">
        <v>0.31814021059055525</v>
      </c>
      <c r="C344" s="53">
        <v>8.2406280386729355E-2</v>
      </c>
      <c r="D344" s="92">
        <v>0.28512573013808357</v>
      </c>
      <c r="E344" s="10">
        <v>6.0630932152174161E-2</v>
      </c>
      <c r="F344" s="10">
        <v>9.834582579716953E-3</v>
      </c>
      <c r="G344" s="92">
        <v>3.4027655725820657E-2</v>
      </c>
      <c r="H344" s="2">
        <v>5.1458867981196525E-3</v>
      </c>
      <c r="J344" s="53">
        <v>7.5976652305118648</v>
      </c>
      <c r="K344" s="53">
        <v>0.9477818613570469</v>
      </c>
      <c r="L344" s="92">
        <v>3.2793252402953823</v>
      </c>
      <c r="M344" s="10">
        <v>5.8201916647375933</v>
      </c>
      <c r="N344" s="10">
        <v>0.67680244138376155</v>
      </c>
      <c r="O344" s="92">
        <v>2.3417364471878148</v>
      </c>
      <c r="P344" s="2">
        <v>0.14075653289091339</v>
      </c>
      <c r="R344" s="53">
        <v>2.1964528094547751</v>
      </c>
      <c r="S344" s="53">
        <v>0.23516915182283224</v>
      </c>
      <c r="T344" s="92">
        <v>0.81368526530699958</v>
      </c>
      <c r="U344" s="10">
        <v>1.707776703767298</v>
      </c>
      <c r="V344" s="10">
        <v>0.199239759004432</v>
      </c>
      <c r="W344" s="92">
        <v>0.68936956615533473</v>
      </c>
      <c r="X344" s="2">
        <v>0.12670399323502612</v>
      </c>
    </row>
    <row r="345" spans="1:24" ht="15" thickBot="1" x14ac:dyDescent="0.35">
      <c r="A345" s="114" t="s">
        <v>3</v>
      </c>
      <c r="B345" s="53">
        <v>0.7388747551914242</v>
      </c>
      <c r="C345" s="53">
        <v>0.1933876720408424</v>
      </c>
      <c r="D345" s="92">
        <v>0.66912134526131473</v>
      </c>
      <c r="E345" s="10">
        <v>0.29067498419013305</v>
      </c>
      <c r="F345" s="10">
        <v>6.4562656552016304E-2</v>
      </c>
      <c r="G345" s="92">
        <v>0.22338679166997641</v>
      </c>
      <c r="H345" s="2">
        <v>3.8530184992632638E-2</v>
      </c>
      <c r="J345" s="53">
        <v>7.5388623399024484</v>
      </c>
      <c r="K345" s="53">
        <v>0.85074848282434679</v>
      </c>
      <c r="L345" s="92">
        <v>2.9435897505722397</v>
      </c>
      <c r="M345" s="10">
        <v>6.644866965563577</v>
      </c>
      <c r="N345" s="10">
        <v>0.83348739702768149</v>
      </c>
      <c r="O345" s="92">
        <v>2.883866393715778</v>
      </c>
      <c r="P345" s="2">
        <v>0.46030585432780524</v>
      </c>
      <c r="R345" s="53">
        <v>1.3602114571797908</v>
      </c>
      <c r="S345" s="53">
        <v>0.24913539004074697</v>
      </c>
      <c r="T345" s="92">
        <v>0.86200844954098454</v>
      </c>
      <c r="U345" s="10">
        <v>2.273769674550171</v>
      </c>
      <c r="V345" s="10">
        <v>0.36608788686871774</v>
      </c>
      <c r="W345" s="92">
        <v>1.2666640885657634</v>
      </c>
      <c r="X345" s="2">
        <v>5.0854247462528562E-2</v>
      </c>
    </row>
    <row r="346" spans="1:24" ht="15" thickBot="1" x14ac:dyDescent="0.35">
      <c r="A346" s="110" t="s">
        <v>4</v>
      </c>
      <c r="B346" s="53">
        <v>3.4525703665766851</v>
      </c>
      <c r="C346" s="53">
        <v>0.79352453511381127</v>
      </c>
      <c r="D346" s="92">
        <v>2.7455948914937869</v>
      </c>
      <c r="E346" s="10">
        <v>0.79188027245970327</v>
      </c>
      <c r="F346" s="10">
        <v>0.17185289159085015</v>
      </c>
      <c r="G346" s="92">
        <v>0.59461100490434149</v>
      </c>
      <c r="H346" s="2">
        <v>3.4130270795774179E-3</v>
      </c>
      <c r="J346" s="53">
        <v>10.851517898199331</v>
      </c>
      <c r="K346" s="53">
        <v>0.95088523632110822</v>
      </c>
      <c r="L346" s="92">
        <v>3.2900629176710345</v>
      </c>
      <c r="M346" s="10">
        <v>9.4738902063020181</v>
      </c>
      <c r="N346" s="10">
        <v>1.6623927122813944</v>
      </c>
      <c r="O346" s="92">
        <v>5.7518787844936243</v>
      </c>
      <c r="P346" s="2">
        <v>0.47899011261139002</v>
      </c>
      <c r="R346" s="53">
        <v>2.500142883717174</v>
      </c>
      <c r="S346" s="53">
        <v>0.30971437709714367</v>
      </c>
      <c r="T346" s="92">
        <v>1.0716117447561171</v>
      </c>
      <c r="U346" s="10">
        <v>1.7531702299210312</v>
      </c>
      <c r="V346" s="10">
        <v>0.25678066388843879</v>
      </c>
      <c r="W346" s="92">
        <v>0.88846109705399823</v>
      </c>
      <c r="X346" s="2">
        <v>7.6474124211951169E-2</v>
      </c>
    </row>
    <row r="347" spans="1:24" ht="15" thickBot="1" x14ac:dyDescent="0.35">
      <c r="A347" s="109" t="s">
        <v>5</v>
      </c>
      <c r="B347" s="53">
        <v>1.3065115861473204</v>
      </c>
      <c r="C347" s="53">
        <v>0.13955337669352555</v>
      </c>
      <c r="D347" s="92">
        <v>0.48285468335959836</v>
      </c>
      <c r="E347" s="10">
        <v>0.30681577321657155</v>
      </c>
      <c r="F347" s="10">
        <v>6.5110994919207618E-2</v>
      </c>
      <c r="G347" s="92">
        <v>0.22528404242045838</v>
      </c>
      <c r="H347" s="2">
        <v>1.5432618508815436E-6</v>
      </c>
      <c r="J347" s="53">
        <v>8.7726287526118529</v>
      </c>
      <c r="K347" s="53">
        <v>0.69532819688840286</v>
      </c>
      <c r="L347" s="92">
        <v>2.4058355612338738</v>
      </c>
      <c r="M347" s="10">
        <v>7.3741735256007495</v>
      </c>
      <c r="N347" s="10">
        <v>0.91222004592876127</v>
      </c>
      <c r="O347" s="92">
        <v>3.1562813589135139</v>
      </c>
      <c r="P347" s="2">
        <v>0.23513486156060809</v>
      </c>
      <c r="R347" s="53">
        <v>1.9318149197892327</v>
      </c>
      <c r="S347" s="53">
        <v>0.34527980677762377</v>
      </c>
      <c r="T347" s="92">
        <v>1.1946681314505783</v>
      </c>
      <c r="U347" s="10">
        <v>2.1616374771187838</v>
      </c>
      <c r="V347" s="10">
        <v>0.27126662324563749</v>
      </c>
      <c r="W347" s="92">
        <v>0.93858251642990564</v>
      </c>
      <c r="X347" s="2">
        <v>0.60550300599362306</v>
      </c>
    </row>
    <row r="348" spans="1:24" ht="15" thickBot="1" x14ac:dyDescent="0.35">
      <c r="A348" s="110" t="s">
        <v>6</v>
      </c>
      <c r="B348" s="53">
        <v>0.98363426633230355</v>
      </c>
      <c r="C348" s="53">
        <v>0.16922773977410921</v>
      </c>
      <c r="D348" s="92">
        <v>0.58552797961841785</v>
      </c>
      <c r="E348" s="10">
        <v>0.55621181165517231</v>
      </c>
      <c r="F348" s="10">
        <v>0.16535250604910892</v>
      </c>
      <c r="G348" s="92">
        <v>0.57211967092991689</v>
      </c>
      <c r="H348" s="2">
        <v>8.4192688617147279E-2</v>
      </c>
      <c r="J348" s="53">
        <v>7.9059323335865477</v>
      </c>
      <c r="K348" s="53">
        <v>1.4803389585276203</v>
      </c>
      <c r="L348" s="92">
        <v>5.1219727965055659</v>
      </c>
      <c r="M348" s="10">
        <v>9.0592558338479332</v>
      </c>
      <c r="N348" s="10">
        <v>1.380830544838606</v>
      </c>
      <c r="O348" s="92">
        <v>4.7776736851415764</v>
      </c>
      <c r="P348" s="2">
        <v>0.57419084906980444</v>
      </c>
      <c r="R348" s="53">
        <v>2.5239031194484252</v>
      </c>
      <c r="S348" s="53">
        <v>0.30797007673593585</v>
      </c>
      <c r="T348" s="92">
        <v>1.065576465506338</v>
      </c>
      <c r="U348" s="10">
        <v>2.2100858373065795</v>
      </c>
      <c r="V348" s="10">
        <v>0.29863062928519951</v>
      </c>
      <c r="W348" s="92">
        <v>1.0332619773267904</v>
      </c>
      <c r="X348" s="2">
        <v>0.47165222186645717</v>
      </c>
    </row>
    <row r="349" spans="1:24" x14ac:dyDescent="0.3">
      <c r="A349" s="111" t="s">
        <v>7</v>
      </c>
      <c r="B349" s="53">
        <v>1.5067506926197769</v>
      </c>
      <c r="C349" s="53">
        <v>0.58195851996750225</v>
      </c>
      <c r="D349" s="92">
        <v>2.0135764790875577</v>
      </c>
      <c r="E349" s="10">
        <v>0.54515751566929505</v>
      </c>
      <c r="F349" s="10">
        <v>0.13646392026519008</v>
      </c>
      <c r="G349" s="92">
        <v>0.47216516411755766</v>
      </c>
      <c r="H349" s="2">
        <v>0.12152051962259811</v>
      </c>
      <c r="J349" s="53">
        <v>5.6868491367995349</v>
      </c>
      <c r="K349" s="53">
        <v>0.95990535932277343</v>
      </c>
      <c r="L349" s="92">
        <v>3.321272543256796</v>
      </c>
      <c r="M349" s="10">
        <v>6.3731869498529141</v>
      </c>
      <c r="N349" s="10">
        <v>0.89506342163789199</v>
      </c>
      <c r="O349" s="92">
        <v>3.0969194388671064</v>
      </c>
      <c r="P349" s="2">
        <v>0.60581965631440782</v>
      </c>
      <c r="R349" s="53">
        <v>2.0522526180151712</v>
      </c>
      <c r="S349" s="53">
        <v>0.22774034088170611</v>
      </c>
      <c r="T349" s="92">
        <v>0.78798157945070313</v>
      </c>
      <c r="U349" s="10">
        <v>2.9224533354981577</v>
      </c>
      <c r="V349" s="10">
        <v>0.33508705270004085</v>
      </c>
      <c r="W349" s="92">
        <v>1.1594012023421414</v>
      </c>
      <c r="X349" s="2">
        <v>4.2774502395436731E-2</v>
      </c>
    </row>
    <row r="350" spans="1:24" x14ac:dyDescent="0.3">
      <c r="A350" s="112"/>
    </row>
    <row r="351" spans="1:24" ht="15" thickBot="1" x14ac:dyDescent="0.35">
      <c r="A351" s="113"/>
    </row>
    <row r="353" spans="1:8" x14ac:dyDescent="0.3">
      <c r="A353" s="60" t="s">
        <v>19</v>
      </c>
      <c r="B353" s="60"/>
      <c r="C353" s="60"/>
      <c r="D353" s="60" t="s">
        <v>20</v>
      </c>
      <c r="E353" s="60"/>
      <c r="F353" s="60"/>
      <c r="G353" s="60"/>
      <c r="H353" s="60"/>
    </row>
    <row r="354" spans="1:8" x14ac:dyDescent="0.3">
      <c r="A354" s="60"/>
      <c r="B354" s="60"/>
      <c r="C354" s="60"/>
      <c r="D354" s="60"/>
      <c r="E354" s="60"/>
      <c r="F354" s="60"/>
      <c r="G354" s="60"/>
      <c r="H354" s="60"/>
    </row>
    <row r="355" spans="1:8" x14ac:dyDescent="0.3">
      <c r="A355" s="60" t="s">
        <v>54</v>
      </c>
      <c r="B355" s="60"/>
      <c r="C355" s="60"/>
      <c r="D355" s="60"/>
      <c r="E355" s="60"/>
      <c r="F355" s="60"/>
      <c r="G355" s="60"/>
      <c r="H355" s="60"/>
    </row>
    <row r="356" spans="1:8" x14ac:dyDescent="0.3">
      <c r="A356" s="60"/>
      <c r="B356" s="60"/>
      <c r="C356" s="60"/>
      <c r="D356" s="60"/>
      <c r="E356" s="60"/>
      <c r="F356" s="60"/>
      <c r="G356" s="60"/>
      <c r="H356" s="60"/>
    </row>
    <row r="357" spans="1:8" x14ac:dyDescent="0.3">
      <c r="A357" s="144">
        <v>3.3972162405682633</v>
      </c>
      <c r="B357" s="145">
        <v>0.50417757227078364</v>
      </c>
      <c r="C357" s="2">
        <v>1.7444544000569115</v>
      </c>
      <c r="D357" s="150">
        <v>3.4598605779353622</v>
      </c>
      <c r="E357" s="151">
        <v>0.30853317784933609</v>
      </c>
      <c r="F357" s="2">
        <v>1.0675247953587028</v>
      </c>
      <c r="G357" s="2">
        <v>0.93877544976163196</v>
      </c>
      <c r="H357" s="60"/>
    </row>
    <row r="358" spans="1:8" x14ac:dyDescent="0.3">
      <c r="A358" s="146">
        <v>3.0992131049575544</v>
      </c>
      <c r="B358" s="147">
        <v>0.29430224228675284</v>
      </c>
      <c r="C358" s="2">
        <v>1.0182857583121647</v>
      </c>
      <c r="D358" s="152">
        <v>3.6655451436866522</v>
      </c>
      <c r="E358" s="153">
        <v>0.35147223845143744</v>
      </c>
      <c r="F358" s="2">
        <v>1.2160939450419734</v>
      </c>
      <c r="G358" s="2">
        <v>0.34216142182851661</v>
      </c>
      <c r="H358" s="60"/>
    </row>
    <row r="359" spans="1:8" x14ac:dyDescent="0.3">
      <c r="A359" s="146">
        <v>4.056935848886555</v>
      </c>
      <c r="B359" s="147">
        <v>0.33500442065448005</v>
      </c>
      <c r="C359" s="2">
        <v>1.159115295464501</v>
      </c>
      <c r="D359" s="152">
        <v>2.8987239949804593</v>
      </c>
      <c r="E359" s="153">
        <v>0.20395936019610406</v>
      </c>
      <c r="F359" s="2">
        <v>0.70569938627852002</v>
      </c>
      <c r="G359" s="119">
        <v>3.4627160078815208E-3</v>
      </c>
      <c r="H359" s="60"/>
    </row>
    <row r="360" spans="1:8" x14ac:dyDescent="0.3">
      <c r="A360" s="146">
        <v>3.6097038762341742</v>
      </c>
      <c r="B360" s="147">
        <v>0.38607366143121025</v>
      </c>
      <c r="C360" s="2">
        <v>1.3358148685519875</v>
      </c>
      <c r="D360" s="152">
        <v>3.6879773505083624</v>
      </c>
      <c r="E360" s="153">
        <v>0.26752187499451929</v>
      </c>
      <c r="F360" s="2">
        <v>0.92562568748103669</v>
      </c>
      <c r="G360" s="2">
        <v>0.77760485260442358</v>
      </c>
      <c r="H360" s="60"/>
    </row>
    <row r="361" spans="1:8" x14ac:dyDescent="0.3">
      <c r="A361" s="146">
        <v>5.8022889038852465</v>
      </c>
      <c r="B361" s="147">
        <v>0.45806052632274946</v>
      </c>
      <c r="C361" s="2">
        <v>1.584889421076713</v>
      </c>
      <c r="D361" s="152">
        <v>4.1782336241396836</v>
      </c>
      <c r="E361" s="153">
        <v>0.44708415732325102</v>
      </c>
      <c r="F361" s="2">
        <v>1.5469111843384484</v>
      </c>
      <c r="G361" s="119">
        <v>3.0944121683924349E-3</v>
      </c>
      <c r="H361" s="60"/>
    </row>
    <row r="362" spans="1:8" x14ac:dyDescent="0.3">
      <c r="A362" s="146">
        <v>5.7139733809599038</v>
      </c>
      <c r="B362" s="147">
        <v>0.74392662251524755</v>
      </c>
      <c r="C362" s="2">
        <v>2.5739861139027567</v>
      </c>
      <c r="D362" s="152">
        <v>4.2323926629988069</v>
      </c>
      <c r="E362" s="153">
        <v>0.32262102497990847</v>
      </c>
      <c r="F362" s="2">
        <v>1.1162687464304832</v>
      </c>
      <c r="G362" s="2">
        <v>8.5908771101975132E-2</v>
      </c>
      <c r="H362" s="60"/>
    </row>
    <row r="363" spans="1:8" x14ac:dyDescent="0.3">
      <c r="A363" s="146">
        <v>5.1790364847751764</v>
      </c>
      <c r="B363" s="147">
        <v>0.75633697009075007</v>
      </c>
      <c r="C363" s="2">
        <v>2.6169259165139951</v>
      </c>
      <c r="D363" s="152">
        <v>5.4299233221633187</v>
      </c>
      <c r="E363" s="153">
        <v>0.56672278264754128</v>
      </c>
      <c r="F363" s="2">
        <v>1.9608608279604929</v>
      </c>
      <c r="G363" s="2">
        <v>0.65950380040805179</v>
      </c>
      <c r="H363" s="60"/>
    </row>
    <row r="364" spans="1:8" x14ac:dyDescent="0.3">
      <c r="A364" s="148">
        <v>3.7746492628556445</v>
      </c>
      <c r="B364" s="149">
        <v>0.31594311021829669</v>
      </c>
      <c r="C364" s="2">
        <v>1.0931631613553066</v>
      </c>
      <c r="D364" s="154">
        <v>4.5712914959260331</v>
      </c>
      <c r="E364" s="155">
        <v>0.52257834027953909</v>
      </c>
      <c r="F364" s="2">
        <v>1.8081210573672053</v>
      </c>
      <c r="G364" s="2">
        <v>0.48428640835381831</v>
      </c>
      <c r="H364" s="60"/>
    </row>
    <row r="367" spans="1:8" ht="15" thickBot="1" x14ac:dyDescent="0.35">
      <c r="A367" t="s">
        <v>49</v>
      </c>
    </row>
    <row r="368" spans="1:8" x14ac:dyDescent="0.3">
      <c r="A368" s="130" t="s">
        <v>19</v>
      </c>
      <c r="B368" s="94"/>
      <c r="C368" s="95"/>
      <c r="D368" s="130" t="s">
        <v>20</v>
      </c>
      <c r="E368" s="94"/>
      <c r="F368" s="95"/>
    </row>
    <row r="369" spans="1:6" x14ac:dyDescent="0.3">
      <c r="A369" s="131"/>
      <c r="B369" s="57"/>
      <c r="C369" s="97"/>
      <c r="D369" s="131"/>
      <c r="E369" s="57"/>
      <c r="F369" s="97"/>
    </row>
    <row r="370" spans="1:6" x14ac:dyDescent="0.3">
      <c r="A370" s="131"/>
      <c r="B370" s="57"/>
      <c r="C370" s="97"/>
      <c r="D370" s="131"/>
      <c r="E370" s="57"/>
      <c r="F370" s="97"/>
    </row>
    <row r="371" spans="1:6" x14ac:dyDescent="0.3">
      <c r="A371" s="132"/>
      <c r="B371" s="127"/>
      <c r="C371" s="133"/>
      <c r="D371" s="132"/>
      <c r="E371" s="127"/>
      <c r="F371" s="133"/>
    </row>
    <row r="372" spans="1:6" x14ac:dyDescent="0.3">
      <c r="A372" s="132">
        <v>2.3131704203200898</v>
      </c>
      <c r="B372" s="129">
        <v>0.30953568961102829</v>
      </c>
      <c r="C372" s="133">
        <v>1.0709934860541579</v>
      </c>
      <c r="D372" s="132">
        <v>3.0185089368078399</v>
      </c>
      <c r="E372" s="129">
        <v>0.53921728174287054</v>
      </c>
      <c r="F372" s="133">
        <v>1.8656917948303322</v>
      </c>
    </row>
    <row r="373" spans="1:6" x14ac:dyDescent="0.3">
      <c r="A373" s="132">
        <v>2.2379112174261571</v>
      </c>
      <c r="B373" s="129">
        <v>0.55451983114421155</v>
      </c>
      <c r="C373" s="133">
        <v>1.9186386157589721</v>
      </c>
      <c r="D373" s="132">
        <v>2.3408737480828621</v>
      </c>
      <c r="E373" s="129">
        <v>0.24305093664059985</v>
      </c>
      <c r="F373" s="133">
        <v>0.84095624077647546</v>
      </c>
    </row>
    <row r="374" spans="1:6" x14ac:dyDescent="0.3">
      <c r="A374" s="132">
        <v>3.2113045515685239</v>
      </c>
      <c r="B374" s="129">
        <v>0.69695415943665928</v>
      </c>
      <c r="C374" s="133">
        <v>2.4114613916508412</v>
      </c>
      <c r="D374" s="132">
        <v>1.9779609583134956</v>
      </c>
      <c r="E374" s="129">
        <v>0.33499657675733457</v>
      </c>
      <c r="F374" s="133">
        <v>1.1590881555803776</v>
      </c>
    </row>
    <row r="375" spans="1:6" x14ac:dyDescent="0.3">
      <c r="A375" s="132">
        <v>3.2054958108706617</v>
      </c>
      <c r="B375" s="129">
        <v>1.4748397141122001</v>
      </c>
      <c r="C375" s="133">
        <v>5.1029454108282124</v>
      </c>
      <c r="D375" s="132">
        <v>2.4318030539144897</v>
      </c>
      <c r="E375" s="129">
        <v>0.33856101535698369</v>
      </c>
      <c r="F375" s="133">
        <v>1.1714211131351635</v>
      </c>
    </row>
    <row r="376" spans="1:6" x14ac:dyDescent="0.3">
      <c r="A376" s="132">
        <v>3.0296177446371169</v>
      </c>
      <c r="B376" s="129">
        <v>0.60851542996823194</v>
      </c>
      <c r="C376" s="133">
        <v>2.1054633876900826</v>
      </c>
      <c r="D376" s="132">
        <v>2.1295945499640259</v>
      </c>
      <c r="E376" s="129">
        <v>0.35045562561020793</v>
      </c>
      <c r="F376" s="133">
        <v>1.2125764646113195</v>
      </c>
    </row>
    <row r="377" spans="1:6" x14ac:dyDescent="0.3">
      <c r="A377" s="132">
        <v>4.6629216193897749</v>
      </c>
      <c r="B377" s="129">
        <v>1.9754378506742114</v>
      </c>
      <c r="C377" s="133">
        <v>6.835014963332771</v>
      </c>
      <c r="D377" s="132">
        <v>2.4363345604723339</v>
      </c>
      <c r="E377" s="129">
        <v>0.33553990941949147</v>
      </c>
      <c r="F377" s="133">
        <v>1.1609680865914405</v>
      </c>
    </row>
    <row r="378" spans="1:6" x14ac:dyDescent="0.3">
      <c r="A378" s="132">
        <v>4.3034658548553235</v>
      </c>
      <c r="B378" s="129">
        <v>1.2301997925305415</v>
      </c>
      <c r="C378" s="133">
        <v>4.2564912821556735</v>
      </c>
      <c r="D378" s="132">
        <v>3.0921290927305116</v>
      </c>
      <c r="E378" s="129">
        <v>0.64209701679307107</v>
      </c>
      <c r="F378" s="133">
        <v>2.221655678104026</v>
      </c>
    </row>
    <row r="379" spans="1:6" ht="15" thickBot="1" x14ac:dyDescent="0.35">
      <c r="A379" s="136">
        <v>3.1134855807243533</v>
      </c>
      <c r="B379" s="137">
        <v>0.7199998293601142</v>
      </c>
      <c r="C379" s="138">
        <v>2.4911994095859953</v>
      </c>
      <c r="D379" s="136">
        <v>3.5692580511611491</v>
      </c>
      <c r="E379" s="137">
        <v>0.49965330419046311</v>
      </c>
      <c r="F379" s="138">
        <v>1.7288004324990023</v>
      </c>
    </row>
  </sheetData>
  <mergeCells count="80">
    <mergeCell ref="Q114:Q116"/>
    <mergeCell ref="Q66:Q68"/>
    <mergeCell ref="Q69:Q71"/>
    <mergeCell ref="Q72:Q74"/>
    <mergeCell ref="Q75:Q77"/>
    <mergeCell ref="Q78:Q80"/>
    <mergeCell ref="Q81:Q83"/>
    <mergeCell ref="Q84:Q86"/>
    <mergeCell ref="Q87:Q89"/>
    <mergeCell ref="Q93:Q95"/>
    <mergeCell ref="Q96:Q98"/>
    <mergeCell ref="Q99:Q101"/>
    <mergeCell ref="Q102:Q104"/>
    <mergeCell ref="Q105:Q107"/>
    <mergeCell ref="Q108:Q110"/>
    <mergeCell ref="AB188:AB190"/>
    <mergeCell ref="AB191:AB193"/>
    <mergeCell ref="AB194:AB196"/>
    <mergeCell ref="AB197:AB199"/>
    <mergeCell ref="AB200:AB202"/>
    <mergeCell ref="A114:A116"/>
    <mergeCell ref="AY9:AY11"/>
    <mergeCell ref="AY12:AY14"/>
    <mergeCell ref="AY15:AY17"/>
    <mergeCell ref="AY18:AY20"/>
    <mergeCell ref="AY21:AY23"/>
    <mergeCell ref="AY24:AY26"/>
    <mergeCell ref="AY27:AY29"/>
    <mergeCell ref="AY30:AY32"/>
    <mergeCell ref="AY37:AY39"/>
    <mergeCell ref="AY40:AY42"/>
    <mergeCell ref="AY43:AY45"/>
    <mergeCell ref="AY46:AY48"/>
    <mergeCell ref="AY49:AY51"/>
    <mergeCell ref="A93:A95"/>
    <mergeCell ref="A96:A98"/>
    <mergeCell ref="AY52:AY54"/>
    <mergeCell ref="AY55:AY57"/>
    <mergeCell ref="AY58:AY60"/>
    <mergeCell ref="A108:A110"/>
    <mergeCell ref="A111:A113"/>
    <mergeCell ref="A99:A101"/>
    <mergeCell ref="A102:A104"/>
    <mergeCell ref="A105:A107"/>
    <mergeCell ref="Q111:Q113"/>
    <mergeCell ref="AA9:AA11"/>
    <mergeCell ref="AA12:AA14"/>
    <mergeCell ref="AA15:AA17"/>
    <mergeCell ref="AA18:AA20"/>
    <mergeCell ref="AA21:AA23"/>
    <mergeCell ref="AA24:AA26"/>
    <mergeCell ref="AA27:AA29"/>
    <mergeCell ref="AA30:AA32"/>
    <mergeCell ref="AB218:AB220"/>
    <mergeCell ref="AB221:AB223"/>
    <mergeCell ref="AB203:AB205"/>
    <mergeCell ref="AB206:AB208"/>
    <mergeCell ref="AB209:AB211"/>
    <mergeCell ref="AB158:AB160"/>
    <mergeCell ref="AB161:AB163"/>
    <mergeCell ref="AB164:AB166"/>
    <mergeCell ref="AB176:AB178"/>
    <mergeCell ref="AB179:AB181"/>
    <mergeCell ref="AB167:AB169"/>
    <mergeCell ref="AB170:AB172"/>
    <mergeCell ref="AB173:AB175"/>
    <mergeCell ref="AB224:AB226"/>
    <mergeCell ref="AB227:AB229"/>
    <mergeCell ref="AB230:AB232"/>
    <mergeCell ref="AB233:AB235"/>
    <mergeCell ref="AB236:AB238"/>
    <mergeCell ref="AB260:AB262"/>
    <mergeCell ref="AB263:AB265"/>
    <mergeCell ref="AB266:AB268"/>
    <mergeCell ref="AB269:AB271"/>
    <mergeCell ref="AB239:AB241"/>
    <mergeCell ref="AB248:AB250"/>
    <mergeCell ref="AB251:AB253"/>
    <mergeCell ref="AB254:AB256"/>
    <mergeCell ref="AB257:AB2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nla5</dc:creator>
  <cp:lastModifiedBy>nla5</cp:lastModifiedBy>
  <dcterms:created xsi:type="dcterms:W3CDTF">2018-07-11T17:20:29Z</dcterms:created>
  <dcterms:modified xsi:type="dcterms:W3CDTF">2019-01-21T15:12:06Z</dcterms:modified>
</cp:coreProperties>
</file>