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f18\Desktop\"/>
    </mc:Choice>
  </mc:AlternateContent>
  <bookViews>
    <workbookView xWindow="735" yWindow="465" windowWidth="28800" windowHeight="14100"/>
  </bookViews>
  <sheets>
    <sheet name="GTT4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Q5" i="1"/>
  <c r="R5" i="1"/>
  <c r="M6" i="1"/>
  <c r="N6" i="1"/>
  <c r="O6" i="1"/>
  <c r="P6" i="1"/>
  <c r="Q6" i="1"/>
  <c r="R6" i="1"/>
  <c r="M7" i="1"/>
  <c r="N7" i="1"/>
  <c r="O7" i="1"/>
  <c r="P7" i="1"/>
  <c r="Q7" i="1"/>
  <c r="R7" i="1"/>
  <c r="M8" i="1"/>
  <c r="N8" i="1"/>
  <c r="O8" i="1"/>
  <c r="P8" i="1"/>
  <c r="Q8" i="1"/>
  <c r="R8" i="1"/>
  <c r="M9" i="1"/>
  <c r="N9" i="1"/>
  <c r="O9" i="1"/>
  <c r="P9" i="1"/>
  <c r="Q9" i="1"/>
  <c r="R9" i="1"/>
  <c r="M10" i="1"/>
  <c r="N10" i="1"/>
  <c r="O10" i="1"/>
  <c r="P10" i="1"/>
  <c r="Q10" i="1"/>
  <c r="R10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L14" i="1"/>
  <c r="L13" i="1"/>
  <c r="L12" i="1"/>
  <c r="L11" i="1"/>
  <c r="L10" i="1"/>
  <c r="L9" i="1"/>
  <c r="L8" i="1"/>
  <c r="L7" i="1"/>
  <c r="L6" i="1"/>
  <c r="L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20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<sst xmlns="http://schemas.openxmlformats.org/spreadsheetml/2006/main" count="28" uniqueCount="28">
  <si>
    <t>Mouse</t>
  </si>
  <si>
    <t>B2</t>
  </si>
  <si>
    <t>B0</t>
  </si>
  <si>
    <t>A15</t>
  </si>
  <si>
    <t>A30</t>
  </si>
  <si>
    <t>A60</t>
  </si>
  <si>
    <t>A90</t>
  </si>
  <si>
    <t>Pfizer</t>
  </si>
  <si>
    <t>9 mg/kg</t>
  </si>
  <si>
    <t>0 mg/kg</t>
  </si>
  <si>
    <t>2 mg/kg</t>
  </si>
  <si>
    <t>4.5 mg.kg</t>
  </si>
  <si>
    <t>Wednesday, May 3, 2017: GTT4</t>
  </si>
  <si>
    <t>Glucometer readings</t>
  </si>
  <si>
    <t>A30'</t>
  </si>
  <si>
    <t>unknown notation</t>
  </si>
  <si>
    <t>P v 9</t>
  </si>
  <si>
    <t>P v 4.5</t>
  </si>
  <si>
    <t>P v 2</t>
  </si>
  <si>
    <t>P v 0</t>
  </si>
  <si>
    <t>9 v 4.5</t>
  </si>
  <si>
    <t>9 v 2</t>
  </si>
  <si>
    <t>9 v 0</t>
  </si>
  <si>
    <t>4.5 v 2</t>
  </si>
  <si>
    <t>4.5 v 0</t>
  </si>
  <si>
    <t>2 v 0</t>
  </si>
  <si>
    <t>Ttests</t>
  </si>
  <si>
    <t>30'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</si>
</sst>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70" zoomScaleNormal="70" workbookViewId="0">
      <selection activeCell="R25" sqref="R25"/>
    </sheetView>
  </sheetViews>
  <sheetFormatPr defaultColWidth="8.85546875" defaultRowHeight="15" x14ac:dyDescent="0.25"/>
  <cols>
    <col min="1" max="16384" width="8.85546875" style="1"/>
  </cols>
  <sheetData>
    <row r="1" spans="1:18" x14ac:dyDescent="0.25">
      <c r="A1" s="17" t="s">
        <v>12</v>
      </c>
    </row>
    <row r="2" spans="1:18" x14ac:dyDescent="0.25">
      <c r="A2" s="17" t="s">
        <v>13</v>
      </c>
    </row>
    <row r="3" spans="1:18" ht="15.75" thickBot="1" x14ac:dyDescent="0.3">
      <c r="K3" s="1" t="s">
        <v>26</v>
      </c>
    </row>
    <row r="4" spans="1:18" x14ac:dyDescent="0.25">
      <c r="B4" s="5" t="s">
        <v>0</v>
      </c>
      <c r="C4" s="6" t="s">
        <v>1</v>
      </c>
      <c r="D4" s="6" t="s">
        <v>2</v>
      </c>
      <c r="E4" s="6" t="s">
        <v>3</v>
      </c>
      <c r="F4" s="20" t="s">
        <v>14</v>
      </c>
      <c r="G4" s="6" t="s">
        <v>4</v>
      </c>
      <c r="H4" s="6" t="s">
        <v>5</v>
      </c>
      <c r="I4" s="7" t="s">
        <v>6</v>
      </c>
      <c r="L4" s="1">
        <v>-120</v>
      </c>
      <c r="M4" s="1">
        <v>0</v>
      </c>
      <c r="N4" s="1">
        <v>15</v>
      </c>
      <c r="O4" s="1" t="s">
        <v>27</v>
      </c>
      <c r="P4" s="1">
        <v>30</v>
      </c>
      <c r="Q4" s="1">
        <v>60</v>
      </c>
      <c r="R4" s="1">
        <v>90</v>
      </c>
    </row>
    <row r="5" spans="1:18" x14ac:dyDescent="0.25">
      <c r="A5" s="30" t="s">
        <v>7</v>
      </c>
      <c r="B5" s="8">
        <v>1</v>
      </c>
      <c r="C5" s="2">
        <v>7.4</v>
      </c>
      <c r="D5" s="2">
        <v>6.9</v>
      </c>
      <c r="E5" s="2">
        <v>16.3</v>
      </c>
      <c r="F5" s="21">
        <v>312</v>
      </c>
      <c r="G5" s="25">
        <f>F5/18</f>
        <v>17.333333333333332</v>
      </c>
      <c r="H5" s="2">
        <v>11.7</v>
      </c>
      <c r="I5" s="9">
        <v>10.1</v>
      </c>
      <c r="K5" s="1" t="s">
        <v>16</v>
      </c>
      <c r="L5" s="1">
        <f>TTEST(C5:C12,C13:C20,2,2)</f>
        <v>0.23728099816821535</v>
      </c>
      <c r="M5" s="29">
        <f t="shared" ref="M5:R5" si="0">TTEST(D5:D12,D13:D20,2,2)</f>
        <v>4.6310617635719094E-5</v>
      </c>
      <c r="N5" s="29">
        <f t="shared" si="0"/>
        <v>3.4382584565391117E-6</v>
      </c>
      <c r="O5" s="29">
        <f t="shared" si="0"/>
        <v>4.3656304011643642E-5</v>
      </c>
      <c r="P5" s="29">
        <f t="shared" si="0"/>
        <v>4.365630401164373E-5</v>
      </c>
      <c r="Q5" s="29">
        <f t="shared" si="0"/>
        <v>2.7267740665644234E-6</v>
      </c>
      <c r="R5" s="29">
        <f t="shared" si="0"/>
        <v>8.1644014561975132E-7</v>
      </c>
    </row>
    <row r="6" spans="1:18" x14ac:dyDescent="0.25">
      <c r="A6" s="31"/>
      <c r="B6" s="10">
        <v>2</v>
      </c>
      <c r="C6" s="3">
        <v>8.1</v>
      </c>
      <c r="D6" s="3">
        <v>7.9</v>
      </c>
      <c r="E6" s="3">
        <v>20.2</v>
      </c>
      <c r="F6" s="22">
        <v>309</v>
      </c>
      <c r="G6" s="26">
        <f t="shared" ref="G6:G44" si="1">F6/18</f>
        <v>17.166666666666668</v>
      </c>
      <c r="H6" s="3">
        <v>14.5</v>
      </c>
      <c r="I6" s="11">
        <v>10.4</v>
      </c>
      <c r="K6" s="1" t="s">
        <v>17</v>
      </c>
      <c r="L6" s="29">
        <f>TTEST(C5:C12,C37:C44,2,2)</f>
        <v>0.77391927874855604</v>
      </c>
      <c r="M6" s="29">
        <f t="shared" ref="M6:R6" si="2">TTEST(D5:D12,D37:D44,2,2)</f>
        <v>2.1622406166900474E-5</v>
      </c>
      <c r="N6" s="29">
        <f t="shared" si="2"/>
        <v>4.3129092299516313E-4</v>
      </c>
      <c r="O6" s="29">
        <f t="shared" si="2"/>
        <v>2.9848178177164476E-5</v>
      </c>
      <c r="P6" s="29">
        <f t="shared" si="2"/>
        <v>2.9848178177164425E-5</v>
      </c>
      <c r="Q6" s="29">
        <f t="shared" si="2"/>
        <v>6.7375773959724692E-4</v>
      </c>
      <c r="R6" s="29">
        <f t="shared" si="2"/>
        <v>2.379723393372104E-6</v>
      </c>
    </row>
    <row r="7" spans="1:18" ht="15.75" thickBot="1" x14ac:dyDescent="0.3">
      <c r="A7" s="31"/>
      <c r="B7" s="10">
        <v>3</v>
      </c>
      <c r="C7" s="3">
        <v>9.1999999999999993</v>
      </c>
      <c r="D7" s="3">
        <v>8.9</v>
      </c>
      <c r="E7" s="3">
        <v>21.1</v>
      </c>
      <c r="F7" s="22">
        <v>352</v>
      </c>
      <c r="G7" s="26">
        <f t="shared" si="1"/>
        <v>19.555555555555557</v>
      </c>
      <c r="H7" s="3">
        <v>14.8</v>
      </c>
      <c r="I7" s="11">
        <v>10.4</v>
      </c>
      <c r="K7" s="1" t="s">
        <v>18</v>
      </c>
      <c r="L7" s="29">
        <f>TTEST(C5:C12,C29:C36,2,2)</f>
        <v>0.12736093931887366</v>
      </c>
      <c r="M7" s="29">
        <f t="shared" ref="M7:R7" si="3">TTEST(D5:D12,D29:D36,2,2)</f>
        <v>1.6558922219998086E-4</v>
      </c>
      <c r="N7" s="29">
        <f t="shared" si="3"/>
        <v>8.1000770128817526E-6</v>
      </c>
      <c r="O7" s="29">
        <f t="shared" si="3"/>
        <v>6.3468535898440635E-6</v>
      </c>
      <c r="P7" s="29">
        <f t="shared" si="3"/>
        <v>6.3468535898440635E-6</v>
      </c>
      <c r="Q7" s="29">
        <f t="shared" si="3"/>
        <v>7.5254803252800437E-5</v>
      </c>
      <c r="R7" s="29">
        <f t="shared" si="3"/>
        <v>2.5286679888277506E-6</v>
      </c>
    </row>
    <row r="8" spans="1:18" ht="15.75" thickBot="1" x14ac:dyDescent="0.3">
      <c r="A8" s="31"/>
      <c r="B8" s="10">
        <v>4</v>
      </c>
      <c r="C8" s="3">
        <v>7.4</v>
      </c>
      <c r="D8" s="3">
        <v>6.9</v>
      </c>
      <c r="E8" s="3">
        <v>23</v>
      </c>
      <c r="F8" s="22">
        <v>329</v>
      </c>
      <c r="G8" s="26">
        <f t="shared" si="1"/>
        <v>18.277777777777779</v>
      </c>
      <c r="H8" s="3">
        <v>12.8</v>
      </c>
      <c r="I8" s="11">
        <v>10.7</v>
      </c>
      <c r="K8" s="34" t="s">
        <v>19</v>
      </c>
      <c r="L8" s="35">
        <f>TTEST(C5:C12,C21:C28,2,2)</f>
        <v>0.52903320448878344</v>
      </c>
      <c r="M8" s="35">
        <f t="shared" ref="M8:R8" si="4">TTEST(D5:D12,D21:D28,2,2)</f>
        <v>3.5425628560636573E-2</v>
      </c>
      <c r="N8" s="35">
        <f t="shared" si="4"/>
        <v>0.56469900616978497</v>
      </c>
      <c r="O8" s="35">
        <f t="shared" si="4"/>
        <v>0.16145857797528604</v>
      </c>
      <c r="P8" s="35">
        <f t="shared" si="4"/>
        <v>0.1614585779752859</v>
      </c>
      <c r="Q8" s="35">
        <f t="shared" si="4"/>
        <v>0.5189670627515508</v>
      </c>
      <c r="R8" s="36">
        <f t="shared" si="4"/>
        <v>0.21906493757752332</v>
      </c>
    </row>
    <row r="9" spans="1:18" x14ac:dyDescent="0.25">
      <c r="A9" s="31"/>
      <c r="B9" s="10">
        <v>5</v>
      </c>
      <c r="C9" s="3">
        <v>11.9</v>
      </c>
      <c r="D9" s="3">
        <v>9.5</v>
      </c>
      <c r="E9" s="3">
        <v>19.3</v>
      </c>
      <c r="F9" s="22">
        <v>252</v>
      </c>
      <c r="G9" s="26">
        <f t="shared" si="1"/>
        <v>14</v>
      </c>
      <c r="H9" s="3">
        <v>15.4</v>
      </c>
      <c r="I9" s="11">
        <v>13.9</v>
      </c>
      <c r="K9" s="1" t="s">
        <v>20</v>
      </c>
      <c r="L9" s="29">
        <f>TTEST(C13:C20,C37:C44,2,2)</f>
        <v>0.23633263149125844</v>
      </c>
      <c r="M9" s="29">
        <f t="shared" ref="M9:R9" si="5">TTEST(D13:D20,D37:D44,2,2)</f>
        <v>0.9047533410306845</v>
      </c>
      <c r="N9" s="29">
        <f t="shared" si="5"/>
        <v>3.6003657147842219E-2</v>
      </c>
      <c r="O9" s="29">
        <f t="shared" si="5"/>
        <v>0.96600032845045058</v>
      </c>
      <c r="P9" s="29">
        <f t="shared" si="5"/>
        <v>0.96600032845045058</v>
      </c>
      <c r="Q9" s="29">
        <f t="shared" si="5"/>
        <v>4.9000881259080476E-4</v>
      </c>
      <c r="R9" s="29">
        <f t="shared" si="5"/>
        <v>0.31395743125269043</v>
      </c>
    </row>
    <row r="10" spans="1:18" ht="15.75" thickBot="1" x14ac:dyDescent="0.3">
      <c r="A10" s="31"/>
      <c r="B10" s="10">
        <v>6</v>
      </c>
      <c r="C10" s="3">
        <v>8.5</v>
      </c>
      <c r="D10" s="3">
        <v>9.1</v>
      </c>
      <c r="E10" s="3">
        <v>19.5</v>
      </c>
      <c r="F10" s="22">
        <v>226</v>
      </c>
      <c r="G10" s="26">
        <f t="shared" si="1"/>
        <v>12.555555555555555</v>
      </c>
      <c r="H10" s="3">
        <v>11.3</v>
      </c>
      <c r="I10" s="11">
        <v>10.6</v>
      </c>
      <c r="K10" s="1" t="s">
        <v>21</v>
      </c>
      <c r="L10" s="29">
        <f>TTEST(C13:C20,C29:C36,2,2)</f>
        <v>0.90460433780368332</v>
      </c>
      <c r="M10" s="29">
        <f t="shared" ref="M10:R10" si="6">TTEST(D13:D20,D29:D36,2,2)</f>
        <v>0.53553904711192146</v>
      </c>
      <c r="N10" s="29">
        <f t="shared" si="6"/>
        <v>0.2179912812152914</v>
      </c>
      <c r="O10" s="29">
        <f t="shared" si="6"/>
        <v>0.18033163432428076</v>
      </c>
      <c r="P10" s="29">
        <f t="shared" si="6"/>
        <v>0.18033163432428018</v>
      </c>
      <c r="Q10" s="29">
        <f t="shared" si="6"/>
        <v>1.3614775136221254E-2</v>
      </c>
      <c r="R10" s="29">
        <f t="shared" si="6"/>
        <v>0.51463696014888527</v>
      </c>
    </row>
    <row r="11" spans="1:18" ht="15.75" thickBot="1" x14ac:dyDescent="0.3">
      <c r="A11" s="31"/>
      <c r="B11" s="10">
        <v>7</v>
      </c>
      <c r="C11" s="3">
        <v>9.3000000000000007</v>
      </c>
      <c r="D11" s="3">
        <v>6.5</v>
      </c>
      <c r="E11" s="3">
        <v>16.899999999999999</v>
      </c>
      <c r="F11" s="22">
        <v>178</v>
      </c>
      <c r="G11" s="26">
        <f t="shared" si="1"/>
        <v>9.8888888888888893</v>
      </c>
      <c r="H11" s="3">
        <v>9.6999999999999993</v>
      </c>
      <c r="I11" s="11">
        <v>8.1999999999999993</v>
      </c>
      <c r="K11" s="34" t="s">
        <v>22</v>
      </c>
      <c r="L11" s="35">
        <f>TTEST(C13:C20,C21:C28,2,2)</f>
        <v>7.1375257574904802E-2</v>
      </c>
      <c r="M11" s="35">
        <f t="shared" ref="M11:R11" si="7">TTEST(D13:D20,D21:D28,2,2)</f>
        <v>4.3463504653922039E-7</v>
      </c>
      <c r="N11" s="35">
        <f t="shared" si="7"/>
        <v>1.2144740864261956E-6</v>
      </c>
      <c r="O11" s="35">
        <f t="shared" si="7"/>
        <v>1.3988586681541895E-6</v>
      </c>
      <c r="P11" s="35">
        <f t="shared" si="7"/>
        <v>1.3988586681541948E-6</v>
      </c>
      <c r="Q11" s="35">
        <f t="shared" si="7"/>
        <v>5.772842675739079E-9</v>
      </c>
      <c r="R11" s="36">
        <f t="shared" si="7"/>
        <v>7.2038132702615033E-9</v>
      </c>
    </row>
    <row r="12" spans="1:18" ht="15.75" thickBot="1" x14ac:dyDescent="0.3">
      <c r="A12" s="32"/>
      <c r="B12" s="12">
        <v>8</v>
      </c>
      <c r="C12" s="4">
        <v>7.6</v>
      </c>
      <c r="D12" s="4">
        <v>6.1</v>
      </c>
      <c r="E12" s="4">
        <v>12.9</v>
      </c>
      <c r="F12" s="23">
        <v>185</v>
      </c>
      <c r="G12" s="27">
        <f t="shared" si="1"/>
        <v>10.277777777777779</v>
      </c>
      <c r="H12" s="4">
        <v>9.1999999999999993</v>
      </c>
      <c r="I12" s="13">
        <v>9.1999999999999993</v>
      </c>
      <c r="K12" s="1" t="s">
        <v>23</v>
      </c>
      <c r="L12" s="29">
        <f>TTEST(C29:C36,C37:C44,2,2)</f>
        <v>8.2417877879478713E-2</v>
      </c>
      <c r="M12" s="29">
        <f t="shared" ref="M12:R12" si="8">TTEST(D29:D36,D37:D44,2,2)</f>
        <v>0.55580946854757274</v>
      </c>
      <c r="N12" s="29">
        <f t="shared" si="8"/>
        <v>0.17534922344150103</v>
      </c>
      <c r="O12" s="29">
        <f t="shared" si="8"/>
        <v>0.13290766800518192</v>
      </c>
      <c r="P12" s="29">
        <f t="shared" si="8"/>
        <v>0.13290766800518217</v>
      </c>
      <c r="Q12" s="29">
        <f t="shared" si="8"/>
        <v>0.12159178543266538</v>
      </c>
      <c r="R12" s="29">
        <f t="shared" si="8"/>
        <v>0.75675168041898599</v>
      </c>
    </row>
    <row r="13" spans="1:18" x14ac:dyDescent="0.25">
      <c r="A13" s="33" t="s">
        <v>8</v>
      </c>
      <c r="B13" s="10">
        <v>9</v>
      </c>
      <c r="C13" s="3">
        <v>7.5</v>
      </c>
      <c r="D13" s="3">
        <v>4.4000000000000004</v>
      </c>
      <c r="E13" s="3">
        <v>11.5</v>
      </c>
      <c r="F13" s="22">
        <v>99</v>
      </c>
      <c r="G13" s="26">
        <f t="shared" si="1"/>
        <v>5.5</v>
      </c>
      <c r="H13" s="3">
        <v>6</v>
      </c>
      <c r="I13" s="11">
        <v>4.4000000000000004</v>
      </c>
      <c r="K13" s="37" t="s">
        <v>24</v>
      </c>
      <c r="L13" s="38">
        <f>TTEST(C21:C28,C37:C44,2,2)</f>
        <v>0.2415647075708523</v>
      </c>
      <c r="M13" s="38">
        <f t="shared" ref="M13:R13" si="9">TTEST(D21:D28,D37:D44,2,2)</f>
        <v>1.4691082734447143E-7</v>
      </c>
      <c r="N13" s="38">
        <f t="shared" si="9"/>
        <v>4.0313018316051082E-4</v>
      </c>
      <c r="O13" s="38">
        <f t="shared" si="9"/>
        <v>3.2349557622677676E-7</v>
      </c>
      <c r="P13" s="38">
        <f t="shared" si="9"/>
        <v>3.2349557622677676E-7</v>
      </c>
      <c r="Q13" s="38">
        <f t="shared" si="9"/>
        <v>3.9232716608149316E-6</v>
      </c>
      <c r="R13" s="39">
        <f t="shared" si="9"/>
        <v>1.8315691132689704E-8</v>
      </c>
    </row>
    <row r="14" spans="1:18" ht="15.75" thickBot="1" x14ac:dyDescent="0.3">
      <c r="A14" s="33"/>
      <c r="B14" s="10">
        <v>10</v>
      </c>
      <c r="C14" s="3">
        <v>7.5</v>
      </c>
      <c r="D14" s="3">
        <v>4.7</v>
      </c>
      <c r="E14" s="3">
        <v>9.1999999999999993</v>
      </c>
      <c r="F14" s="22">
        <v>125</v>
      </c>
      <c r="G14" s="26">
        <f t="shared" si="1"/>
        <v>6.9444444444444446</v>
      </c>
      <c r="H14" s="3">
        <v>6.4</v>
      </c>
      <c r="I14" s="11">
        <v>4.5999999999999996</v>
      </c>
      <c r="K14" s="14" t="s">
        <v>25</v>
      </c>
      <c r="L14" s="15">
        <f>TTEST(C21:C28,C29:C36,2,2)</f>
        <v>2.0247697529447519E-2</v>
      </c>
      <c r="M14" s="15">
        <f t="shared" ref="M14:R14" si="10">TTEST(D21:D28,D29:D36,2,2)</f>
        <v>1.4544359874623726E-6</v>
      </c>
      <c r="N14" s="15">
        <f t="shared" si="10"/>
        <v>2.5085782355083374E-6</v>
      </c>
      <c r="O14" s="15">
        <f t="shared" si="10"/>
        <v>7.0352151433608885E-9</v>
      </c>
      <c r="P14" s="15">
        <f t="shared" si="10"/>
        <v>7.0352151433608637E-9</v>
      </c>
      <c r="Q14" s="15">
        <f t="shared" si="10"/>
        <v>2.9702375688153156E-7</v>
      </c>
      <c r="R14" s="16">
        <f t="shared" si="10"/>
        <v>2.7648726128347922E-8</v>
      </c>
    </row>
    <row r="15" spans="1:18" x14ac:dyDescent="0.25">
      <c r="A15" s="33"/>
      <c r="B15" s="10">
        <v>11</v>
      </c>
      <c r="C15" s="3">
        <v>8.1999999999999993</v>
      </c>
      <c r="D15" s="3">
        <v>4.2</v>
      </c>
      <c r="E15" s="3">
        <v>8.4</v>
      </c>
      <c r="F15" s="22">
        <v>115</v>
      </c>
      <c r="G15" s="26">
        <f t="shared" si="1"/>
        <v>6.3888888888888893</v>
      </c>
      <c r="H15" s="3">
        <v>4.9000000000000004</v>
      </c>
      <c r="I15" s="11">
        <v>4.5</v>
      </c>
    </row>
    <row r="16" spans="1:18" x14ac:dyDescent="0.25">
      <c r="A16" s="33"/>
      <c r="B16" s="10">
        <v>12</v>
      </c>
      <c r="C16" s="3">
        <v>7.9</v>
      </c>
      <c r="D16" s="3">
        <v>4.5</v>
      </c>
      <c r="E16" s="3">
        <v>8.5</v>
      </c>
      <c r="F16" s="22">
        <v>122</v>
      </c>
      <c r="G16" s="26">
        <f t="shared" si="1"/>
        <v>6.7777777777777777</v>
      </c>
      <c r="H16" s="3">
        <v>6.2</v>
      </c>
      <c r="I16" s="11">
        <v>6.7</v>
      </c>
    </row>
    <row r="17" spans="1:9" x14ac:dyDescent="0.25">
      <c r="A17" s="33"/>
      <c r="B17" s="10">
        <v>13</v>
      </c>
      <c r="C17" s="3">
        <v>11.3</v>
      </c>
      <c r="D17" s="3">
        <v>5</v>
      </c>
      <c r="E17" s="3">
        <v>7.4</v>
      </c>
      <c r="F17" s="22">
        <v>177</v>
      </c>
      <c r="G17" s="26">
        <f t="shared" si="1"/>
        <v>9.8333333333333339</v>
      </c>
      <c r="H17" s="3">
        <v>5.9</v>
      </c>
      <c r="I17" s="11">
        <v>5.5</v>
      </c>
    </row>
    <row r="18" spans="1:9" x14ac:dyDescent="0.25">
      <c r="A18" s="33"/>
      <c r="B18" s="10">
        <v>14</v>
      </c>
      <c r="C18" s="3">
        <v>7.3</v>
      </c>
      <c r="D18" s="3">
        <v>6</v>
      </c>
      <c r="E18" s="3">
        <v>8</v>
      </c>
      <c r="F18" s="22">
        <v>106</v>
      </c>
      <c r="G18" s="26">
        <f t="shared" si="1"/>
        <v>5.8888888888888893</v>
      </c>
      <c r="H18" s="3">
        <v>5.7</v>
      </c>
      <c r="I18" s="11">
        <v>4.5999999999999996</v>
      </c>
    </row>
    <row r="19" spans="1:9" x14ac:dyDescent="0.25">
      <c r="A19" s="33"/>
      <c r="B19" s="10">
        <v>15</v>
      </c>
      <c r="C19" s="3">
        <v>5.8</v>
      </c>
      <c r="D19" s="3">
        <v>2.7</v>
      </c>
      <c r="E19" s="3">
        <v>11.3</v>
      </c>
      <c r="F19" s="22">
        <v>114</v>
      </c>
      <c r="G19" s="26">
        <f t="shared" si="1"/>
        <v>6.333333333333333</v>
      </c>
      <c r="H19" s="3">
        <v>5.7</v>
      </c>
      <c r="I19" s="11">
        <v>3.1</v>
      </c>
    </row>
    <row r="20" spans="1:9" x14ac:dyDescent="0.25">
      <c r="A20" s="33"/>
      <c r="B20" s="10">
        <v>16</v>
      </c>
      <c r="C20" s="3">
        <v>6</v>
      </c>
      <c r="D20" s="3">
        <v>3.9</v>
      </c>
      <c r="E20" s="18">
        <v>4.7</v>
      </c>
      <c r="F20" s="22">
        <f>AVERAGE(59,67)</f>
        <v>63</v>
      </c>
      <c r="G20" s="26">
        <f t="shared" si="1"/>
        <v>3.5</v>
      </c>
      <c r="H20" s="3">
        <v>2.8</v>
      </c>
      <c r="I20" s="11">
        <v>3.9</v>
      </c>
    </row>
    <row r="21" spans="1:9" x14ac:dyDescent="0.25">
      <c r="A21" s="30" t="s">
        <v>9</v>
      </c>
      <c r="B21" s="8">
        <v>17</v>
      </c>
      <c r="C21" s="2">
        <v>7.7</v>
      </c>
      <c r="D21" s="2">
        <v>7.5</v>
      </c>
      <c r="E21" s="2">
        <v>16.899999999999999</v>
      </c>
      <c r="F21" s="21">
        <v>212</v>
      </c>
      <c r="G21" s="25">
        <f t="shared" si="1"/>
        <v>11.777777777777779</v>
      </c>
      <c r="H21" s="2">
        <v>12.4</v>
      </c>
      <c r="I21" s="9">
        <v>11.7</v>
      </c>
    </row>
    <row r="22" spans="1:9" x14ac:dyDescent="0.25">
      <c r="A22" s="31"/>
      <c r="B22" s="10">
        <v>18</v>
      </c>
      <c r="C22" s="3">
        <v>9.8000000000000007</v>
      </c>
      <c r="D22" s="3">
        <v>9.8000000000000007</v>
      </c>
      <c r="E22" s="3">
        <v>20.3</v>
      </c>
      <c r="F22" s="22">
        <v>223</v>
      </c>
      <c r="G22" s="26">
        <f t="shared" si="1"/>
        <v>12.388888888888889</v>
      </c>
      <c r="H22" s="3">
        <v>12.7</v>
      </c>
      <c r="I22" s="11">
        <v>10.8</v>
      </c>
    </row>
    <row r="23" spans="1:9" x14ac:dyDescent="0.25">
      <c r="A23" s="31"/>
      <c r="B23" s="10">
        <v>19</v>
      </c>
      <c r="C23" s="3">
        <v>10.9</v>
      </c>
      <c r="D23" s="3">
        <v>9.5</v>
      </c>
      <c r="E23" s="3">
        <v>17</v>
      </c>
      <c r="F23" s="22">
        <v>194</v>
      </c>
      <c r="G23" s="26">
        <f t="shared" si="1"/>
        <v>10.777777777777779</v>
      </c>
      <c r="H23" s="3">
        <v>14.8</v>
      </c>
      <c r="I23" s="11">
        <v>12.2</v>
      </c>
    </row>
    <row r="24" spans="1:9" x14ac:dyDescent="0.25">
      <c r="A24" s="31"/>
      <c r="B24" s="10">
        <v>20</v>
      </c>
      <c r="C24" s="3">
        <v>10.199999999999999</v>
      </c>
      <c r="D24" s="3">
        <v>10.6</v>
      </c>
      <c r="E24" s="3">
        <v>15</v>
      </c>
      <c r="F24" s="22">
        <v>223</v>
      </c>
      <c r="G24" s="26">
        <f t="shared" si="1"/>
        <v>12.388888888888889</v>
      </c>
      <c r="H24" s="3">
        <v>12.9</v>
      </c>
      <c r="I24" s="11">
        <v>11.5</v>
      </c>
    </row>
    <row r="25" spans="1:9" x14ac:dyDescent="0.25">
      <c r="A25" s="31"/>
      <c r="B25" s="10">
        <v>21</v>
      </c>
      <c r="C25" s="3">
        <v>8.8000000000000007</v>
      </c>
      <c r="D25" s="3">
        <v>9.8000000000000007</v>
      </c>
      <c r="E25" s="18">
        <v>21.9</v>
      </c>
      <c r="F25" s="22">
        <v>268</v>
      </c>
      <c r="G25" s="26">
        <f t="shared" si="1"/>
        <v>14.888888888888889</v>
      </c>
      <c r="H25" s="3">
        <v>14.6</v>
      </c>
      <c r="I25" s="11">
        <v>12.9</v>
      </c>
    </row>
    <row r="26" spans="1:9" x14ac:dyDescent="0.25">
      <c r="A26" s="31"/>
      <c r="B26" s="10">
        <v>22</v>
      </c>
      <c r="C26" s="3">
        <v>9</v>
      </c>
      <c r="D26" s="3">
        <v>10.199999999999999</v>
      </c>
      <c r="E26" s="3">
        <v>16.899999999999999</v>
      </c>
      <c r="F26" s="22">
        <v>252</v>
      </c>
      <c r="G26" s="26">
        <f t="shared" si="1"/>
        <v>14</v>
      </c>
      <c r="H26" s="3">
        <v>12.7</v>
      </c>
      <c r="I26" s="11">
        <v>11.3</v>
      </c>
    </row>
    <row r="27" spans="1:9" x14ac:dyDescent="0.25">
      <c r="A27" s="31"/>
      <c r="B27" s="10">
        <v>23</v>
      </c>
      <c r="C27" s="3">
        <v>9.1</v>
      </c>
      <c r="D27" s="3">
        <v>8.6999999999999993</v>
      </c>
      <c r="E27" s="3">
        <v>19</v>
      </c>
      <c r="F27" s="22">
        <v>257</v>
      </c>
      <c r="G27" s="26">
        <f t="shared" si="1"/>
        <v>14.277777777777779</v>
      </c>
      <c r="H27" s="3">
        <v>13.5</v>
      </c>
      <c r="I27" s="11">
        <v>11.2</v>
      </c>
    </row>
    <row r="28" spans="1:9" x14ac:dyDescent="0.25">
      <c r="A28" s="32"/>
      <c r="B28" s="12">
        <v>24</v>
      </c>
      <c r="C28" s="4">
        <v>7.4</v>
      </c>
      <c r="D28" s="4">
        <v>7.4</v>
      </c>
      <c r="E28" s="4">
        <v>15.6</v>
      </c>
      <c r="F28" s="23">
        <v>214</v>
      </c>
      <c r="G28" s="27">
        <f t="shared" si="1"/>
        <v>11.888888888888889</v>
      </c>
      <c r="H28" s="4">
        <v>10.8</v>
      </c>
      <c r="I28" s="13">
        <v>9.1</v>
      </c>
    </row>
    <row r="29" spans="1:9" x14ac:dyDescent="0.25">
      <c r="A29" s="33" t="s">
        <v>10</v>
      </c>
      <c r="B29" s="10">
        <v>25</v>
      </c>
      <c r="C29" s="3">
        <v>7.5</v>
      </c>
      <c r="D29" s="3">
        <v>4.4000000000000004</v>
      </c>
      <c r="E29" s="3">
        <v>10.8</v>
      </c>
      <c r="F29" s="22">
        <v>105</v>
      </c>
      <c r="G29" s="26">
        <f t="shared" si="1"/>
        <v>5.833333333333333</v>
      </c>
      <c r="H29" s="3">
        <v>7.3</v>
      </c>
      <c r="I29" s="11">
        <v>4.8</v>
      </c>
    </row>
    <row r="30" spans="1:9" x14ac:dyDescent="0.25">
      <c r="A30" s="33"/>
      <c r="B30" s="10">
        <v>26</v>
      </c>
      <c r="C30" s="3">
        <v>6.8</v>
      </c>
      <c r="D30" s="3">
        <v>4.8</v>
      </c>
      <c r="E30" s="3">
        <v>8.9</v>
      </c>
      <c r="F30" s="22">
        <v>88</v>
      </c>
      <c r="G30" s="26">
        <f t="shared" si="1"/>
        <v>4.8888888888888893</v>
      </c>
      <c r="H30" s="3">
        <v>8.8000000000000007</v>
      </c>
      <c r="I30" s="11">
        <v>6.8</v>
      </c>
    </row>
    <row r="31" spans="1:9" x14ac:dyDescent="0.25">
      <c r="A31" s="33"/>
      <c r="B31" s="10">
        <v>27</v>
      </c>
      <c r="C31" s="3">
        <v>9.1999999999999993</v>
      </c>
      <c r="D31" s="3">
        <v>4.8</v>
      </c>
      <c r="E31" s="3">
        <v>7.7</v>
      </c>
      <c r="F31" s="22">
        <v>117</v>
      </c>
      <c r="G31" s="26">
        <f t="shared" si="1"/>
        <v>6.5</v>
      </c>
      <c r="H31" s="3">
        <v>9.1</v>
      </c>
      <c r="I31" s="11">
        <v>6.2</v>
      </c>
    </row>
    <row r="32" spans="1:9" x14ac:dyDescent="0.25">
      <c r="A32" s="33"/>
      <c r="B32" s="10">
        <v>28</v>
      </c>
      <c r="C32" s="3">
        <v>8.6999999999999993</v>
      </c>
      <c r="D32" s="3">
        <v>5.0999999999999996</v>
      </c>
      <c r="E32" s="3">
        <v>9.8000000000000007</v>
      </c>
      <c r="F32" s="22">
        <v>119</v>
      </c>
      <c r="G32" s="26">
        <f t="shared" si="1"/>
        <v>6.6111111111111107</v>
      </c>
      <c r="H32" s="3">
        <v>7.8</v>
      </c>
      <c r="I32" s="11">
        <v>6</v>
      </c>
    </row>
    <row r="33" spans="1:9" x14ac:dyDescent="0.25">
      <c r="A33" s="33"/>
      <c r="B33" s="10">
        <v>29</v>
      </c>
      <c r="C33" s="3">
        <v>7.7</v>
      </c>
      <c r="D33" s="3">
        <v>7</v>
      </c>
      <c r="E33" s="3">
        <v>9.6999999999999993</v>
      </c>
      <c r="F33" s="22">
        <v>91</v>
      </c>
      <c r="G33" s="26">
        <f t="shared" si="1"/>
        <v>5.0555555555555554</v>
      </c>
      <c r="H33" s="3">
        <v>6.8</v>
      </c>
      <c r="I33" s="11">
        <v>4.8</v>
      </c>
    </row>
    <row r="34" spans="1:9" x14ac:dyDescent="0.25">
      <c r="A34" s="33"/>
      <c r="B34" s="10">
        <v>30</v>
      </c>
      <c r="C34" s="3">
        <v>5.8</v>
      </c>
      <c r="D34" s="3">
        <v>3.9</v>
      </c>
      <c r="E34" s="3">
        <v>7.9</v>
      </c>
      <c r="F34" s="22">
        <v>104</v>
      </c>
      <c r="G34" s="26">
        <f t="shared" si="1"/>
        <v>5.7777777777777777</v>
      </c>
      <c r="H34" s="3">
        <v>5.7</v>
      </c>
      <c r="I34" s="11">
        <v>3.8</v>
      </c>
    </row>
    <row r="35" spans="1:9" x14ac:dyDescent="0.25">
      <c r="A35" s="33"/>
      <c r="B35" s="10">
        <v>31</v>
      </c>
      <c r="C35" s="3">
        <v>8.3000000000000007</v>
      </c>
      <c r="D35" s="3">
        <v>4.0999999999999996</v>
      </c>
      <c r="E35" s="3">
        <v>12.6</v>
      </c>
      <c r="F35" s="22">
        <v>72</v>
      </c>
      <c r="G35" s="26">
        <f t="shared" si="1"/>
        <v>4</v>
      </c>
      <c r="H35" s="3">
        <v>6</v>
      </c>
      <c r="I35" s="11">
        <v>4.3</v>
      </c>
    </row>
    <row r="36" spans="1:9" x14ac:dyDescent="0.25">
      <c r="A36" s="33"/>
      <c r="B36" s="10">
        <v>32</v>
      </c>
      <c r="C36" s="3">
        <v>6.8</v>
      </c>
      <c r="D36" s="3">
        <v>3.8</v>
      </c>
      <c r="E36" s="3">
        <v>11.8</v>
      </c>
      <c r="F36" s="22">
        <v>82</v>
      </c>
      <c r="G36" s="26">
        <f t="shared" si="1"/>
        <v>4.5555555555555554</v>
      </c>
      <c r="H36" s="3">
        <v>6</v>
      </c>
      <c r="I36" s="11">
        <v>3.6</v>
      </c>
    </row>
    <row r="37" spans="1:9" x14ac:dyDescent="0.25">
      <c r="A37" s="30" t="s">
        <v>11</v>
      </c>
      <c r="B37" s="8">
        <v>33</v>
      </c>
      <c r="C37" s="2">
        <v>8.6999999999999993</v>
      </c>
      <c r="D37" s="2">
        <v>3.9</v>
      </c>
      <c r="E37" s="2">
        <v>16.399999999999999</v>
      </c>
      <c r="F37" s="21">
        <v>103</v>
      </c>
      <c r="G37" s="25">
        <f t="shared" si="1"/>
        <v>5.7222222222222223</v>
      </c>
      <c r="H37" s="2">
        <v>6.4</v>
      </c>
      <c r="I37" s="9">
        <v>4.4000000000000004</v>
      </c>
    </row>
    <row r="38" spans="1:9" x14ac:dyDescent="0.25">
      <c r="A38" s="31"/>
      <c r="B38" s="10">
        <v>34</v>
      </c>
      <c r="C38" s="3">
        <v>6.7</v>
      </c>
      <c r="D38" s="3">
        <v>3.7</v>
      </c>
      <c r="E38" s="3">
        <v>10.9</v>
      </c>
      <c r="F38" s="22">
        <v>103</v>
      </c>
      <c r="G38" s="26">
        <f t="shared" si="1"/>
        <v>5.7222222222222223</v>
      </c>
      <c r="H38" s="3">
        <v>9.1999999999999993</v>
      </c>
      <c r="I38" s="11">
        <v>5.8</v>
      </c>
    </row>
    <row r="39" spans="1:9" x14ac:dyDescent="0.25">
      <c r="A39" s="31"/>
      <c r="B39" s="10">
        <v>35</v>
      </c>
      <c r="C39" s="3">
        <v>8.9</v>
      </c>
      <c r="D39" s="3">
        <v>3.8</v>
      </c>
      <c r="E39" s="3">
        <v>10.9</v>
      </c>
      <c r="F39" s="22">
        <v>94</v>
      </c>
      <c r="G39" s="26">
        <f t="shared" si="1"/>
        <v>5.2222222222222223</v>
      </c>
      <c r="H39" s="3">
        <v>8.3000000000000007</v>
      </c>
      <c r="I39" s="11">
        <v>4.7</v>
      </c>
    </row>
    <row r="40" spans="1:9" x14ac:dyDescent="0.25">
      <c r="A40" s="31"/>
      <c r="B40" s="10">
        <v>36</v>
      </c>
      <c r="C40" s="3">
        <v>8.6</v>
      </c>
      <c r="D40" s="3">
        <v>4.9000000000000004</v>
      </c>
      <c r="E40" s="3">
        <v>13.8</v>
      </c>
      <c r="F40" s="22">
        <v>148</v>
      </c>
      <c r="G40" s="26">
        <f t="shared" si="1"/>
        <v>8.2222222222222214</v>
      </c>
      <c r="H40" s="3">
        <v>9.5</v>
      </c>
      <c r="I40" s="11">
        <v>6.1</v>
      </c>
    </row>
    <row r="41" spans="1:9" x14ac:dyDescent="0.25">
      <c r="A41" s="31"/>
      <c r="B41" s="10">
        <v>37</v>
      </c>
      <c r="C41" s="3">
        <v>9.1999999999999993</v>
      </c>
      <c r="D41" s="3">
        <v>5.6</v>
      </c>
      <c r="E41" s="3">
        <v>10.7</v>
      </c>
      <c r="F41" s="22">
        <v>144</v>
      </c>
      <c r="G41" s="26">
        <f t="shared" si="1"/>
        <v>8</v>
      </c>
      <c r="H41" s="3">
        <v>10</v>
      </c>
      <c r="I41" s="11">
        <v>6.6</v>
      </c>
    </row>
    <row r="42" spans="1:9" x14ac:dyDescent="0.25">
      <c r="A42" s="31"/>
      <c r="B42" s="10">
        <v>38</v>
      </c>
      <c r="C42" s="3">
        <v>8.8000000000000007</v>
      </c>
      <c r="D42" s="3">
        <v>5.0999999999999996</v>
      </c>
      <c r="E42" s="3">
        <v>13.6</v>
      </c>
      <c r="F42" s="22">
        <v>140</v>
      </c>
      <c r="G42" s="26">
        <f t="shared" si="1"/>
        <v>7.7777777777777777</v>
      </c>
      <c r="H42" s="3">
        <v>8.8000000000000007</v>
      </c>
      <c r="I42" s="11">
        <v>6</v>
      </c>
    </row>
    <row r="43" spans="1:9" x14ac:dyDescent="0.25">
      <c r="A43" s="31"/>
      <c r="B43" s="10">
        <v>39</v>
      </c>
      <c r="C43" s="3">
        <v>8.8000000000000007</v>
      </c>
      <c r="D43" s="3">
        <v>4.4000000000000004</v>
      </c>
      <c r="E43" s="3">
        <v>6.5</v>
      </c>
      <c r="F43" s="22">
        <v>81</v>
      </c>
      <c r="G43" s="26">
        <f t="shared" si="1"/>
        <v>4.5</v>
      </c>
      <c r="H43" s="3">
        <v>6.7</v>
      </c>
      <c r="I43" s="11">
        <v>3.7</v>
      </c>
    </row>
    <row r="44" spans="1:9" ht="15.75" thickBot="1" x14ac:dyDescent="0.3">
      <c r="A44" s="32"/>
      <c r="B44" s="14">
        <v>40</v>
      </c>
      <c r="C44" s="15">
        <v>8.3000000000000007</v>
      </c>
      <c r="D44" s="15">
        <v>4.4000000000000004</v>
      </c>
      <c r="E44" s="15">
        <v>10.3</v>
      </c>
      <c r="F44" s="24">
        <v>103</v>
      </c>
      <c r="G44" s="28">
        <f t="shared" si="1"/>
        <v>5.7222222222222223</v>
      </c>
      <c r="H44" s="15">
        <v>7.3</v>
      </c>
      <c r="I44" s="16">
        <v>4.4000000000000004</v>
      </c>
    </row>
    <row r="45" spans="1:9" x14ac:dyDescent="0.25">
      <c r="E45" s="19" t="s">
        <v>15</v>
      </c>
    </row>
  </sheetData>
  <mergeCells count="5">
    <mergeCell ref="A5:A12"/>
    <mergeCell ref="A13:A20"/>
    <mergeCell ref="A21:A28"/>
    <mergeCell ref="A29:A36"/>
    <mergeCell ref="A37:A44"/>
  </mergeCells>
  <conditionalFormatting sqref="L5:R14">
    <cfRule type="cellIs" dxfId="0" priority="1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GTT4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Ford</cp:lastModifiedBy>
  <dcterms:created xsi:type="dcterms:W3CDTF">2017-05-03T17:17:42Z</dcterms:created>
  <dcterms:modified xsi:type="dcterms:W3CDTF">2019-01-21T12:16:47Z</dcterms:modified>
</cp:coreProperties>
</file>