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PSRC-IRC\I-Sense\c diff\Clinical samples\"/>
    </mc:Choice>
  </mc:AlternateContent>
  <bookViews>
    <workbookView xWindow="0" yWindow="0" windowWidth="28800" windowHeight="14235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C2" i="2"/>
  <c r="D2" i="2"/>
  <c r="C3" i="2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G3" i="2"/>
  <c r="H3" i="2"/>
  <c r="G4" i="2"/>
  <c r="H4" i="2"/>
  <c r="G5" i="2"/>
  <c r="H5" i="2"/>
  <c r="G6" i="2"/>
  <c r="H6" i="2"/>
  <c r="G7" i="2"/>
  <c r="H7" i="2"/>
  <c r="G8" i="2"/>
  <c r="H8" i="2"/>
  <c r="H2" i="2"/>
  <c r="G2" i="2"/>
  <c r="F2" i="1" l="1"/>
  <c r="F1" i="1"/>
  <c r="C2" i="1"/>
  <c r="D2" i="1"/>
  <c r="D1" i="1"/>
  <c r="C1" i="1"/>
</calcChain>
</file>

<file path=xl/comments1.xml><?xml version="1.0" encoding="utf-8"?>
<comments xmlns="http://schemas.openxmlformats.org/spreadsheetml/2006/main">
  <authors>
    <author>ICMIT</author>
  </authors>
  <commentList>
    <comment ref="E1" authorId="0" shapeId="0">
      <text>
        <r>
          <rPr>
            <b/>
            <sz val="8"/>
            <color indexed="81"/>
            <rFont val="Tahoma"/>
          </rPr>
          <t xml:space="preserve">Tecan.At.Common, 1.6.19.2
Tecan.At.Common.Controls, 1.6.19.2
Tecan.At.Common.Dialogs, 1.6.19.2
Tecan.At.Common.MathLib, 1.6.19.2
Tecan.At.Common.MCS, 1.6.19.2
Tecan.At.Common.Results, 1.6.19.2
Tecan.At.Communication.Common, 1.6.19.2
Tecan.At.Communication.Port.RS232, 1.6.19.2
Tecan.At.Communication.Port.SIM.Common, 1.6.19.2
Tecan.At.Communication.Port.USB, 1.6.19.2
Tecan.At.Communication.Server, 1.6.19.2
Tecan.At.Communication.SIM.AMR, 1.6.19.2
Tecan.At.Communication.SIM.Connect, 1.6.19.2
Tecan.At.Communication.SIM.GeniosUltra, 1.6.19.2
Tecan.At.Communication.SIM.Safire3, 1.6.19.2
Tecan.At.DocumentManagement, 1.6.19.2
Tecan.At.DocumentManagement.Reader, 1.6.19.2
Tecan.At.FileManagement, 1.6.19.2
Tecan.At.Instrument.Common, 1.6.19.2
Tecan.At.Instrument.Common.Reader, 1.6.19.2
Tecan.At.Instrument.Common.Stacker, 1.6.19.2
Tecan.At.Instrument.Reader.AMR, 1.6.19.2
Tecan.At.Instrument.Reader.GeniosUltra, 1.6.19.2
Tecan.At.Instrument.Reader.Safire3, 1.6.19.2
Tecan.At.Instrument.Server, 1.6.19.2
Tecan.At.Instrument.Stacker.Connect, 1.6.19.2
Tecan.At.Measurement.BuiltInTest.Common, 1.6.19.2
Tecan.At.Measurement.Common, 1.6.19.2
Tecan.At.Measurement.Server, 1.6.19.2
Tecan.At.Stacker.Server, 1.6.19.2
Tecan.At.Win32, 1.6.19.2
Tecan.At.XFluor, 1.6.19.2
Tecan.At.XFluor.Connect.Reader, 1.6.19.2
Tecan.At.XFluor.Core, 1.6.19.2
Tecan.At.XFluor.Device, 1.6.19.2
Tecan.At.XFluor.Device.AMR, 1.6.19.2
Tecan.At.XFluor.Device.GeniosUltra, 1.6.19.2
Tecan.At.XFluor.Device.Reader, 1.6.19.2
Tecan.At.XFluor.Device.Safire3, 1.6.19.2
Tecan.At.XFluor.Editor, 1.6.19.2
Tecan.At.XFluor.ExcelOutput, 1.6.19.2
Tecan.At.XFluor.ReaderEditor, 1.6.19.2
Tecan.At.XmlSettings, 1.6.19.2
</t>
        </r>
      </text>
    </comment>
    <comment ref="E3" authorId="0" shapeId="0">
      <text>
        <r>
          <rPr>
            <b/>
            <sz val="8"/>
            <color indexed="81"/>
            <rFont val="Tahoma"/>
          </rPr>
          <t xml:space="preserve">EHC, V_2.11_04/08_InfiniTe (Apr  4 2008/14.37.11)
MTP, V_2.11_04/08_InfiniTe (Apr  4 2008/14.37.11)
CUV, V_2.11_04/08_InfiniTe (Apr  4 2008/14.37.11)
HCP, V_2.02_05/06_HCP (May 23 2006/14.05.27)
LUM, V_2.00_04/06_LUMINESCENCE (Apr  5 2006/08.57.29)
MEM, V_2.12_03/08_MCR (Apr  3 2008/16.03.31)
MEX, V_2.12_03/08_MCR (Apr  4 2008/14.29.44)
</t>
        </r>
      </text>
    </comment>
  </commentList>
</comments>
</file>

<file path=xl/sharedStrings.xml><?xml version="1.0" encoding="utf-8"?>
<sst xmlns="http://schemas.openxmlformats.org/spreadsheetml/2006/main" count="81" uniqueCount="67">
  <si>
    <t>879435M</t>
  </si>
  <si>
    <t>879427R</t>
  </si>
  <si>
    <t>879447M</t>
  </si>
  <si>
    <t>879349L</t>
  </si>
  <si>
    <t>879267D</t>
  </si>
  <si>
    <t>879056S</t>
  </si>
  <si>
    <t>PBS</t>
  </si>
  <si>
    <t>SlpA</t>
  </si>
  <si>
    <t>Slpa</t>
  </si>
  <si>
    <t>C. diff</t>
  </si>
  <si>
    <t>C.diff</t>
  </si>
  <si>
    <t>unspiked</t>
  </si>
  <si>
    <t>spiked</t>
  </si>
  <si>
    <t>tween</t>
  </si>
  <si>
    <t>spiked tween</t>
  </si>
  <si>
    <t>SlpA ng/ml</t>
  </si>
  <si>
    <t>cells/ml</t>
  </si>
  <si>
    <t>samples</t>
  </si>
  <si>
    <t>SlpA LOD</t>
  </si>
  <si>
    <t>C. diff LOD</t>
  </si>
  <si>
    <t>mean</t>
  </si>
  <si>
    <t>SD</t>
  </si>
  <si>
    <t>sd</t>
  </si>
  <si>
    <t>Application: Tecan i-control</t>
  </si>
  <si>
    <t>Tecan i-control , 1.6.19.2</t>
  </si>
  <si>
    <t>Device: infinite 200</t>
  </si>
  <si>
    <t>Serial number: 910009610</t>
  </si>
  <si>
    <t>Serial number of connected stacker:</t>
  </si>
  <si>
    <t>Firmware: V_2.11_04/08_InfiniTe (Apr  4 2008/14.37.11)</t>
  </si>
  <si>
    <t>MAI, V_2.11_04/08_InfiniTe (Apr  4 2008/14.37.11)</t>
  </si>
  <si>
    <t>Date:</t>
  </si>
  <si>
    <t>Time:</t>
  </si>
  <si>
    <t>16:27:35</t>
  </si>
  <si>
    <t>System</t>
  </si>
  <si>
    <t>SCMS82</t>
  </si>
  <si>
    <t>User</t>
  </si>
  <si>
    <t>SCMS82\Administrator</t>
  </si>
  <si>
    <t>Plate</t>
  </si>
  <si>
    <t>Greiner 96 Flat Bottom Transparent Polystyrene Cat. No.: 655101/655161/655192 [GRE96ft.pdfx]</t>
  </si>
  <si>
    <t>Plate-ID (Stacker)</t>
  </si>
  <si>
    <t>Shaking (Linear) Duration:</t>
  </si>
  <si>
    <t>s</t>
  </si>
  <si>
    <t>Shaking (Linear) Amplitude:</t>
  </si>
  <si>
    <t>mm</t>
  </si>
  <si>
    <t>Label: Label1</t>
  </si>
  <si>
    <t>Mode</t>
  </si>
  <si>
    <t>Absorbance</t>
  </si>
  <si>
    <t>Wavelength</t>
  </si>
  <si>
    <t>nm</t>
  </si>
  <si>
    <t>Bandwidth</t>
  </si>
  <si>
    <t>Number of Flashes</t>
  </si>
  <si>
    <t>Settle Time</t>
  </si>
  <si>
    <t>ms</t>
  </si>
  <si>
    <t>Start Time:</t>
  </si>
  <si>
    <t>03/11/2017 16:27:37</t>
  </si>
  <si>
    <t>Temperature: 25.5 °C</t>
  </si>
  <si>
    <t>&lt;&gt;</t>
  </si>
  <si>
    <t>A</t>
  </si>
  <si>
    <t>B</t>
  </si>
  <si>
    <t>C</t>
  </si>
  <si>
    <t>D</t>
  </si>
  <si>
    <t>E</t>
  </si>
  <si>
    <t>F</t>
  </si>
  <si>
    <t>G</t>
  </si>
  <si>
    <t>H</t>
  </si>
  <si>
    <t>End Time:</t>
  </si>
  <si>
    <t>03/11/2017 16:28:53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</si>
</sst>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9"/>
      <name val="Arial"/>
    </font>
    <font>
      <b/>
      <sz val="8"/>
      <color indexed="81"/>
      <name val="Tahoma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4" fontId="0" fillId="0" borderId="0" xfId="0" applyNumberFormat="1"/>
    <xf numFmtId="0" fontId="0" fillId="0" borderId="0" xfId="0" quotePrefix="1"/>
    <xf numFmtId="0" fontId="0" fillId="3" borderId="0" xfId="0" applyFill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activeCell="F2" sqref="F2"/>
    </sheetView>
  </sheetViews>
  <sheetFormatPr defaultRowHeight="15" x14ac:dyDescent="0.25"/>
  <cols>
    <col min="4" max="4" width="12" bestFit="1" customWidth="1"/>
  </cols>
  <sheetData>
    <row r="1" spans="1:6" x14ac:dyDescent="0.25">
      <c r="A1">
        <v>4.7199999999999999E-2</v>
      </c>
      <c r="B1">
        <v>4.7100000000000003E-2</v>
      </c>
      <c r="C1">
        <f>AVERAGE(A1:B1)</f>
        <v>4.7149999999999997E-2</v>
      </c>
      <c r="D1">
        <f>STDEV(A1:B1)</f>
        <v>7.0710678118651867E-5</v>
      </c>
      <c r="F1">
        <f>3*D1+C1</f>
        <v>4.736213203435595E-2</v>
      </c>
    </row>
    <row r="2" spans="1:6" x14ac:dyDescent="0.25">
      <c r="A2">
        <v>5.0799999999999998E-2</v>
      </c>
      <c r="B2">
        <v>4.7199999999999999E-2</v>
      </c>
      <c r="C2">
        <f>AVERAGE(A2:B2)</f>
        <v>4.9000000000000002E-2</v>
      </c>
      <c r="D2">
        <f>STDEV(A2:B2)</f>
        <v>2.5455844122715707E-3</v>
      </c>
      <c r="F2">
        <f>3*D2+C2</f>
        <v>5.6636753236814712E-2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>
      <selection activeCell="O25" sqref="O25"/>
    </sheetView>
  </sheetViews>
  <sheetFormatPr defaultRowHeight="15" x14ac:dyDescent="0.25"/>
  <sheetData>
    <row r="1" spans="1:22" x14ac:dyDescent="0.25">
      <c r="A1" t="s">
        <v>7</v>
      </c>
      <c r="B1" t="s">
        <v>8</v>
      </c>
      <c r="C1" t="s">
        <v>20</v>
      </c>
      <c r="D1" t="s">
        <v>21</v>
      </c>
      <c r="E1" t="s">
        <v>9</v>
      </c>
      <c r="F1" t="s">
        <v>10</v>
      </c>
      <c r="G1" t="s">
        <v>20</v>
      </c>
      <c r="H1" t="s">
        <v>22</v>
      </c>
      <c r="I1" t="s">
        <v>11</v>
      </c>
      <c r="K1" t="s">
        <v>12</v>
      </c>
      <c r="M1" t="s">
        <v>13</v>
      </c>
      <c r="O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</row>
    <row r="2" spans="1:22" x14ac:dyDescent="0.25">
      <c r="A2">
        <v>1.1037999999999999</v>
      </c>
      <c r="B2">
        <v>1.1133</v>
      </c>
      <c r="C2" s="1">
        <f>AVERAGE(A2:B2)</f>
        <v>1.1085499999999999</v>
      </c>
      <c r="D2" s="1">
        <f>STDEV(A2:B2)</f>
        <v>6.7175144212722471E-3</v>
      </c>
      <c r="E2">
        <v>0.86460000000000004</v>
      </c>
      <c r="F2">
        <v>0.88800000000000001</v>
      </c>
      <c r="G2" s="1">
        <f>AVERAGE(E2:F2)</f>
        <v>0.87630000000000008</v>
      </c>
      <c r="H2" s="1">
        <f>STDEV(E2:F2)</f>
        <v>1.6546298679765196E-2</v>
      </c>
      <c r="I2">
        <v>4.6600000000000003E-2</v>
      </c>
      <c r="J2">
        <v>4.6800000000000001E-2</v>
      </c>
      <c r="K2">
        <v>4.8800000000000003E-2</v>
      </c>
      <c r="L2">
        <v>4.7500000000000001E-2</v>
      </c>
      <c r="M2">
        <v>4.6699999999999998E-2</v>
      </c>
      <c r="N2">
        <v>4.7199999999999999E-2</v>
      </c>
      <c r="O2">
        <v>4.7199999999999999E-2</v>
      </c>
      <c r="P2">
        <v>4.7600000000000003E-2</v>
      </c>
      <c r="R2">
        <v>25000</v>
      </c>
      <c r="S2">
        <v>650000000</v>
      </c>
      <c r="T2" t="s">
        <v>0</v>
      </c>
      <c r="U2">
        <v>4.7399999999999998E-2</v>
      </c>
      <c r="V2">
        <v>5.6599999999999998E-2</v>
      </c>
    </row>
    <row r="3" spans="1:22" x14ac:dyDescent="0.25">
      <c r="A3">
        <v>0.95660000000000001</v>
      </c>
      <c r="B3">
        <v>0.98599999999999999</v>
      </c>
      <c r="C3" s="1">
        <f t="shared" ref="C3:C13" si="0">AVERAGE(A3:B3)</f>
        <v>0.97130000000000005</v>
      </c>
      <c r="D3" s="1">
        <f t="shared" ref="D3:D13" si="1">STDEV(A3:B3)</f>
        <v>2.0788939366884484E-2</v>
      </c>
      <c r="E3">
        <v>0.46410000000000001</v>
      </c>
      <c r="F3">
        <v>0.46479999999999999</v>
      </c>
      <c r="G3" s="1">
        <f t="shared" ref="G3:G8" si="2">AVERAGE(E3:F3)</f>
        <v>0.46445000000000003</v>
      </c>
      <c r="H3" s="1">
        <f t="shared" ref="H3:H8" si="3">STDEV(E3:F3)</f>
        <v>4.94974746830568E-4</v>
      </c>
      <c r="I3">
        <v>4.9399999999999999E-2</v>
      </c>
      <c r="J3">
        <v>4.9399999999999999E-2</v>
      </c>
      <c r="K3">
        <v>4.8099999999999997E-2</v>
      </c>
      <c r="L3">
        <v>5.0799999999999998E-2</v>
      </c>
      <c r="M3">
        <v>4.9500000000000002E-2</v>
      </c>
      <c r="N3">
        <v>5.0299999999999997E-2</v>
      </c>
      <c r="O3">
        <v>5.0500000000000003E-2</v>
      </c>
      <c r="P3">
        <v>4.9700000000000001E-2</v>
      </c>
      <c r="R3">
        <v>12500</v>
      </c>
      <c r="S3">
        <v>100000000</v>
      </c>
      <c r="T3" t="s">
        <v>1</v>
      </c>
      <c r="U3">
        <v>4.7399999999999998E-2</v>
      </c>
      <c r="V3">
        <v>5.6599999999999998E-2</v>
      </c>
    </row>
    <row r="4" spans="1:22" x14ac:dyDescent="0.25">
      <c r="A4">
        <v>0.7571</v>
      </c>
      <c r="B4">
        <v>0.76849999999999996</v>
      </c>
      <c r="C4" s="1">
        <f t="shared" si="0"/>
        <v>0.76279999999999992</v>
      </c>
      <c r="D4" s="1">
        <f t="shared" si="1"/>
        <v>8.0610173055266181E-3</v>
      </c>
      <c r="E4">
        <v>9.8900000000000002E-2</v>
      </c>
      <c r="F4">
        <v>9.8900000000000002E-2</v>
      </c>
      <c r="G4" s="1">
        <f t="shared" si="2"/>
        <v>9.8900000000000002E-2</v>
      </c>
      <c r="H4" s="1">
        <f t="shared" si="3"/>
        <v>0</v>
      </c>
      <c r="I4">
        <v>4.9399999999999999E-2</v>
      </c>
      <c r="J4">
        <v>5.16E-2</v>
      </c>
      <c r="K4">
        <v>4.9000000000000002E-2</v>
      </c>
      <c r="L4">
        <v>4.9200000000000001E-2</v>
      </c>
      <c r="M4">
        <v>4.87E-2</v>
      </c>
      <c r="N4">
        <v>4.8099999999999997E-2</v>
      </c>
      <c r="O4">
        <v>4.8399999999999999E-2</v>
      </c>
      <c r="P4">
        <v>4.8899999999999999E-2</v>
      </c>
      <c r="R4">
        <v>6250</v>
      </c>
      <c r="S4">
        <v>10000000</v>
      </c>
      <c r="T4" t="s">
        <v>2</v>
      </c>
      <c r="U4">
        <v>4.7399999999999998E-2</v>
      </c>
      <c r="V4">
        <v>5.6599999999999998E-2</v>
      </c>
    </row>
    <row r="5" spans="1:22" x14ac:dyDescent="0.25">
      <c r="A5">
        <v>0.51449999999999996</v>
      </c>
      <c r="B5">
        <v>0.54179999999999995</v>
      </c>
      <c r="C5" s="1">
        <f t="shared" si="0"/>
        <v>0.5281499999999999</v>
      </c>
      <c r="D5" s="1">
        <f t="shared" si="1"/>
        <v>1.9304015126392741E-2</v>
      </c>
      <c r="E5">
        <v>5.4800000000000001E-2</v>
      </c>
      <c r="F5">
        <v>5.1999999999999998E-2</v>
      </c>
      <c r="G5" s="1">
        <f t="shared" si="2"/>
        <v>5.3400000000000003E-2</v>
      </c>
      <c r="H5" s="1">
        <f t="shared" si="3"/>
        <v>1.9798989873223358E-3</v>
      </c>
      <c r="I5">
        <v>4.7600000000000003E-2</v>
      </c>
      <c r="J5">
        <v>4.8800000000000003E-2</v>
      </c>
      <c r="K5">
        <v>4.7100000000000003E-2</v>
      </c>
      <c r="L5">
        <v>4.7E-2</v>
      </c>
      <c r="M5">
        <v>4.53E-2</v>
      </c>
      <c r="N5">
        <v>4.6399999999999997E-2</v>
      </c>
      <c r="O5">
        <v>4.7399999999999998E-2</v>
      </c>
      <c r="P5">
        <v>4.6800000000000001E-2</v>
      </c>
      <c r="R5">
        <v>3125</v>
      </c>
      <c r="S5">
        <v>1000000</v>
      </c>
      <c r="T5" t="s">
        <v>3</v>
      </c>
      <c r="U5">
        <v>4.7399999999999998E-2</v>
      </c>
      <c r="V5">
        <v>5.6599999999999998E-2</v>
      </c>
    </row>
    <row r="6" spans="1:22" x14ac:dyDescent="0.25">
      <c r="A6">
        <v>0.32229999999999998</v>
      </c>
      <c r="B6">
        <v>0.33689999999999998</v>
      </c>
      <c r="C6" s="1">
        <f t="shared" si="0"/>
        <v>0.3296</v>
      </c>
      <c r="D6" s="1">
        <f t="shared" si="1"/>
        <v>1.0323759005323596E-2</v>
      </c>
      <c r="E6">
        <v>4.8800000000000003E-2</v>
      </c>
      <c r="F6">
        <v>5.0799999999999998E-2</v>
      </c>
      <c r="G6" s="1">
        <f t="shared" si="2"/>
        <v>4.9799999999999997E-2</v>
      </c>
      <c r="H6" s="1">
        <f t="shared" si="3"/>
        <v>1.4142135623730913E-3</v>
      </c>
      <c r="I6">
        <v>5.8000000000000003E-2</v>
      </c>
      <c r="J6">
        <v>5.9200000000000003E-2</v>
      </c>
      <c r="K6">
        <v>5.9499999999999997E-2</v>
      </c>
      <c r="L6">
        <v>5.4199999999999998E-2</v>
      </c>
      <c r="M6">
        <v>5.0700000000000002E-2</v>
      </c>
      <c r="N6">
        <v>5.0500000000000003E-2</v>
      </c>
      <c r="O6">
        <v>5.0799999999999998E-2</v>
      </c>
      <c r="P6">
        <v>5.0299999999999997E-2</v>
      </c>
      <c r="R6">
        <v>1562</v>
      </c>
      <c r="S6">
        <v>100000</v>
      </c>
      <c r="T6" t="s">
        <v>4</v>
      </c>
      <c r="U6">
        <v>4.7399999999999998E-2</v>
      </c>
      <c r="V6">
        <v>5.6599999999999998E-2</v>
      </c>
    </row>
    <row r="7" spans="1:22" x14ac:dyDescent="0.25">
      <c r="A7">
        <v>0.1852</v>
      </c>
      <c r="B7">
        <v>0.19550000000000001</v>
      </c>
      <c r="C7" s="1">
        <f t="shared" si="0"/>
        <v>0.19035000000000002</v>
      </c>
      <c r="D7" s="1">
        <f t="shared" si="1"/>
        <v>7.2831998462214425E-3</v>
      </c>
      <c r="E7">
        <v>5.0500000000000003E-2</v>
      </c>
      <c r="F7">
        <v>5.33E-2</v>
      </c>
      <c r="G7" s="1">
        <f t="shared" si="2"/>
        <v>5.1900000000000002E-2</v>
      </c>
      <c r="H7" s="1">
        <f t="shared" si="3"/>
        <v>1.979898987322331E-3</v>
      </c>
      <c r="I7">
        <v>5.0500000000000003E-2</v>
      </c>
      <c r="J7">
        <v>4.99E-2</v>
      </c>
      <c r="K7">
        <v>4.87E-2</v>
      </c>
      <c r="L7">
        <v>4.6399999999999997E-2</v>
      </c>
      <c r="M7">
        <v>4.5499999999999999E-2</v>
      </c>
      <c r="N7">
        <v>4.6600000000000003E-2</v>
      </c>
      <c r="O7">
        <v>4.7E-2</v>
      </c>
      <c r="P7">
        <v>4.7100000000000003E-2</v>
      </c>
      <c r="R7">
        <v>781</v>
      </c>
      <c r="S7">
        <v>10000</v>
      </c>
      <c r="T7" t="s">
        <v>5</v>
      </c>
      <c r="U7">
        <v>4.7399999999999998E-2</v>
      </c>
      <c r="V7">
        <v>5.6599999999999998E-2</v>
      </c>
    </row>
    <row r="8" spans="1:22" x14ac:dyDescent="0.25">
      <c r="A8">
        <v>0.11219999999999999</v>
      </c>
      <c r="B8">
        <v>0.1129</v>
      </c>
      <c r="C8" s="1">
        <f t="shared" si="0"/>
        <v>0.11255</v>
      </c>
      <c r="D8" s="1">
        <f t="shared" si="1"/>
        <v>4.9497474683058763E-4</v>
      </c>
      <c r="E8">
        <v>5.0799999999999998E-2</v>
      </c>
      <c r="F8">
        <v>4.7199999999999999E-2</v>
      </c>
      <c r="G8" s="1">
        <f t="shared" si="2"/>
        <v>4.9000000000000002E-2</v>
      </c>
      <c r="H8" s="1">
        <f t="shared" si="3"/>
        <v>2.5455844122715707E-3</v>
      </c>
      <c r="I8">
        <v>5.0799999999999998E-2</v>
      </c>
      <c r="J8">
        <v>4.7199999999999999E-2</v>
      </c>
      <c r="R8">
        <v>390</v>
      </c>
      <c r="S8">
        <v>0</v>
      </c>
      <c r="T8" t="s">
        <v>6</v>
      </c>
      <c r="U8">
        <v>4.7399999999999998E-2</v>
      </c>
      <c r="V8">
        <v>5.6599999999999998E-2</v>
      </c>
    </row>
    <row r="9" spans="1:22" x14ac:dyDescent="0.25">
      <c r="A9">
        <v>7.4200000000000002E-2</v>
      </c>
      <c r="B9">
        <v>7.5999999999999998E-2</v>
      </c>
      <c r="C9" s="1">
        <f t="shared" si="0"/>
        <v>7.51E-2</v>
      </c>
      <c r="D9" s="1">
        <f t="shared" si="1"/>
        <v>1.2727922061357827E-3</v>
      </c>
      <c r="I9">
        <v>0.86460000000000004</v>
      </c>
      <c r="J9">
        <v>0.88800000000000001</v>
      </c>
      <c r="R9">
        <v>195</v>
      </c>
      <c r="T9">
        <v>650000000</v>
      </c>
      <c r="U9">
        <v>4.7399999999999998E-2</v>
      </c>
    </row>
    <row r="10" spans="1:22" x14ac:dyDescent="0.25">
      <c r="A10">
        <v>5.9299999999999999E-2</v>
      </c>
      <c r="B10">
        <v>5.9200000000000003E-2</v>
      </c>
      <c r="C10" s="1">
        <f t="shared" si="0"/>
        <v>5.9249999999999997E-2</v>
      </c>
      <c r="D10" s="1">
        <f t="shared" si="1"/>
        <v>7.0710678118651867E-5</v>
      </c>
      <c r="I10">
        <v>0.46410000000000001</v>
      </c>
      <c r="J10">
        <v>0.46479999999999999</v>
      </c>
      <c r="R10">
        <v>97</v>
      </c>
      <c r="T10">
        <v>100000000</v>
      </c>
      <c r="U10">
        <v>4.7399999999999998E-2</v>
      </c>
    </row>
    <row r="11" spans="1:22" x14ac:dyDescent="0.25">
      <c r="A11">
        <v>5.33E-2</v>
      </c>
      <c r="B11">
        <v>5.2699999999999997E-2</v>
      </c>
      <c r="C11" s="1">
        <f t="shared" si="0"/>
        <v>5.2999999999999999E-2</v>
      </c>
      <c r="D11" s="1">
        <f t="shared" si="1"/>
        <v>4.2426406871193083E-4</v>
      </c>
      <c r="I11">
        <v>9.8900000000000002E-2</v>
      </c>
      <c r="J11">
        <v>9.8900000000000002E-2</v>
      </c>
      <c r="R11">
        <v>48</v>
      </c>
      <c r="T11">
        <v>10000000</v>
      </c>
      <c r="U11">
        <v>4.7399999999999998E-2</v>
      </c>
    </row>
    <row r="12" spans="1:22" x14ac:dyDescent="0.25">
      <c r="A12">
        <v>5.0799999999999998E-2</v>
      </c>
      <c r="B12">
        <v>5.2200000000000003E-2</v>
      </c>
      <c r="C12" s="1">
        <f t="shared" si="0"/>
        <v>5.1500000000000004E-2</v>
      </c>
      <c r="D12" s="1">
        <f t="shared" si="1"/>
        <v>9.8994949366117027E-4</v>
      </c>
      <c r="R12">
        <v>24</v>
      </c>
      <c r="U12">
        <v>4.7399999999999998E-2</v>
      </c>
    </row>
    <row r="13" spans="1:22" x14ac:dyDescent="0.25">
      <c r="A13">
        <v>4.7199999999999999E-2</v>
      </c>
      <c r="B13">
        <v>4.7100000000000003E-2</v>
      </c>
      <c r="C13" s="1">
        <f t="shared" si="0"/>
        <v>4.7149999999999997E-2</v>
      </c>
      <c r="D13" s="1">
        <f t="shared" si="1"/>
        <v>7.0710678118651867E-5</v>
      </c>
      <c r="R13">
        <v>0</v>
      </c>
      <c r="U13">
        <v>4.7399999999999998E-2</v>
      </c>
    </row>
    <row r="21" spans="1:12" x14ac:dyDescent="0.25">
      <c r="A21" t="s">
        <v>15</v>
      </c>
      <c r="B21" t="s">
        <v>16</v>
      </c>
      <c r="C21" t="s">
        <v>7</v>
      </c>
      <c r="D21" t="s">
        <v>8</v>
      </c>
      <c r="E21" t="s">
        <v>20</v>
      </c>
      <c r="F21" t="s">
        <v>21</v>
      </c>
      <c r="G21" t="s">
        <v>9</v>
      </c>
      <c r="H21" t="s">
        <v>10</v>
      </c>
      <c r="I21" t="s">
        <v>20</v>
      </c>
      <c r="J21" t="s">
        <v>22</v>
      </c>
      <c r="K21" t="s">
        <v>18</v>
      </c>
      <c r="L21" t="s">
        <v>19</v>
      </c>
    </row>
    <row r="22" spans="1:12" x14ac:dyDescent="0.25">
      <c r="A22">
        <v>25000</v>
      </c>
      <c r="B22">
        <v>650000000</v>
      </c>
      <c r="C22">
        <v>1.1037999999999999</v>
      </c>
      <c r="D22">
        <v>1.1133</v>
      </c>
      <c r="E22" s="1">
        <f>AVERAGE(C22:D22)</f>
        <v>1.1085499999999999</v>
      </c>
      <c r="F22" s="1">
        <f>STDEV(C22:D22)</f>
        <v>6.7175144212722471E-3</v>
      </c>
      <c r="G22">
        <v>0.86460000000000004</v>
      </c>
      <c r="H22">
        <v>0.88800000000000001</v>
      </c>
      <c r="I22" s="1">
        <f>AVERAGE(G22:H22)</f>
        <v>0.87630000000000008</v>
      </c>
      <c r="J22" s="1">
        <f>STDEV(G22:H22)</f>
        <v>1.6546298679765196E-2</v>
      </c>
      <c r="K22">
        <v>4.7399999999999998E-2</v>
      </c>
      <c r="L22">
        <v>5.6599999999999998E-2</v>
      </c>
    </row>
    <row r="23" spans="1:12" x14ac:dyDescent="0.25">
      <c r="A23">
        <v>12500</v>
      </c>
      <c r="B23">
        <v>100000000</v>
      </c>
      <c r="C23">
        <v>0.95660000000000001</v>
      </c>
      <c r="D23">
        <v>0.98599999999999999</v>
      </c>
      <c r="E23" s="1">
        <f t="shared" ref="E23:E33" si="4">AVERAGE(C23:D23)</f>
        <v>0.97130000000000005</v>
      </c>
      <c r="F23" s="1">
        <f t="shared" ref="F23:F33" si="5">STDEV(C23:D23)</f>
        <v>2.0788939366884484E-2</v>
      </c>
      <c r="G23">
        <v>0.46410000000000001</v>
      </c>
      <c r="H23">
        <v>0.46479999999999999</v>
      </c>
      <c r="I23" s="1">
        <f t="shared" ref="I23:I28" si="6">AVERAGE(G23:H23)</f>
        <v>0.46445000000000003</v>
      </c>
      <c r="J23" s="1">
        <f t="shared" ref="J23:J28" si="7">STDEV(G23:H23)</f>
        <v>4.94974746830568E-4</v>
      </c>
      <c r="K23">
        <v>4.7399999999999998E-2</v>
      </c>
      <c r="L23">
        <v>5.6599999999999998E-2</v>
      </c>
    </row>
    <row r="24" spans="1:12" x14ac:dyDescent="0.25">
      <c r="A24">
        <v>6250</v>
      </c>
      <c r="B24">
        <v>10000000</v>
      </c>
      <c r="C24">
        <v>0.7571</v>
      </c>
      <c r="D24">
        <v>0.76849999999999996</v>
      </c>
      <c r="E24" s="1">
        <f t="shared" si="4"/>
        <v>0.76279999999999992</v>
      </c>
      <c r="F24" s="1">
        <f t="shared" si="5"/>
        <v>8.0610173055266181E-3</v>
      </c>
      <c r="G24">
        <v>9.8900000000000002E-2</v>
      </c>
      <c r="H24">
        <v>9.8900000000000002E-2</v>
      </c>
      <c r="I24" s="1">
        <f t="shared" si="6"/>
        <v>9.8900000000000002E-2</v>
      </c>
      <c r="J24" s="1">
        <f t="shared" si="7"/>
        <v>0</v>
      </c>
      <c r="K24">
        <v>4.7399999999999998E-2</v>
      </c>
      <c r="L24">
        <v>5.6599999999999998E-2</v>
      </c>
    </row>
    <row r="25" spans="1:12" x14ac:dyDescent="0.25">
      <c r="A25">
        <v>3125</v>
      </c>
      <c r="B25">
        <v>1000000</v>
      </c>
      <c r="C25">
        <v>0.51449999999999996</v>
      </c>
      <c r="D25">
        <v>0.54179999999999995</v>
      </c>
      <c r="E25" s="1">
        <f t="shared" si="4"/>
        <v>0.5281499999999999</v>
      </c>
      <c r="F25" s="1">
        <f t="shared" si="5"/>
        <v>1.9304015126392741E-2</v>
      </c>
      <c r="G25">
        <v>5.4800000000000001E-2</v>
      </c>
      <c r="H25">
        <v>5.1999999999999998E-2</v>
      </c>
      <c r="I25" s="1">
        <f t="shared" si="6"/>
        <v>5.3400000000000003E-2</v>
      </c>
      <c r="J25" s="1">
        <f t="shared" si="7"/>
        <v>1.9798989873223358E-3</v>
      </c>
      <c r="K25">
        <v>4.7399999999999998E-2</v>
      </c>
      <c r="L25">
        <v>5.6599999999999998E-2</v>
      </c>
    </row>
    <row r="26" spans="1:12" x14ac:dyDescent="0.25">
      <c r="A26">
        <v>1562</v>
      </c>
      <c r="B26">
        <v>100000</v>
      </c>
      <c r="C26">
        <v>0.32229999999999998</v>
      </c>
      <c r="D26">
        <v>0.33689999999999998</v>
      </c>
      <c r="E26" s="1">
        <f t="shared" si="4"/>
        <v>0.3296</v>
      </c>
      <c r="F26" s="1">
        <f t="shared" si="5"/>
        <v>1.0323759005323596E-2</v>
      </c>
      <c r="G26">
        <v>4.8800000000000003E-2</v>
      </c>
      <c r="H26">
        <v>5.0799999999999998E-2</v>
      </c>
      <c r="I26" s="1">
        <f t="shared" si="6"/>
        <v>4.9799999999999997E-2</v>
      </c>
      <c r="J26" s="1">
        <f t="shared" si="7"/>
        <v>1.4142135623730913E-3</v>
      </c>
      <c r="K26">
        <v>4.7399999999999998E-2</v>
      </c>
      <c r="L26">
        <v>5.6599999999999998E-2</v>
      </c>
    </row>
    <row r="27" spans="1:12" x14ac:dyDescent="0.25">
      <c r="A27">
        <v>781</v>
      </c>
      <c r="B27">
        <v>10000</v>
      </c>
      <c r="C27">
        <v>0.1852</v>
      </c>
      <c r="D27">
        <v>0.19550000000000001</v>
      </c>
      <c r="E27" s="1">
        <f t="shared" si="4"/>
        <v>0.19035000000000002</v>
      </c>
      <c r="F27" s="1">
        <f t="shared" si="5"/>
        <v>7.2831998462214425E-3</v>
      </c>
      <c r="G27">
        <v>5.0500000000000003E-2</v>
      </c>
      <c r="H27">
        <v>5.33E-2</v>
      </c>
      <c r="I27" s="1">
        <f t="shared" si="6"/>
        <v>5.1900000000000002E-2</v>
      </c>
      <c r="J27" s="1">
        <f t="shared" si="7"/>
        <v>1.979898987322331E-3</v>
      </c>
      <c r="K27">
        <v>4.7399999999999998E-2</v>
      </c>
      <c r="L27">
        <v>5.6599999999999998E-2</v>
      </c>
    </row>
    <row r="28" spans="1:12" x14ac:dyDescent="0.25">
      <c r="A28">
        <v>390</v>
      </c>
      <c r="B28">
        <v>0</v>
      </c>
      <c r="C28">
        <v>0.11219999999999999</v>
      </c>
      <c r="D28">
        <v>0.1129</v>
      </c>
      <c r="E28" s="1">
        <f t="shared" si="4"/>
        <v>0.11255</v>
      </c>
      <c r="F28" s="1">
        <f t="shared" si="5"/>
        <v>4.9497474683058763E-4</v>
      </c>
      <c r="G28">
        <v>5.0799999999999998E-2</v>
      </c>
      <c r="H28">
        <v>4.7199999999999999E-2</v>
      </c>
      <c r="I28" s="1">
        <f t="shared" si="6"/>
        <v>4.9000000000000002E-2</v>
      </c>
      <c r="J28" s="1">
        <f t="shared" si="7"/>
        <v>2.5455844122715707E-3</v>
      </c>
      <c r="K28">
        <v>4.7399999999999998E-2</v>
      </c>
      <c r="L28">
        <v>5.6599999999999998E-2</v>
      </c>
    </row>
    <row r="29" spans="1:12" x14ac:dyDescent="0.25">
      <c r="A29">
        <v>195</v>
      </c>
      <c r="C29">
        <v>7.4200000000000002E-2</v>
      </c>
      <c r="D29">
        <v>7.5999999999999998E-2</v>
      </c>
      <c r="E29" s="1">
        <f t="shared" si="4"/>
        <v>7.51E-2</v>
      </c>
      <c r="F29" s="1">
        <f t="shared" si="5"/>
        <v>1.2727922061357827E-3</v>
      </c>
      <c r="K29">
        <v>4.7399999999999998E-2</v>
      </c>
    </row>
    <row r="30" spans="1:12" x14ac:dyDescent="0.25">
      <c r="A30">
        <v>97</v>
      </c>
      <c r="C30">
        <v>5.9299999999999999E-2</v>
      </c>
      <c r="D30">
        <v>5.9200000000000003E-2</v>
      </c>
      <c r="E30" s="1">
        <f t="shared" si="4"/>
        <v>5.9249999999999997E-2</v>
      </c>
      <c r="F30" s="1">
        <f t="shared" si="5"/>
        <v>7.0710678118651867E-5</v>
      </c>
      <c r="K30">
        <v>4.7399999999999998E-2</v>
      </c>
    </row>
    <row r="31" spans="1:12" x14ac:dyDescent="0.25">
      <c r="A31">
        <v>48</v>
      </c>
      <c r="C31">
        <v>5.33E-2</v>
      </c>
      <c r="D31">
        <v>5.2699999999999997E-2</v>
      </c>
      <c r="E31" s="1">
        <f t="shared" si="4"/>
        <v>5.2999999999999999E-2</v>
      </c>
      <c r="F31" s="1">
        <f t="shared" si="5"/>
        <v>4.2426406871193083E-4</v>
      </c>
      <c r="K31">
        <v>4.7399999999999998E-2</v>
      </c>
    </row>
    <row r="32" spans="1:12" x14ac:dyDescent="0.25">
      <c r="A32">
        <v>24</v>
      </c>
      <c r="C32">
        <v>5.0799999999999998E-2</v>
      </c>
      <c r="D32">
        <v>5.2200000000000003E-2</v>
      </c>
      <c r="E32" s="1">
        <f t="shared" si="4"/>
        <v>5.1500000000000004E-2</v>
      </c>
      <c r="F32" s="1">
        <f t="shared" si="5"/>
        <v>9.8994949366117027E-4</v>
      </c>
      <c r="K32">
        <v>4.7399999999999998E-2</v>
      </c>
    </row>
    <row r="33" spans="1:11" x14ac:dyDescent="0.25">
      <c r="A33">
        <v>0</v>
      </c>
      <c r="C33">
        <v>4.7199999999999999E-2</v>
      </c>
      <c r="D33">
        <v>4.7100000000000003E-2</v>
      </c>
      <c r="E33" s="1">
        <f t="shared" si="4"/>
        <v>4.7149999999999997E-2</v>
      </c>
      <c r="F33" s="1">
        <f t="shared" si="5"/>
        <v>7.0710678118651867E-5</v>
      </c>
      <c r="K33">
        <v>4.7399999999999998E-2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selection activeCell="T26" sqref="T26"/>
    </sheetView>
  </sheetViews>
  <sheetFormatPr defaultRowHeight="15" x14ac:dyDescent="0.25"/>
  <sheetData>
    <row r="1" spans="1:12" x14ac:dyDescent="0.25">
      <c r="A1" t="s">
        <v>23</v>
      </c>
      <c r="E1" t="s">
        <v>24</v>
      </c>
    </row>
    <row r="2" spans="1:12" x14ac:dyDescent="0.25">
      <c r="A2" t="s">
        <v>25</v>
      </c>
      <c r="E2" t="s">
        <v>26</v>
      </c>
      <c r="I2" t="s">
        <v>27</v>
      </c>
    </row>
    <row r="3" spans="1:12" x14ac:dyDescent="0.25">
      <c r="A3" t="s">
        <v>28</v>
      </c>
      <c r="E3" t="s">
        <v>29</v>
      </c>
    </row>
    <row r="5" spans="1:12" x14ac:dyDescent="0.25">
      <c r="A5" t="s">
        <v>30</v>
      </c>
      <c r="B5" s="2">
        <v>42805</v>
      </c>
    </row>
    <row r="6" spans="1:12" x14ac:dyDescent="0.25">
      <c r="A6" t="s">
        <v>31</v>
      </c>
      <c r="B6" s="3" t="s">
        <v>32</v>
      </c>
    </row>
    <row r="9" spans="1:12" x14ac:dyDescent="0.25">
      <c r="A9" t="s">
        <v>33</v>
      </c>
      <c r="E9" t="s">
        <v>34</v>
      </c>
    </row>
    <row r="10" spans="1:12" x14ac:dyDescent="0.25">
      <c r="A10" t="s">
        <v>35</v>
      </c>
      <c r="E10" t="s">
        <v>36</v>
      </c>
    </row>
    <row r="11" spans="1:12" x14ac:dyDescent="0.25">
      <c r="A11" t="s">
        <v>37</v>
      </c>
      <c r="E11" t="s">
        <v>38</v>
      </c>
    </row>
    <row r="12" spans="1:12" x14ac:dyDescent="0.25">
      <c r="A12" t="s">
        <v>39</v>
      </c>
    </row>
    <row r="14" spans="1:12" x14ac:dyDescent="0.25">
      <c r="A14" s="4" t="s">
        <v>40</v>
      </c>
      <c r="B14" s="4"/>
      <c r="C14" s="4"/>
      <c r="D14" s="4"/>
      <c r="E14" s="4">
        <v>2</v>
      </c>
      <c r="F14" s="4" t="s">
        <v>41</v>
      </c>
      <c r="G14" s="4"/>
      <c r="H14" s="4"/>
      <c r="I14" s="4"/>
      <c r="J14" s="4"/>
      <c r="K14" s="4"/>
      <c r="L14" s="4"/>
    </row>
    <row r="15" spans="1:12" x14ac:dyDescent="0.25">
      <c r="A15" s="4" t="s">
        <v>42</v>
      </c>
      <c r="B15" s="4"/>
      <c r="C15" s="4"/>
      <c r="D15" s="4"/>
      <c r="E15" s="4">
        <v>1</v>
      </c>
      <c r="F15" s="4" t="s">
        <v>43</v>
      </c>
      <c r="G15" s="4"/>
      <c r="H15" s="4"/>
      <c r="I15" s="4"/>
      <c r="J15" s="4"/>
      <c r="K15" s="4"/>
      <c r="L15" s="4"/>
    </row>
    <row r="18" spans="1:13" x14ac:dyDescent="0.25">
      <c r="A18" t="s">
        <v>44</v>
      </c>
    </row>
    <row r="19" spans="1:13" x14ac:dyDescent="0.25">
      <c r="A19" t="s">
        <v>45</v>
      </c>
      <c r="E19" t="s">
        <v>46</v>
      </c>
    </row>
    <row r="20" spans="1:13" x14ac:dyDescent="0.25">
      <c r="A20" t="s">
        <v>47</v>
      </c>
      <c r="E20">
        <v>630</v>
      </c>
      <c r="F20" t="s">
        <v>48</v>
      </c>
    </row>
    <row r="21" spans="1:13" x14ac:dyDescent="0.25">
      <c r="A21" t="s">
        <v>49</v>
      </c>
      <c r="E21">
        <v>9</v>
      </c>
      <c r="F21" t="s">
        <v>48</v>
      </c>
    </row>
    <row r="22" spans="1:13" x14ac:dyDescent="0.25">
      <c r="A22" t="s">
        <v>50</v>
      </c>
      <c r="E22">
        <v>25</v>
      </c>
    </row>
    <row r="23" spans="1:13" x14ac:dyDescent="0.25">
      <c r="A23" t="s">
        <v>51</v>
      </c>
      <c r="E23">
        <v>0</v>
      </c>
      <c r="F23" t="s">
        <v>52</v>
      </c>
    </row>
    <row r="24" spans="1:13" x14ac:dyDescent="0.25">
      <c r="A24" t="s">
        <v>53</v>
      </c>
      <c r="B24" s="3" t="s">
        <v>54</v>
      </c>
    </row>
    <row r="26" spans="1:13" x14ac:dyDescent="0.25">
      <c r="B26" t="s">
        <v>55</v>
      </c>
    </row>
    <row r="27" spans="1:13" x14ac:dyDescent="0.25">
      <c r="A27" s="5" t="s">
        <v>56</v>
      </c>
      <c r="B27" s="5">
        <v>1</v>
      </c>
      <c r="C27" s="5">
        <v>2</v>
      </c>
      <c r="D27" s="5">
        <v>3</v>
      </c>
      <c r="E27" s="5">
        <v>4</v>
      </c>
      <c r="F27" s="5">
        <v>5</v>
      </c>
      <c r="G27" s="5">
        <v>6</v>
      </c>
      <c r="H27" s="5">
        <v>7</v>
      </c>
      <c r="I27" s="5">
        <v>8</v>
      </c>
      <c r="J27" s="5">
        <v>9</v>
      </c>
      <c r="K27" s="5">
        <v>10</v>
      </c>
      <c r="L27" s="5">
        <v>11</v>
      </c>
      <c r="M27" s="5">
        <v>12</v>
      </c>
    </row>
    <row r="28" spans="1:13" x14ac:dyDescent="0.25">
      <c r="A28" s="5" t="s">
        <v>57</v>
      </c>
      <c r="B28">
        <v>1.1038000583648682</v>
      </c>
      <c r="C28">
        <v>0.95660001039505005</v>
      </c>
      <c r="D28">
        <v>0.75709998607635498</v>
      </c>
      <c r="E28">
        <v>0.51450002193450928</v>
      </c>
      <c r="F28">
        <v>0.32229998707771301</v>
      </c>
      <c r="G28">
        <v>0.18520000576972961</v>
      </c>
      <c r="H28">
        <v>0.11219999939203262</v>
      </c>
      <c r="I28">
        <v>7.4199996888637543E-2</v>
      </c>
      <c r="J28">
        <v>5.9300001710653305E-2</v>
      </c>
      <c r="K28">
        <v>5.3300000727176666E-2</v>
      </c>
      <c r="L28">
        <v>5.0799999386072159E-2</v>
      </c>
      <c r="M28">
        <v>4.7200001776218414E-2</v>
      </c>
    </row>
    <row r="29" spans="1:13" x14ac:dyDescent="0.25">
      <c r="A29" s="5" t="s">
        <v>58</v>
      </c>
      <c r="B29">
        <v>1.1132999658584595</v>
      </c>
      <c r="C29">
        <v>0.98600000143051147</v>
      </c>
      <c r="D29">
        <v>0.76849997043609619</v>
      </c>
      <c r="E29">
        <v>0.54180002212524414</v>
      </c>
      <c r="F29">
        <v>0.33689999580383301</v>
      </c>
      <c r="G29">
        <v>0.19550000131130219</v>
      </c>
      <c r="H29">
        <v>0.11289999634027481</v>
      </c>
      <c r="I29">
        <v>7.5999997556209564E-2</v>
      </c>
      <c r="J29">
        <v>5.9200000017881393E-2</v>
      </c>
      <c r="K29">
        <v>5.2700001746416092E-2</v>
      </c>
      <c r="L29">
        <v>5.2200000733137131E-2</v>
      </c>
      <c r="M29">
        <v>4.7100000083446503E-2</v>
      </c>
    </row>
    <row r="30" spans="1:13" x14ac:dyDescent="0.25">
      <c r="A30" s="5" t="s">
        <v>59</v>
      </c>
      <c r="B30">
        <v>0.86460000276565552</v>
      </c>
      <c r="C30">
        <v>0.8880000114440918</v>
      </c>
      <c r="D30">
        <v>4.6599999070167542E-2</v>
      </c>
      <c r="E30">
        <v>4.6799998730421066E-2</v>
      </c>
      <c r="F30">
        <v>4.8799999058246613E-2</v>
      </c>
      <c r="G30">
        <v>4.7499999403953552E-2</v>
      </c>
      <c r="H30">
        <v>4.6700000762939453E-2</v>
      </c>
      <c r="I30">
        <v>4.7200001776218414E-2</v>
      </c>
      <c r="J30">
        <v>4.7200001776218414E-2</v>
      </c>
      <c r="K30">
        <v>4.7600001096725464E-2</v>
      </c>
      <c r="L30">
        <v>0.69340002536773682</v>
      </c>
      <c r="M30">
        <v>0.61820000410079956</v>
      </c>
    </row>
    <row r="31" spans="1:13" x14ac:dyDescent="0.25">
      <c r="A31" s="5" t="s">
        <v>60</v>
      </c>
      <c r="B31">
        <v>0.46410000324249268</v>
      </c>
      <c r="C31">
        <v>0.46480000019073486</v>
      </c>
      <c r="D31">
        <v>4.9400001764297485E-2</v>
      </c>
      <c r="E31">
        <v>4.9400001764297485E-2</v>
      </c>
      <c r="F31">
        <v>4.8099998384714127E-2</v>
      </c>
      <c r="G31">
        <v>5.0799999386072159E-2</v>
      </c>
      <c r="H31">
        <v>4.9499999731779099E-2</v>
      </c>
      <c r="I31">
        <v>5.0299998372793198E-2</v>
      </c>
      <c r="J31">
        <v>5.0500001758337021E-2</v>
      </c>
      <c r="K31">
        <v>4.9699999392032623E-2</v>
      </c>
      <c r="L31">
        <v>4.8200000077486038E-2</v>
      </c>
      <c r="M31">
        <v>4.9800001084804535E-2</v>
      </c>
    </row>
    <row r="32" spans="1:13" x14ac:dyDescent="0.25">
      <c r="A32" s="5" t="s">
        <v>61</v>
      </c>
      <c r="B32">
        <v>9.8899997770786285E-2</v>
      </c>
      <c r="C32">
        <v>9.8899997770786285E-2</v>
      </c>
      <c r="D32">
        <v>4.9400001764297485E-2</v>
      </c>
      <c r="E32">
        <v>5.1600001752376556E-2</v>
      </c>
      <c r="F32">
        <v>4.8999998718500137E-2</v>
      </c>
      <c r="G32">
        <v>4.9199998378753662E-2</v>
      </c>
      <c r="H32">
        <v>4.8700001090764999E-2</v>
      </c>
      <c r="I32">
        <v>4.8099998384714127E-2</v>
      </c>
      <c r="J32">
        <v>4.8399999737739563E-2</v>
      </c>
      <c r="K32">
        <v>4.8900000751018524E-2</v>
      </c>
      <c r="L32">
        <v>4.5899998396635056E-2</v>
      </c>
      <c r="M32">
        <v>4.7699999064207077E-2</v>
      </c>
    </row>
    <row r="33" spans="1:13" x14ac:dyDescent="0.25">
      <c r="A33" s="5" t="s">
        <v>62</v>
      </c>
      <c r="B33">
        <v>5.4800000041723251E-2</v>
      </c>
      <c r="C33">
        <v>5.2000001072883606E-2</v>
      </c>
      <c r="D33">
        <v>4.7600001096725464E-2</v>
      </c>
      <c r="E33">
        <v>4.8799999058246613E-2</v>
      </c>
      <c r="F33">
        <v>4.7100000083446503E-2</v>
      </c>
      <c r="G33">
        <v>4.6999998390674591E-2</v>
      </c>
      <c r="H33">
        <v>4.5299999415874481E-2</v>
      </c>
      <c r="I33">
        <v>4.6399999409914017E-2</v>
      </c>
      <c r="J33">
        <v>4.7400001436471939E-2</v>
      </c>
      <c r="K33">
        <v>4.6799998730421066E-2</v>
      </c>
      <c r="L33">
        <v>0.63279998302459717</v>
      </c>
      <c r="M33">
        <v>0.59119999408721924</v>
      </c>
    </row>
    <row r="34" spans="1:13" x14ac:dyDescent="0.25">
      <c r="A34" s="5" t="s">
        <v>63</v>
      </c>
      <c r="B34">
        <v>4.8799999058246613E-2</v>
      </c>
      <c r="C34">
        <v>5.0799999386072159E-2</v>
      </c>
      <c r="D34">
        <v>5.7999998331069946E-2</v>
      </c>
      <c r="E34">
        <v>5.9200000017881393E-2</v>
      </c>
      <c r="F34">
        <v>5.950000137090683E-2</v>
      </c>
      <c r="G34">
        <v>5.4200001060962677E-2</v>
      </c>
      <c r="H34">
        <v>5.0700001418590546E-2</v>
      </c>
      <c r="I34">
        <v>5.0500001758337021E-2</v>
      </c>
      <c r="J34">
        <v>5.0799999386072159E-2</v>
      </c>
      <c r="K34">
        <v>5.0299998372793198E-2</v>
      </c>
      <c r="L34">
        <v>7.6999999582767487E-2</v>
      </c>
      <c r="M34">
        <v>4.8200000077486038E-2</v>
      </c>
    </row>
    <row r="35" spans="1:13" x14ac:dyDescent="0.25">
      <c r="A35" s="5" t="s">
        <v>64</v>
      </c>
      <c r="B35">
        <v>5.0500001758337021E-2</v>
      </c>
      <c r="C35">
        <v>5.3300000727176666E-2</v>
      </c>
      <c r="D35">
        <v>5.0500001758337021E-2</v>
      </c>
      <c r="E35">
        <v>4.9899999052286148E-2</v>
      </c>
      <c r="F35">
        <v>4.8700001090764999E-2</v>
      </c>
      <c r="G35">
        <v>4.6399999409914017E-2</v>
      </c>
      <c r="H35">
        <v>4.5499999076128006E-2</v>
      </c>
      <c r="I35">
        <v>4.6599999070167542E-2</v>
      </c>
      <c r="J35">
        <v>4.6999998390674591E-2</v>
      </c>
      <c r="K35">
        <v>4.7100000083446503E-2</v>
      </c>
      <c r="L35">
        <v>4.6799998730421066E-2</v>
      </c>
      <c r="M35">
        <v>4.6900000423192978E-2</v>
      </c>
    </row>
    <row r="39" spans="1:13" x14ac:dyDescent="0.25">
      <c r="A39" t="s">
        <v>65</v>
      </c>
      <c r="B39" s="3" t="s">
        <v>66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Newcastle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njas3</dc:creator>
  <cp:lastModifiedBy>njas3</cp:lastModifiedBy>
  <dcterms:created xsi:type="dcterms:W3CDTF">2018-01-26T11:05:01Z</dcterms:created>
  <dcterms:modified xsi:type="dcterms:W3CDTF">2018-09-06T11:52:31Z</dcterms:modified>
</cp:coreProperties>
</file>