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apaporn Document\Great Britain Writing\"/>
    </mc:Choice>
  </mc:AlternateContent>
  <bookViews>
    <workbookView xWindow="0" yWindow="0" windowWidth="25200" windowHeight="11985"/>
  </bookViews>
  <sheets>
    <sheet name="Cement Minerals" sheetId="1" r:id="rId1"/>
    <sheet name="Sand and Gravel" sheetId="2" r:id="rId2"/>
    <sheet name="Crushed Rock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26" i="1"/>
  <c r="J14" i="1"/>
  <c r="M13" i="1" l="1"/>
  <c r="G13" i="1"/>
  <c r="K14" i="1"/>
  <c r="I13" i="1"/>
  <c r="J13" i="1"/>
  <c r="L21" i="2"/>
  <c r="I14" i="1"/>
  <c r="H14" i="1"/>
  <c r="G14" i="1"/>
  <c r="G7" i="1"/>
  <c r="D7" i="1"/>
  <c r="D14" i="1" s="1"/>
  <c r="L14" i="1"/>
  <c r="M14" i="1"/>
  <c r="N14" i="1"/>
  <c r="O14" i="1"/>
  <c r="F14" i="1"/>
  <c r="C14" i="1"/>
  <c r="E14" i="1"/>
  <c r="E21" i="2" l="1"/>
  <c r="F21" i="2"/>
  <c r="G21" i="2"/>
  <c r="H21" i="2"/>
  <c r="I21" i="2"/>
  <c r="J21" i="2"/>
  <c r="K21" i="2"/>
  <c r="M21" i="2"/>
  <c r="N21" i="2"/>
  <c r="O21" i="2"/>
  <c r="D21" i="2"/>
  <c r="E11" i="2"/>
  <c r="F11" i="2"/>
  <c r="G11" i="2"/>
  <c r="H11" i="2"/>
  <c r="I11" i="2"/>
  <c r="J11" i="2"/>
  <c r="K11" i="2"/>
  <c r="L11" i="2"/>
  <c r="M11" i="2"/>
  <c r="N11" i="2"/>
  <c r="O11" i="2"/>
  <c r="D11" i="2"/>
  <c r="E7" i="1"/>
  <c r="F7" i="1"/>
  <c r="B14" i="1"/>
</calcChain>
</file>

<file path=xl/comments1.xml><?xml version="1.0" encoding="utf-8"?>
<comments xmlns="http://schemas.openxmlformats.org/spreadsheetml/2006/main">
  <authors>
    <author>Napaporn Tangtinthai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1999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2000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2001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2002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Napaporn Tangtinthai:</t>
        </r>
        <r>
          <rPr>
            <sz val="9"/>
            <color indexed="81"/>
            <rFont val="Tahoma"/>
            <charset val="1"/>
          </rPr>
          <t xml:space="preserve">
Mineral Extraction in Great Britain 2003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2004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2005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2006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2007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2008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2009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2010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2011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2012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1999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2000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2001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2002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Napaporn Tangtinthai:</t>
        </r>
        <r>
          <rPr>
            <sz val="9"/>
            <color indexed="81"/>
            <rFont val="Tahoma"/>
            <charset val="1"/>
          </rPr>
          <t xml:space="preserve">
Mineral Extraction in Great Britain 2003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2004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2005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2006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2007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2008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2009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2010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2011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2012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United kingdom minerals yearbook 2002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this figure from here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United kingdom minerals yearbook 2012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United kingdom minerals yearbook 2013</t>
        </r>
      </text>
    </comment>
  </commentList>
</comments>
</file>

<file path=xl/comments2.xml><?xml version="1.0" encoding="utf-8"?>
<comments xmlns="http://schemas.openxmlformats.org/spreadsheetml/2006/main">
  <authors>
    <author>Napaporn Tangtinthai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1999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2000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2001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2002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Napaporn Tangtinthai:</t>
        </r>
        <r>
          <rPr>
            <sz val="9"/>
            <color indexed="81"/>
            <rFont val="Tahoma"/>
            <charset val="1"/>
          </rPr>
          <t xml:space="preserve">
Mineral Extraction in Great Britain 2003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2004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2005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2006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2007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2008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2009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2011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2012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1999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2002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Napaporn Tangtinthai:</t>
        </r>
        <r>
          <rPr>
            <sz val="9"/>
            <color indexed="81"/>
            <rFont val="Tahoma"/>
            <charset val="1"/>
          </rPr>
          <t xml:space="preserve">
Mineral Extraction in Great Britain 2003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2004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2005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2006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2007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2008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2009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2012</t>
        </r>
      </text>
    </comment>
  </commentList>
</comments>
</file>

<file path=xl/comments3.xml><?xml version="1.0" encoding="utf-8"?>
<comments xmlns="http://schemas.openxmlformats.org/spreadsheetml/2006/main">
  <authors>
    <author>Napaporn Tangtinthai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1999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2001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2002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Napaporn Tangtinthai:</t>
        </r>
        <r>
          <rPr>
            <sz val="9"/>
            <color indexed="81"/>
            <rFont val="Tahoma"/>
            <charset val="1"/>
          </rPr>
          <t xml:space="preserve">
Mineral Extraction in Great Britain 2003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2004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2005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2006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2007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2008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2009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2010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2011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Mineral Extraction in Great Britain 2012</t>
        </r>
      </text>
    </comment>
  </commentList>
</comments>
</file>

<file path=xl/sharedStrings.xml><?xml version="1.0" encoding="utf-8"?>
<sst xmlns="http://schemas.openxmlformats.org/spreadsheetml/2006/main" count="43" uniqueCount="25">
  <si>
    <t>Limestone, dolomite and chalk for cement</t>
  </si>
  <si>
    <t>Limestone</t>
  </si>
  <si>
    <t>Dolomite</t>
  </si>
  <si>
    <t>Chalk</t>
  </si>
  <si>
    <t>Total</t>
  </si>
  <si>
    <t>Cement Minerals</t>
  </si>
  <si>
    <t>Sand and gravel for concrete</t>
  </si>
  <si>
    <t>Areas</t>
  </si>
  <si>
    <t>England</t>
  </si>
  <si>
    <t>Wales</t>
  </si>
  <si>
    <t>Scotland</t>
  </si>
  <si>
    <t>Concreting sand</t>
  </si>
  <si>
    <t>Concrete gravel</t>
  </si>
  <si>
    <t>Concrete Crushed Rock</t>
  </si>
  <si>
    <t>Clay &amp; Shale</t>
  </si>
  <si>
    <t xml:space="preserve">     Marine Dredged</t>
  </si>
  <si>
    <t xml:space="preserve">     England</t>
  </si>
  <si>
    <t xml:space="preserve">     Wales</t>
  </si>
  <si>
    <t xml:space="preserve">     Scotland</t>
  </si>
  <si>
    <t xml:space="preserve"> </t>
  </si>
  <si>
    <t>GREAT BRITAIN</t>
  </si>
  <si>
    <t>Year</t>
  </si>
  <si>
    <t>TOTAL</t>
  </si>
  <si>
    <t>Limestone  &amp; Chalk</t>
  </si>
  <si>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United Kingdom Minerals Yearbook 2002-2013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</si>
</sst>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164" fontId="0" fillId="0" borderId="5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/>
    <xf numFmtId="164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Border="1"/>
    <xf numFmtId="164" fontId="0" fillId="0" borderId="3" xfId="0" applyNumberFormat="1" applyBorder="1"/>
    <xf numFmtId="164" fontId="2" fillId="0" borderId="2" xfId="0" applyNumberFormat="1" applyFont="1" applyBorder="1"/>
    <xf numFmtId="0" fontId="7" fillId="0" borderId="0" xfId="0" applyFont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 Mineral</a:t>
            </a:r>
            <a:r>
              <a:rPr lang="en-GB" sz="1200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s in Great Britain</a:t>
            </a:r>
            <a:endParaRPr lang="en-GB" sz="1200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94305555555566E-2"/>
          <c:y val="0.12017388888888889"/>
          <c:w val="0.88590291666666665"/>
          <c:h val="0.60148500000000005"/>
        </c:manualLayout>
      </c:layout>
      <c:lineChart>
        <c:grouping val="standard"/>
        <c:varyColors val="0"/>
        <c:ser>
          <c:idx val="3"/>
          <c:order val="0"/>
          <c:tx>
            <c:strRef>
              <c:f>'Cement Minerals'!$L$16</c:f>
              <c:strCache>
                <c:ptCount val="1"/>
                <c:pt idx="0">
                  <c:v>Limestone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'Cement Minerals'!$L$17:$L$39</c:f>
              <c:numCache>
                <c:formatCode>_-* #,##0_-;\-* #,##0_-;_-* "-"??_-;_-@_-</c:formatCode>
                <c:ptCount val="23"/>
                <c:pt idx="1">
                  <c:v>8903000</c:v>
                </c:pt>
                <c:pt idx="2">
                  <c:v>8622000</c:v>
                </c:pt>
                <c:pt idx="3">
                  <c:v>9137000</c:v>
                </c:pt>
                <c:pt idx="4">
                  <c:v>10089000</c:v>
                </c:pt>
                <c:pt idx="5">
                  <c:v>10234000</c:v>
                </c:pt>
                <c:pt idx="6">
                  <c:v>9673000</c:v>
                </c:pt>
                <c:pt idx="7">
                  <c:v>9959000</c:v>
                </c:pt>
                <c:pt idx="8">
                  <c:v>10465000</c:v>
                </c:pt>
                <c:pt idx="9">
                  <c:v>9831000</c:v>
                </c:pt>
                <c:pt idx="10">
                  <c:v>9821000</c:v>
                </c:pt>
                <c:pt idx="11">
                  <c:v>10123000</c:v>
                </c:pt>
                <c:pt idx="12">
                  <c:v>9642000</c:v>
                </c:pt>
                <c:pt idx="13">
                  <c:v>9573000</c:v>
                </c:pt>
                <c:pt idx="14">
                  <c:v>9474000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'Cement Minerals'!$M$16</c:f>
              <c:strCache>
                <c:ptCount val="1"/>
                <c:pt idx="0">
                  <c:v>Chalk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'Cement Minerals'!$M$17:$M$39</c:f>
              <c:numCache>
                <c:formatCode>_-* #,##0_-;\-* #,##0_-;_-* "-"??_-;_-@_-</c:formatCode>
                <c:ptCount val="23"/>
                <c:pt idx="1">
                  <c:v>7057000</c:v>
                </c:pt>
                <c:pt idx="3">
                  <c:v>5839000</c:v>
                </c:pt>
                <c:pt idx="4">
                  <c:v>6731000</c:v>
                </c:pt>
                <c:pt idx="5">
                  <c:v>6343000</c:v>
                </c:pt>
                <c:pt idx="6">
                  <c:v>5697000</c:v>
                </c:pt>
                <c:pt idx="7">
                  <c:v>6157000</c:v>
                </c:pt>
                <c:pt idx="8">
                  <c:v>6736000</c:v>
                </c:pt>
                <c:pt idx="9">
                  <c:v>6345000</c:v>
                </c:pt>
                <c:pt idx="10">
                  <c:v>6288000</c:v>
                </c:pt>
                <c:pt idx="11">
                  <c:v>5111000</c:v>
                </c:pt>
                <c:pt idx="12">
                  <c:v>5550000</c:v>
                </c:pt>
                <c:pt idx="13">
                  <c:v>5360000</c:v>
                </c:pt>
                <c:pt idx="14">
                  <c:v>5177000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'Cement Minerals'!$N$16</c:f>
              <c:strCache>
                <c:ptCount val="1"/>
                <c:pt idx="0">
                  <c:v>Limestone  &amp; Chalk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'Cement Minerals'!$K$17:$K$39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'Cement Minerals'!$N$17:$N$39</c:f>
              <c:numCache>
                <c:formatCode>_-* #,##0_-;\-* #,##0_-;_-* "-"??_-;_-@_-</c:formatCode>
                <c:ptCount val="23"/>
                <c:pt idx="0">
                  <c:v>20205000</c:v>
                </c:pt>
                <c:pt idx="1">
                  <c:v>15960000</c:v>
                </c:pt>
                <c:pt idx="3">
                  <c:v>14976000</c:v>
                </c:pt>
                <c:pt idx="4">
                  <c:v>16820000</c:v>
                </c:pt>
                <c:pt idx="5">
                  <c:v>16577000</c:v>
                </c:pt>
                <c:pt idx="6">
                  <c:v>15370000</c:v>
                </c:pt>
                <c:pt idx="7">
                  <c:v>16116000</c:v>
                </c:pt>
                <c:pt idx="8">
                  <c:v>17201000</c:v>
                </c:pt>
                <c:pt idx="9">
                  <c:v>16176000</c:v>
                </c:pt>
                <c:pt idx="10">
                  <c:v>16109000</c:v>
                </c:pt>
                <c:pt idx="11">
                  <c:v>15234000</c:v>
                </c:pt>
                <c:pt idx="12">
                  <c:v>15192000</c:v>
                </c:pt>
                <c:pt idx="13">
                  <c:v>14933000</c:v>
                </c:pt>
                <c:pt idx="14">
                  <c:v>14651000</c:v>
                </c:pt>
                <c:pt idx="15">
                  <c:v>13235000</c:v>
                </c:pt>
                <c:pt idx="16">
                  <c:v>12408000</c:v>
                </c:pt>
                <c:pt idx="17">
                  <c:v>13837000</c:v>
                </c:pt>
                <c:pt idx="18">
                  <c:v>11539000</c:v>
                </c:pt>
                <c:pt idx="19">
                  <c:v>8208000</c:v>
                </c:pt>
                <c:pt idx="20">
                  <c:v>8703000</c:v>
                </c:pt>
                <c:pt idx="21">
                  <c:v>9936000</c:v>
                </c:pt>
                <c:pt idx="22">
                  <c:v>9225000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'Cement Minerals'!$O$16</c:f>
              <c:strCache>
                <c:ptCount val="1"/>
                <c:pt idx="0">
                  <c:v>Clay &amp; Shale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'Cement Minerals'!$K$17:$K$39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'Cement Minerals'!$O$17:$O$39</c:f>
              <c:numCache>
                <c:formatCode>General</c:formatCode>
                <c:ptCount val="23"/>
                <c:pt idx="9" formatCode="_-* #,##0_-;\-* #,##0_-;_-* &quot;-&quot;??_-;_-@_-">
                  <c:v>2148000</c:v>
                </c:pt>
                <c:pt idx="10" formatCode="_-* #,##0_-;\-* #,##0_-;_-* &quot;-&quot;??_-;_-@_-">
                  <c:v>1939000</c:v>
                </c:pt>
                <c:pt idx="11" formatCode="_-* #,##0_-;\-* #,##0_-;_-* &quot;-&quot;??_-;_-@_-">
                  <c:v>1884000</c:v>
                </c:pt>
                <c:pt idx="12" formatCode="_-* #,##0_-;\-* #,##0_-;_-* &quot;-&quot;??_-;_-@_-">
                  <c:v>2194000</c:v>
                </c:pt>
                <c:pt idx="13" formatCode="_-* #,##0_-;\-* #,##0_-;_-* &quot;-&quot;??_-;_-@_-">
                  <c:v>2215000</c:v>
                </c:pt>
                <c:pt idx="14" formatCode="_-* #,##0_-;\-* #,##0_-;_-* &quot;-&quot;??_-;_-@_-">
                  <c:v>1910000</c:v>
                </c:pt>
                <c:pt idx="15" formatCode="_-* #,##0_-;\-* #,##0_-;_-* &quot;-&quot;??_-;_-@_-">
                  <c:v>1937000</c:v>
                </c:pt>
                <c:pt idx="16" formatCode="_-* #,##0_-;\-* #,##0_-;_-* &quot;-&quot;??_-;_-@_-">
                  <c:v>2002000</c:v>
                </c:pt>
                <c:pt idx="17" formatCode="_-* #,##0_-;\-* #,##0_-;_-* &quot;-&quot;??_-;_-@_-">
                  <c:v>2348000</c:v>
                </c:pt>
                <c:pt idx="18" formatCode="_-* #,##0_-;\-* #,##0_-;_-* &quot;-&quot;??_-;_-@_-">
                  <c:v>2013000</c:v>
                </c:pt>
                <c:pt idx="19" formatCode="_-* #,##0_-;\-* #,##0_-;_-* &quot;-&quot;??_-;_-@_-">
                  <c:v>1397000</c:v>
                </c:pt>
                <c:pt idx="20" formatCode="_-* #,##0_-;\-* #,##0_-;_-* &quot;-&quot;??_-;_-@_-">
                  <c:v>1353000</c:v>
                </c:pt>
                <c:pt idx="21" formatCode="_-* #,##0_-;\-* #,##0_-;_-* &quot;-&quot;??_-;_-@_-">
                  <c:v>1474000</c:v>
                </c:pt>
                <c:pt idx="22" formatCode="_-* #,##0_-;\-* #,##0_-;_-* &quot;-&quot;??_-;_-@_-">
                  <c:v>1415000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'Cement Minerals'!$P$16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'Cement Minerals'!$K$17:$K$39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'Cement Minerals'!$P$17:$P$39</c:f>
              <c:numCache>
                <c:formatCode>General</c:formatCode>
                <c:ptCount val="23"/>
                <c:pt idx="9" formatCode="_-* #,##0_-;\-* #,##0_-;_-* &quot;-&quot;??_-;_-@_-">
                  <c:v>18324000</c:v>
                </c:pt>
                <c:pt idx="10" formatCode="_-* #,##0_-;\-* #,##0_-;_-* &quot;-&quot;??_-;_-@_-">
                  <c:v>18048000</c:v>
                </c:pt>
                <c:pt idx="11" formatCode="_-* #,##0_-;\-* #,##0_-;_-* &quot;-&quot;??_-;_-@_-">
                  <c:v>17118000</c:v>
                </c:pt>
                <c:pt idx="12" formatCode="_-* #,##0_-;\-* #,##0_-;_-* &quot;-&quot;??_-;_-@_-">
                  <c:v>17386000</c:v>
                </c:pt>
                <c:pt idx="13" formatCode="_-* #,##0_-;\-* #,##0_-;_-* &quot;-&quot;??_-;_-@_-">
                  <c:v>17148000</c:v>
                </c:pt>
                <c:pt idx="14" formatCode="_-* #,##0_-;\-* #,##0_-;_-* &quot;-&quot;??_-;_-@_-">
                  <c:v>16561000</c:v>
                </c:pt>
                <c:pt idx="15" formatCode="_-* #,##0_-;\-* #,##0_-;_-* &quot;-&quot;??_-;_-@_-">
                  <c:v>15172000</c:v>
                </c:pt>
                <c:pt idx="16" formatCode="_-* #,##0_-;\-* #,##0_-;_-* &quot;-&quot;??_-;_-@_-">
                  <c:v>14410000</c:v>
                </c:pt>
                <c:pt idx="17" formatCode="_-* #,##0_-;\-* #,##0_-;_-* &quot;-&quot;??_-;_-@_-">
                  <c:v>16185000</c:v>
                </c:pt>
                <c:pt idx="18" formatCode="_-* #,##0_-;\-* #,##0_-;_-* &quot;-&quot;??_-;_-@_-">
                  <c:v>13552000</c:v>
                </c:pt>
                <c:pt idx="19" formatCode="_-* #,##0_-;\-* #,##0_-;_-* &quot;-&quot;??_-;_-@_-">
                  <c:v>9605000</c:v>
                </c:pt>
                <c:pt idx="20" formatCode="_-* #,##0_-;\-* #,##0_-;_-* &quot;-&quot;??_-;_-@_-">
                  <c:v>10056000</c:v>
                </c:pt>
                <c:pt idx="21" formatCode="_-* #,##0_-;\-* #,##0_-;_-* &quot;-&quot;??_-;_-@_-">
                  <c:v>11410000</c:v>
                </c:pt>
                <c:pt idx="22" formatCode="_-* #,##0_-;\-* #,##0_-;_-* &quot;-&quot;??_-;_-@_-">
                  <c:v>10640000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512696"/>
        <c:axId val="391509168"/>
      </c:lineChart>
      <c:catAx>
        <c:axId val="391512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91509168"/>
        <c:crossesAt val="0"/>
        <c:auto val="1"/>
        <c:lblAlgn val="ctr"/>
        <c:lblOffset val="100"/>
        <c:noMultiLvlLbl val="0"/>
      </c:catAx>
      <c:valAx>
        <c:axId val="39150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>
            <c:manualLayout>
              <c:xMode val="edge"/>
              <c:yMode val="edge"/>
              <c:x val="1.3617222222222225E-2"/>
              <c:y val="0.3432083333333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9151269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15</xdr:row>
      <xdr:rowOff>142875</xdr:rowOff>
    </xdr:from>
    <xdr:to>
      <xdr:col>9</xdr:col>
      <xdr:colOff>418200</xdr:colOff>
      <xdr:row>34</xdr:row>
      <xdr:rowOff>123375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gregates%20for%20concr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 natural aggregates"/>
      <sheetName val="GB Construction budget"/>
      <sheetName val="Crushec rock_end use and areas"/>
      <sheetName val="Each area crushed rock use"/>
      <sheetName val="Great bri crushed rock use"/>
      <sheetName val="GB Crushed rock production"/>
      <sheetName val="Types of crushed rock"/>
      <sheetName val="Import Export crushed rock"/>
      <sheetName val="GB Sand Gravel production"/>
      <sheetName val="GB Sand Gravel product"/>
      <sheetName val="Import Export Sand Gravel"/>
      <sheetName val="Each area sand gravel use"/>
      <sheetName val="Aggregates for concrete"/>
    </sheetNames>
    <sheetDataSet>
      <sheetData sheetId="0" refreshError="1"/>
      <sheetData sheetId="1" refreshError="1"/>
      <sheetData sheetId="2" refreshError="1"/>
      <sheetData sheetId="3">
        <row r="6">
          <cell r="G6" t="str">
            <v>England</v>
          </cell>
        </row>
        <row r="8">
          <cell r="G8">
            <v>12681000</v>
          </cell>
        </row>
        <row r="9">
          <cell r="G9">
            <v>10735000</v>
          </cell>
        </row>
        <row r="10">
          <cell r="G10">
            <v>11304000</v>
          </cell>
        </row>
        <row r="11">
          <cell r="G11">
            <v>11566000</v>
          </cell>
        </row>
        <row r="12">
          <cell r="G12">
            <v>11489000</v>
          </cell>
        </row>
        <row r="13">
          <cell r="G13">
            <v>11433000</v>
          </cell>
        </row>
        <row r="14">
          <cell r="G14">
            <v>10139000</v>
          </cell>
        </row>
        <row r="15">
          <cell r="G15">
            <v>12754000</v>
          </cell>
        </row>
        <row r="16">
          <cell r="G16">
            <v>14003000</v>
          </cell>
        </row>
        <row r="17">
          <cell r="G17">
            <v>13882000</v>
          </cell>
        </row>
        <row r="18">
          <cell r="G18">
            <v>13340000</v>
          </cell>
        </row>
        <row r="19">
          <cell r="G19">
            <v>21578000</v>
          </cell>
        </row>
        <row r="20">
          <cell r="G20">
            <v>18855000</v>
          </cell>
        </row>
        <row r="21">
          <cell r="G21">
            <v>20275000</v>
          </cell>
        </row>
        <row r="22">
          <cell r="G22">
            <v>15300000</v>
          </cell>
        </row>
        <row r="23">
          <cell r="G23">
            <v>12494000</v>
          </cell>
        </row>
        <row r="24">
          <cell r="G24">
            <v>14818000</v>
          </cell>
        </row>
        <row r="25">
          <cell r="G25">
            <v>16211000</v>
          </cell>
        </row>
        <row r="26">
          <cell r="G26">
            <v>16958000</v>
          </cell>
        </row>
        <row r="27">
          <cell r="G27">
            <v>14735000</v>
          </cell>
        </row>
        <row r="28">
          <cell r="G28">
            <v>11687000</v>
          </cell>
        </row>
        <row r="29">
          <cell r="G29">
            <v>12259000</v>
          </cell>
        </row>
        <row r="30">
          <cell r="G30">
            <v>11739000</v>
          </cell>
        </row>
        <row r="35">
          <cell r="G35" t="str">
            <v>Walse</v>
          </cell>
        </row>
        <row r="37">
          <cell r="G37">
            <v>4102000</v>
          </cell>
        </row>
        <row r="38">
          <cell r="G38">
            <v>2785000</v>
          </cell>
        </row>
        <row r="40">
          <cell r="G40">
            <v>2949000</v>
          </cell>
        </row>
        <row r="41">
          <cell r="G41">
            <v>3392000</v>
          </cell>
        </row>
        <row r="42">
          <cell r="G42">
            <v>3335000</v>
          </cell>
        </row>
        <row r="43">
          <cell r="G43">
            <v>3161000</v>
          </cell>
        </row>
        <row r="44">
          <cell r="G44">
            <v>3575000</v>
          </cell>
        </row>
        <row r="45">
          <cell r="G45">
            <v>3919000</v>
          </cell>
        </row>
        <row r="46">
          <cell r="G46">
            <v>3951000</v>
          </cell>
        </row>
        <row r="47">
          <cell r="G47">
            <v>3495000</v>
          </cell>
        </row>
        <row r="48">
          <cell r="G48">
            <v>4848000</v>
          </cell>
        </row>
        <row r="49">
          <cell r="G49">
            <v>4937000</v>
          </cell>
        </row>
        <row r="50">
          <cell r="G50">
            <v>5644000</v>
          </cell>
        </row>
        <row r="51">
          <cell r="G51">
            <v>3733000</v>
          </cell>
        </row>
        <row r="52">
          <cell r="G52">
            <v>2117000</v>
          </cell>
        </row>
        <row r="53">
          <cell r="G53">
            <v>2514000</v>
          </cell>
        </row>
        <row r="54">
          <cell r="G54">
            <v>3335000</v>
          </cell>
        </row>
        <row r="55">
          <cell r="G55">
            <v>3087000</v>
          </cell>
        </row>
        <row r="56">
          <cell r="G56">
            <v>2317000</v>
          </cell>
        </row>
        <row r="57">
          <cell r="G57">
            <v>2112000</v>
          </cell>
        </row>
        <row r="58">
          <cell r="G58">
            <v>2237000</v>
          </cell>
        </row>
        <row r="64">
          <cell r="G64" t="str">
            <v>Scotland</v>
          </cell>
        </row>
        <row r="66">
          <cell r="A66">
            <v>1990</v>
          </cell>
          <cell r="G66">
            <v>2021000</v>
          </cell>
        </row>
        <row r="67">
          <cell r="A67">
            <v>1991</v>
          </cell>
          <cell r="G67">
            <v>1683000</v>
          </cell>
        </row>
        <row r="68">
          <cell r="A68">
            <v>1992</v>
          </cell>
        </row>
        <row r="69">
          <cell r="A69">
            <v>1993</v>
          </cell>
          <cell r="G69">
            <v>1271000</v>
          </cell>
        </row>
        <row r="70">
          <cell r="A70">
            <v>1994</v>
          </cell>
          <cell r="G70">
            <v>1464000</v>
          </cell>
        </row>
        <row r="71">
          <cell r="A71">
            <v>1995</v>
          </cell>
          <cell r="G71">
            <v>1652000</v>
          </cell>
        </row>
        <row r="72">
          <cell r="A72">
            <v>1996</v>
          </cell>
          <cell r="G72">
            <v>1449000</v>
          </cell>
        </row>
        <row r="73">
          <cell r="A73">
            <v>1997</v>
          </cell>
          <cell r="G73">
            <v>1971000</v>
          </cell>
        </row>
        <row r="74">
          <cell r="A74">
            <v>1998</v>
          </cell>
          <cell r="G74">
            <v>2224000</v>
          </cell>
        </row>
        <row r="75">
          <cell r="A75">
            <v>1999</v>
          </cell>
          <cell r="G75">
            <v>2247000</v>
          </cell>
        </row>
        <row r="76">
          <cell r="A76">
            <v>2000</v>
          </cell>
          <cell r="G76">
            <v>1760000</v>
          </cell>
        </row>
        <row r="77">
          <cell r="A77">
            <v>2001</v>
          </cell>
          <cell r="G77">
            <v>2130000</v>
          </cell>
        </row>
        <row r="78">
          <cell r="A78">
            <v>2002</v>
          </cell>
          <cell r="G78">
            <v>2550000</v>
          </cell>
        </row>
        <row r="79">
          <cell r="A79">
            <v>2003</v>
          </cell>
          <cell r="G79">
            <v>2669000</v>
          </cell>
        </row>
        <row r="80">
          <cell r="A80">
            <v>2004</v>
          </cell>
          <cell r="G80">
            <v>2198000</v>
          </cell>
        </row>
        <row r="81">
          <cell r="A81">
            <v>2005</v>
          </cell>
          <cell r="G81">
            <v>2266000</v>
          </cell>
        </row>
        <row r="82">
          <cell r="A82">
            <v>2006</v>
          </cell>
          <cell r="G82">
            <v>2531000</v>
          </cell>
        </row>
        <row r="83">
          <cell r="A83">
            <v>2007</v>
          </cell>
          <cell r="G83">
            <v>5111000</v>
          </cell>
        </row>
        <row r="84">
          <cell r="A84">
            <v>2008</v>
          </cell>
          <cell r="G84">
            <v>2981000</v>
          </cell>
        </row>
        <row r="85">
          <cell r="A85">
            <v>2009</v>
          </cell>
          <cell r="G85">
            <v>2541000</v>
          </cell>
        </row>
        <row r="86">
          <cell r="A86">
            <v>2010</v>
          </cell>
          <cell r="G86">
            <v>3239000</v>
          </cell>
        </row>
        <row r="87">
          <cell r="A87">
            <v>2011</v>
          </cell>
          <cell r="G87">
            <v>2303000</v>
          </cell>
        </row>
        <row r="88">
          <cell r="A88">
            <v>2012</v>
          </cell>
        </row>
      </sheetData>
      <sheetData sheetId="4">
        <row r="4">
          <cell r="G4" t="str">
            <v xml:space="preserve">TOTAL </v>
          </cell>
        </row>
        <row r="6">
          <cell r="G6">
            <v>18804000</v>
          </cell>
        </row>
        <row r="7">
          <cell r="G7">
            <v>15203000</v>
          </cell>
        </row>
        <row r="8">
          <cell r="G8">
            <v>14930000</v>
          </cell>
        </row>
        <row r="9">
          <cell r="G9">
            <v>15786000</v>
          </cell>
        </row>
        <row r="10">
          <cell r="G10">
            <v>16345000</v>
          </cell>
        </row>
        <row r="11">
          <cell r="G11">
            <v>16419000</v>
          </cell>
        </row>
        <row r="12">
          <cell r="G12">
            <v>14748000</v>
          </cell>
        </row>
        <row r="13">
          <cell r="G13">
            <v>18300000</v>
          </cell>
        </row>
        <row r="14">
          <cell r="G14">
            <v>20146000</v>
          </cell>
        </row>
        <row r="15">
          <cell r="G15">
            <v>20080000</v>
          </cell>
        </row>
        <row r="16">
          <cell r="G16">
            <v>18595000</v>
          </cell>
        </row>
        <row r="17">
          <cell r="G17">
            <v>28556000</v>
          </cell>
        </row>
        <row r="18">
          <cell r="G18">
            <v>26342000</v>
          </cell>
        </row>
        <row r="19">
          <cell r="G19">
            <v>28588000</v>
          </cell>
        </row>
        <row r="20">
          <cell r="G20">
            <v>21231000</v>
          </cell>
        </row>
        <row r="21">
          <cell r="G21">
            <v>16876000</v>
          </cell>
        </row>
        <row r="22">
          <cell r="G22">
            <v>19863000</v>
          </cell>
        </row>
        <row r="23">
          <cell r="G23">
            <v>24658000</v>
          </cell>
        </row>
        <row r="24">
          <cell r="G24">
            <v>22995000</v>
          </cell>
        </row>
        <row r="25">
          <cell r="G25">
            <v>19593000</v>
          </cell>
        </row>
        <row r="26">
          <cell r="G26">
            <v>17039000</v>
          </cell>
        </row>
        <row r="27">
          <cell r="G27">
            <v>16799000</v>
          </cell>
        </row>
        <row r="28">
          <cell r="G28">
            <v>15744000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topLeftCell="A4" workbookViewId="0">
      <selection activeCell="O26" sqref="O26"/>
    </sheetView>
  </sheetViews>
  <sheetFormatPr defaultRowHeight="15" x14ac:dyDescent="0.25"/>
  <cols>
    <col min="1" max="1" width="17.28515625" customWidth="1"/>
    <col min="2" max="13" width="12.85546875" customWidth="1"/>
    <col min="14" max="14" width="20.5703125" customWidth="1"/>
    <col min="15" max="15" width="12.85546875" customWidth="1"/>
    <col min="16" max="16" width="13.7109375" customWidth="1"/>
  </cols>
  <sheetData>
    <row r="1" spans="1:16" x14ac:dyDescent="0.25">
      <c r="A1" s="1" t="s">
        <v>0</v>
      </c>
    </row>
    <row r="3" spans="1:16" x14ac:dyDescent="0.25">
      <c r="A3" s="12" t="s">
        <v>5</v>
      </c>
      <c r="B3" s="11">
        <v>1999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</row>
    <row r="4" spans="1:16" x14ac:dyDescent="0.25">
      <c r="A4" s="8" t="s">
        <v>1</v>
      </c>
      <c r="B4" s="10"/>
      <c r="C4" s="10"/>
      <c r="D4" s="10">
        <v>10123000</v>
      </c>
      <c r="E4" s="10">
        <v>9642000</v>
      </c>
      <c r="F4" s="10">
        <v>9573000</v>
      </c>
      <c r="G4" s="10">
        <v>9474000</v>
      </c>
      <c r="H4" s="10"/>
      <c r="I4" s="10"/>
      <c r="J4" s="10"/>
      <c r="K4" s="10"/>
      <c r="L4" s="10"/>
      <c r="M4" s="10"/>
      <c r="N4" s="10"/>
      <c r="O4" s="10"/>
    </row>
    <row r="5" spans="1:16" x14ac:dyDescent="0.25">
      <c r="A5" s="2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x14ac:dyDescent="0.25">
      <c r="A6" s="7" t="s">
        <v>3</v>
      </c>
      <c r="B6" s="13"/>
      <c r="C6" s="13"/>
      <c r="D6" s="13">
        <v>5111000</v>
      </c>
      <c r="E6" s="13">
        <v>5550000</v>
      </c>
      <c r="F6" s="13">
        <v>5360000</v>
      </c>
      <c r="G6" s="13">
        <v>5177000</v>
      </c>
      <c r="H6" s="13"/>
      <c r="I6" s="13"/>
      <c r="J6" s="13"/>
      <c r="K6" s="13"/>
      <c r="L6" s="13"/>
      <c r="M6" s="13"/>
      <c r="N6" s="13"/>
      <c r="O6" s="13"/>
    </row>
    <row r="7" spans="1:16" s="1" customFormat="1" x14ac:dyDescent="0.25">
      <c r="A7" s="22" t="s">
        <v>4</v>
      </c>
      <c r="B7" s="17">
        <v>16176000</v>
      </c>
      <c r="C7" s="17">
        <v>16109000</v>
      </c>
      <c r="D7" s="17">
        <f>SUM(D4:D6)</f>
        <v>15234000</v>
      </c>
      <c r="E7" s="17">
        <f t="shared" ref="E7:O7" si="0">SUM(E4:E6)</f>
        <v>15192000</v>
      </c>
      <c r="F7" s="17">
        <f t="shared" si="0"/>
        <v>14933000</v>
      </c>
      <c r="G7" s="17">
        <f>SUM(G4:G6)</f>
        <v>14651000</v>
      </c>
      <c r="H7" s="17">
        <v>13235000</v>
      </c>
      <c r="I7" s="17">
        <v>12408000</v>
      </c>
      <c r="J7" s="32">
        <v>13837000</v>
      </c>
      <c r="K7" s="17">
        <v>11539000</v>
      </c>
      <c r="L7" s="17">
        <v>8208000</v>
      </c>
      <c r="M7" s="17">
        <v>8703000</v>
      </c>
      <c r="N7" s="17">
        <v>9936000</v>
      </c>
      <c r="O7" s="17">
        <v>9255000</v>
      </c>
    </row>
    <row r="8" spans="1:16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x14ac:dyDescent="0.25">
      <c r="A9" s="19" t="s">
        <v>14</v>
      </c>
      <c r="B9" s="11">
        <v>1999</v>
      </c>
      <c r="C9" s="11">
        <v>2000</v>
      </c>
      <c r="D9" s="11">
        <v>2001</v>
      </c>
      <c r="E9" s="11">
        <v>2002</v>
      </c>
      <c r="F9" s="11">
        <v>2003</v>
      </c>
      <c r="G9" s="11">
        <v>2004</v>
      </c>
      <c r="H9" s="11">
        <v>2005</v>
      </c>
      <c r="I9" s="11">
        <v>2006</v>
      </c>
      <c r="J9" s="11">
        <v>2007</v>
      </c>
      <c r="K9" s="11">
        <v>2008</v>
      </c>
      <c r="L9" s="11">
        <v>2009</v>
      </c>
      <c r="M9" s="11">
        <v>2010</v>
      </c>
      <c r="N9" s="11">
        <v>2011</v>
      </c>
      <c r="O9" s="11">
        <v>2012</v>
      </c>
    </row>
    <row r="10" spans="1:16" x14ac:dyDescent="0.25">
      <c r="A10" s="8" t="s">
        <v>16</v>
      </c>
      <c r="B10" s="4"/>
      <c r="C10" s="4"/>
      <c r="D10" s="4"/>
      <c r="E10" s="4"/>
      <c r="F10" s="4">
        <v>2043000</v>
      </c>
      <c r="G10" s="4">
        <v>1910000</v>
      </c>
      <c r="H10" s="4">
        <v>1888000</v>
      </c>
      <c r="I10" s="4">
        <v>2002000</v>
      </c>
      <c r="J10" s="4">
        <v>2288000</v>
      </c>
      <c r="K10" s="4"/>
      <c r="L10" s="4"/>
      <c r="M10" s="4">
        <v>1322000</v>
      </c>
      <c r="N10" s="4"/>
      <c r="O10" s="4"/>
    </row>
    <row r="11" spans="1:16" x14ac:dyDescent="0.25">
      <c r="A11" s="2" t="s">
        <v>17</v>
      </c>
      <c r="B11" s="4"/>
      <c r="C11" s="4"/>
      <c r="D11" s="4"/>
      <c r="E11" s="4"/>
      <c r="F11" s="4">
        <v>84000</v>
      </c>
      <c r="G11" s="4"/>
      <c r="H11" s="4">
        <v>49000</v>
      </c>
      <c r="I11" s="4"/>
      <c r="J11" s="4"/>
      <c r="K11" s="4"/>
      <c r="L11" s="4"/>
      <c r="M11" s="4"/>
      <c r="N11" s="4"/>
      <c r="O11" s="4"/>
    </row>
    <row r="12" spans="1:16" x14ac:dyDescent="0.25">
      <c r="A12" s="2" t="s">
        <v>18</v>
      </c>
      <c r="B12" s="4"/>
      <c r="C12" s="4"/>
      <c r="D12" s="4"/>
      <c r="E12" s="4"/>
      <c r="F12" s="4">
        <v>89000</v>
      </c>
      <c r="G12" s="4"/>
      <c r="H12" s="4"/>
      <c r="I12" s="4"/>
      <c r="J12" s="4">
        <v>60000</v>
      </c>
      <c r="K12" s="4"/>
      <c r="L12" s="4"/>
      <c r="M12" s="4">
        <v>31000</v>
      </c>
      <c r="N12" s="4"/>
      <c r="O12" s="4"/>
    </row>
    <row r="13" spans="1:16" x14ac:dyDescent="0.25">
      <c r="A13" s="3" t="s">
        <v>20</v>
      </c>
      <c r="B13" s="13">
        <v>2148000</v>
      </c>
      <c r="C13" s="13">
        <v>1939000</v>
      </c>
      <c r="D13" s="13">
        <v>1884000</v>
      </c>
      <c r="E13" s="13">
        <v>2194000</v>
      </c>
      <c r="F13" s="13">
        <v>2215000</v>
      </c>
      <c r="G13" s="13">
        <f>SUM(G10)</f>
        <v>1910000</v>
      </c>
      <c r="H13" s="13">
        <v>1937000</v>
      </c>
      <c r="I13" s="13">
        <f>SUM(I10)</f>
        <v>2002000</v>
      </c>
      <c r="J13" s="13">
        <f>SUM(J10:J12)</f>
        <v>2348000</v>
      </c>
      <c r="K13" s="13">
        <v>2013000</v>
      </c>
      <c r="L13" s="13">
        <v>1397000</v>
      </c>
      <c r="M13" s="13">
        <f>SUM(M10:M12)</f>
        <v>1353000</v>
      </c>
      <c r="N13" s="13">
        <v>1474000</v>
      </c>
      <c r="O13" s="13">
        <v>1415000</v>
      </c>
    </row>
    <row r="14" spans="1:16" x14ac:dyDescent="0.25">
      <c r="A14" s="6" t="s">
        <v>4</v>
      </c>
      <c r="B14" s="17">
        <f>B7+B13</f>
        <v>18324000</v>
      </c>
      <c r="C14" s="17">
        <f>C7+C13</f>
        <v>18048000</v>
      </c>
      <c r="D14" s="17">
        <f>D7+D13</f>
        <v>17118000</v>
      </c>
      <c r="E14" s="17">
        <f>E7+E13</f>
        <v>17386000</v>
      </c>
      <c r="F14" s="17">
        <f>F7+F13</f>
        <v>17148000</v>
      </c>
      <c r="G14" s="17">
        <f>G7+G10</f>
        <v>16561000</v>
      </c>
      <c r="H14" s="17">
        <f>H7+H13</f>
        <v>15172000</v>
      </c>
      <c r="I14" s="17">
        <f>I7+I10</f>
        <v>14410000</v>
      </c>
      <c r="J14" s="17">
        <f>J7+J13</f>
        <v>16185000</v>
      </c>
      <c r="K14" s="17">
        <f t="shared" ref="G14:O14" si="1">K7+K13</f>
        <v>13552000</v>
      </c>
      <c r="L14" s="17">
        <f t="shared" si="1"/>
        <v>9605000</v>
      </c>
      <c r="M14" s="17">
        <f t="shared" si="1"/>
        <v>10056000</v>
      </c>
      <c r="N14" s="17">
        <f t="shared" si="1"/>
        <v>11410000</v>
      </c>
      <c r="O14" s="17">
        <f t="shared" si="1"/>
        <v>10670000</v>
      </c>
    </row>
    <row r="16" spans="1:16" x14ac:dyDescent="0.25">
      <c r="H16" s="15"/>
      <c r="K16" s="11" t="s">
        <v>21</v>
      </c>
      <c r="L16" s="11" t="s">
        <v>1</v>
      </c>
      <c r="M16" s="11" t="s">
        <v>3</v>
      </c>
      <c r="N16" s="11" t="s">
        <v>23</v>
      </c>
      <c r="O16" s="12" t="s">
        <v>14</v>
      </c>
      <c r="P16" s="16" t="s">
        <v>22</v>
      </c>
    </row>
    <row r="17" spans="6:16" x14ac:dyDescent="0.25">
      <c r="F17" s="15"/>
      <c r="K17" s="19">
        <v>1990</v>
      </c>
      <c r="L17" s="23"/>
      <c r="M17" s="23"/>
      <c r="N17" s="24">
        <v>20205000</v>
      </c>
      <c r="O17" s="8"/>
      <c r="P17" s="8"/>
    </row>
    <row r="18" spans="6:16" x14ac:dyDescent="0.25">
      <c r="K18" s="25">
        <v>1991</v>
      </c>
      <c r="L18" s="26">
        <v>8903000</v>
      </c>
      <c r="M18" s="26">
        <v>7057000</v>
      </c>
      <c r="N18" s="27">
        <v>15960000</v>
      </c>
      <c r="O18" s="2"/>
      <c r="P18" s="2"/>
    </row>
    <row r="19" spans="6:16" x14ac:dyDescent="0.25">
      <c r="K19" s="25">
        <v>1992</v>
      </c>
      <c r="L19" s="26">
        <v>8622000</v>
      </c>
      <c r="M19" s="26"/>
      <c r="N19" s="27"/>
      <c r="O19" s="2"/>
      <c r="P19" s="2"/>
    </row>
    <row r="20" spans="6:16" x14ac:dyDescent="0.25">
      <c r="K20" s="25">
        <v>1993</v>
      </c>
      <c r="L20" s="26">
        <v>9137000</v>
      </c>
      <c r="M20" s="26">
        <v>5839000</v>
      </c>
      <c r="N20" s="27">
        <v>14976000</v>
      </c>
      <c r="O20" s="2"/>
      <c r="P20" s="2"/>
    </row>
    <row r="21" spans="6:16" x14ac:dyDescent="0.25">
      <c r="K21" s="25">
        <v>1994</v>
      </c>
      <c r="L21" s="28">
        <v>10089000</v>
      </c>
      <c r="M21" s="28">
        <v>6731000</v>
      </c>
      <c r="N21" s="29">
        <v>16820000</v>
      </c>
      <c r="O21" s="2"/>
      <c r="P21" s="2"/>
    </row>
    <row r="22" spans="6:16" x14ac:dyDescent="0.25">
      <c r="K22" s="25">
        <v>1995</v>
      </c>
      <c r="L22" s="28">
        <v>10234000</v>
      </c>
      <c r="M22" s="28">
        <v>6343000</v>
      </c>
      <c r="N22" s="29">
        <v>16577000</v>
      </c>
      <c r="O22" s="2"/>
      <c r="P22" s="2"/>
    </row>
    <row r="23" spans="6:16" x14ac:dyDescent="0.25">
      <c r="K23" s="25">
        <v>1996</v>
      </c>
      <c r="L23" s="28">
        <v>9673000</v>
      </c>
      <c r="M23" s="28">
        <v>5697000</v>
      </c>
      <c r="N23" s="29">
        <v>15370000</v>
      </c>
      <c r="O23" s="2"/>
      <c r="P23" s="2"/>
    </row>
    <row r="24" spans="6:16" x14ac:dyDescent="0.25">
      <c r="K24" s="25">
        <v>1997</v>
      </c>
      <c r="L24" s="28">
        <v>9959000</v>
      </c>
      <c r="M24" s="28">
        <v>6157000</v>
      </c>
      <c r="N24" s="29">
        <v>16116000</v>
      </c>
      <c r="O24" s="2"/>
      <c r="P24" s="2"/>
    </row>
    <row r="25" spans="6:16" x14ac:dyDescent="0.25">
      <c r="K25" s="25">
        <v>1998</v>
      </c>
      <c r="L25" s="28">
        <v>10465000</v>
      </c>
      <c r="M25" s="28">
        <v>6736000</v>
      </c>
      <c r="N25" s="29">
        <v>17201000</v>
      </c>
      <c r="O25" s="2"/>
      <c r="P25" s="2"/>
    </row>
    <row r="26" spans="6:16" x14ac:dyDescent="0.25">
      <c r="K26" s="25">
        <v>1999</v>
      </c>
      <c r="L26" s="28">
        <v>9831000</v>
      </c>
      <c r="M26" s="28">
        <v>6345000</v>
      </c>
      <c r="N26" s="29">
        <v>16176000</v>
      </c>
      <c r="O26" s="35">
        <v>2148000</v>
      </c>
      <c r="P26" s="37">
        <f>N26+O26</f>
        <v>18324000</v>
      </c>
    </row>
    <row r="27" spans="6:16" x14ac:dyDescent="0.25">
      <c r="K27" s="25">
        <v>2000</v>
      </c>
      <c r="L27" s="28">
        <v>9821000</v>
      </c>
      <c r="M27" s="28">
        <v>6288000</v>
      </c>
      <c r="N27" s="29">
        <v>16109000</v>
      </c>
      <c r="O27" s="35">
        <v>1939000</v>
      </c>
      <c r="P27" s="37">
        <f t="shared" ref="P27:P39" si="2">N27+O27</f>
        <v>18048000</v>
      </c>
    </row>
    <row r="28" spans="6:16" x14ac:dyDescent="0.25">
      <c r="K28" s="25">
        <v>2001</v>
      </c>
      <c r="L28" s="28">
        <v>10123000</v>
      </c>
      <c r="M28" s="28">
        <v>5111000</v>
      </c>
      <c r="N28" s="29">
        <v>15234000</v>
      </c>
      <c r="O28" s="35">
        <v>1884000</v>
      </c>
      <c r="P28" s="37">
        <f t="shared" si="2"/>
        <v>17118000</v>
      </c>
    </row>
    <row r="29" spans="6:16" x14ac:dyDescent="0.25">
      <c r="K29" s="25">
        <v>2002</v>
      </c>
      <c r="L29" s="28">
        <v>9642000</v>
      </c>
      <c r="M29" s="28">
        <v>5550000</v>
      </c>
      <c r="N29" s="29">
        <v>15192000</v>
      </c>
      <c r="O29" s="35">
        <v>2194000</v>
      </c>
      <c r="P29" s="37">
        <f t="shared" si="2"/>
        <v>17386000</v>
      </c>
    </row>
    <row r="30" spans="6:16" x14ac:dyDescent="0.25">
      <c r="K30" s="25">
        <v>2003</v>
      </c>
      <c r="L30" s="28">
        <v>9573000</v>
      </c>
      <c r="M30" s="28">
        <v>5360000</v>
      </c>
      <c r="N30" s="29">
        <v>14933000</v>
      </c>
      <c r="O30" s="35">
        <v>2215000</v>
      </c>
      <c r="P30" s="37">
        <f t="shared" si="2"/>
        <v>17148000</v>
      </c>
    </row>
    <row r="31" spans="6:16" x14ac:dyDescent="0.25">
      <c r="K31" s="25">
        <v>2004</v>
      </c>
      <c r="L31" s="28">
        <v>9474000</v>
      </c>
      <c r="M31" s="28">
        <v>5177000</v>
      </c>
      <c r="N31" s="29">
        <v>14651000</v>
      </c>
      <c r="O31" s="35">
        <v>1910000</v>
      </c>
      <c r="P31" s="37">
        <f t="shared" si="2"/>
        <v>16561000</v>
      </c>
    </row>
    <row r="32" spans="6:16" x14ac:dyDescent="0.25">
      <c r="K32" s="25">
        <v>2005</v>
      </c>
      <c r="L32" s="28"/>
      <c r="M32" s="28"/>
      <c r="N32" s="34">
        <v>13235000</v>
      </c>
      <c r="O32" s="35">
        <v>1937000</v>
      </c>
      <c r="P32" s="37">
        <f t="shared" si="2"/>
        <v>15172000</v>
      </c>
    </row>
    <row r="33" spans="6:16" x14ac:dyDescent="0.25">
      <c r="K33" s="25">
        <v>2006</v>
      </c>
      <c r="L33" s="28"/>
      <c r="M33" s="28"/>
      <c r="N33" s="29">
        <v>12408000</v>
      </c>
      <c r="O33" s="35">
        <v>2002000</v>
      </c>
      <c r="P33" s="37">
        <f t="shared" si="2"/>
        <v>14410000</v>
      </c>
    </row>
    <row r="34" spans="6:16" x14ac:dyDescent="0.25">
      <c r="K34" s="25">
        <v>2007</v>
      </c>
      <c r="L34" s="28"/>
      <c r="M34" s="28"/>
      <c r="N34" s="33">
        <v>13837000</v>
      </c>
      <c r="O34" s="35">
        <v>2348000</v>
      </c>
      <c r="P34" s="37">
        <f t="shared" si="2"/>
        <v>16185000</v>
      </c>
    </row>
    <row r="35" spans="6:16" x14ac:dyDescent="0.25">
      <c r="K35" s="25">
        <v>2008</v>
      </c>
      <c r="L35" s="28"/>
      <c r="M35" s="28"/>
      <c r="N35" s="29">
        <v>11539000</v>
      </c>
      <c r="O35" s="35">
        <v>2013000</v>
      </c>
      <c r="P35" s="37">
        <f t="shared" si="2"/>
        <v>13552000</v>
      </c>
    </row>
    <row r="36" spans="6:16" x14ac:dyDescent="0.25">
      <c r="K36" s="25">
        <v>2009</v>
      </c>
      <c r="L36" s="28"/>
      <c r="M36" s="28"/>
      <c r="N36" s="29">
        <v>8208000</v>
      </c>
      <c r="O36" s="35">
        <v>1397000</v>
      </c>
      <c r="P36" s="37">
        <f t="shared" si="2"/>
        <v>9605000</v>
      </c>
    </row>
    <row r="37" spans="6:16" x14ac:dyDescent="0.25">
      <c r="K37" s="25">
        <v>2010</v>
      </c>
      <c r="L37" s="28"/>
      <c r="M37" s="28"/>
      <c r="N37" s="29">
        <v>8703000</v>
      </c>
      <c r="O37" s="35">
        <v>1353000</v>
      </c>
      <c r="P37" s="37">
        <f t="shared" si="2"/>
        <v>10056000</v>
      </c>
    </row>
    <row r="38" spans="6:16" x14ac:dyDescent="0.25">
      <c r="K38" s="25">
        <v>2011</v>
      </c>
      <c r="L38" s="28"/>
      <c r="M38" s="28"/>
      <c r="N38" s="29">
        <v>9936000</v>
      </c>
      <c r="O38" s="35">
        <v>1474000</v>
      </c>
      <c r="P38" s="37">
        <f t="shared" si="2"/>
        <v>11410000</v>
      </c>
    </row>
    <row r="39" spans="6:16" ht="15.75" x14ac:dyDescent="0.25">
      <c r="F39" s="38"/>
      <c r="K39" s="25">
        <v>2012</v>
      </c>
      <c r="L39" s="28"/>
      <c r="M39" s="28"/>
      <c r="N39" s="29">
        <v>9225000</v>
      </c>
      <c r="O39" s="35">
        <v>1415000</v>
      </c>
      <c r="P39" s="37">
        <f t="shared" si="2"/>
        <v>10640000</v>
      </c>
    </row>
    <row r="40" spans="6:16" x14ac:dyDescent="0.25">
      <c r="K40" s="6">
        <v>2013</v>
      </c>
      <c r="L40" s="30"/>
      <c r="M40" s="30"/>
      <c r="N40" s="31"/>
      <c r="O40" s="3"/>
      <c r="P40" s="36"/>
    </row>
    <row r="42" spans="6:16" x14ac:dyDescent="0.25">
      <c r="K42" t="s">
        <v>24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workbookViewId="0">
      <selection activeCell="C32" sqref="C32"/>
    </sheetView>
  </sheetViews>
  <sheetFormatPr defaultRowHeight="15" x14ac:dyDescent="0.25"/>
  <cols>
    <col min="1" max="1" width="17.28515625" customWidth="1"/>
    <col min="2" max="15" width="12.7109375" customWidth="1"/>
  </cols>
  <sheetData>
    <row r="1" spans="1:15" s="1" customFormat="1" x14ac:dyDescent="0.25">
      <c r="A1" s="1" t="s">
        <v>6</v>
      </c>
    </row>
    <row r="3" spans="1:15" x14ac:dyDescent="0.25">
      <c r="A3" s="1" t="s">
        <v>11</v>
      </c>
    </row>
    <row r="5" spans="1:15" x14ac:dyDescent="0.25">
      <c r="A5" s="11" t="s">
        <v>7</v>
      </c>
      <c r="B5" s="11">
        <v>1999</v>
      </c>
      <c r="C5" s="11">
        <v>2000</v>
      </c>
      <c r="D5" s="11">
        <v>2001</v>
      </c>
      <c r="E5" s="11">
        <v>2002</v>
      </c>
      <c r="F5" s="11">
        <v>2003</v>
      </c>
      <c r="G5" s="11">
        <v>2004</v>
      </c>
      <c r="H5" s="11">
        <v>2005</v>
      </c>
      <c r="I5" s="11">
        <v>2006</v>
      </c>
      <c r="J5" s="11">
        <v>2007</v>
      </c>
      <c r="K5" s="11">
        <v>2008</v>
      </c>
      <c r="L5" s="11">
        <v>2009</v>
      </c>
      <c r="M5" s="11">
        <v>2010</v>
      </c>
      <c r="N5" s="11">
        <v>2011</v>
      </c>
      <c r="O5" s="11">
        <v>2012</v>
      </c>
    </row>
    <row r="6" spans="1:15" x14ac:dyDescent="0.25">
      <c r="A6" s="8" t="s">
        <v>8</v>
      </c>
      <c r="B6" s="10">
        <v>27234000</v>
      </c>
      <c r="C6" s="10">
        <v>26975000</v>
      </c>
      <c r="D6" s="10">
        <v>27658000</v>
      </c>
      <c r="E6" s="10">
        <v>27331000</v>
      </c>
      <c r="F6" s="10">
        <v>27452000</v>
      </c>
      <c r="G6" s="10">
        <v>27856000</v>
      </c>
      <c r="H6" s="10">
        <v>25882000</v>
      </c>
      <c r="I6" s="10">
        <v>25618000</v>
      </c>
      <c r="J6" s="10">
        <v>25891000</v>
      </c>
      <c r="K6" s="10">
        <v>23048000</v>
      </c>
      <c r="L6" s="10">
        <v>18382000</v>
      </c>
      <c r="M6" s="10">
        <v>17758000</v>
      </c>
      <c r="N6" s="10">
        <v>19635000</v>
      </c>
      <c r="O6" s="10">
        <v>16860000</v>
      </c>
    </row>
    <row r="7" spans="1:15" x14ac:dyDescent="0.25">
      <c r="A7" s="2" t="s">
        <v>9</v>
      </c>
      <c r="B7" s="4">
        <v>1226000</v>
      </c>
      <c r="C7" s="4">
        <v>991000</v>
      </c>
      <c r="D7" s="4">
        <v>923000</v>
      </c>
      <c r="E7" s="4">
        <v>1140000</v>
      </c>
      <c r="F7" s="4">
        <v>1073000</v>
      </c>
      <c r="G7" s="4">
        <v>1364000</v>
      </c>
      <c r="H7" s="4">
        <v>824000</v>
      </c>
      <c r="I7" s="4">
        <v>978000</v>
      </c>
      <c r="J7" s="4">
        <v>902000</v>
      </c>
      <c r="K7" s="4">
        <v>1032000</v>
      </c>
      <c r="L7" s="4">
        <v>657000</v>
      </c>
      <c r="M7" s="4">
        <v>658000</v>
      </c>
      <c r="N7" s="4">
        <v>719000</v>
      </c>
      <c r="O7" s="4">
        <v>703000</v>
      </c>
    </row>
    <row r="8" spans="1:15" x14ac:dyDescent="0.25">
      <c r="A8" s="2" t="s">
        <v>10</v>
      </c>
      <c r="B8" s="4">
        <v>3270000</v>
      </c>
      <c r="C8" s="4">
        <v>3202000</v>
      </c>
      <c r="D8" s="4">
        <v>3075000</v>
      </c>
      <c r="E8" s="4">
        <v>2753000</v>
      </c>
      <c r="F8" s="4">
        <v>2886000</v>
      </c>
      <c r="G8" s="4">
        <v>3309000</v>
      </c>
      <c r="H8" s="4">
        <v>3142000</v>
      </c>
      <c r="I8" s="4">
        <v>3219000</v>
      </c>
      <c r="J8" s="4">
        <v>3409000</v>
      </c>
      <c r="K8" s="4">
        <v>2805000</v>
      </c>
      <c r="L8" s="4">
        <v>2530000</v>
      </c>
      <c r="M8" s="4">
        <v>2531000</v>
      </c>
      <c r="N8" s="4">
        <v>2237000</v>
      </c>
      <c r="O8" s="4">
        <v>2135000</v>
      </c>
    </row>
    <row r="9" spans="1:15" x14ac:dyDescent="0.25">
      <c r="A9" s="3" t="s">
        <v>20</v>
      </c>
      <c r="B9" s="5">
        <v>31730000</v>
      </c>
      <c r="C9" s="5">
        <v>31167000</v>
      </c>
      <c r="D9" s="5">
        <v>31656000</v>
      </c>
      <c r="E9" s="5">
        <v>31224000</v>
      </c>
      <c r="F9" s="5">
        <v>31411000</v>
      </c>
      <c r="G9" s="5">
        <v>32529000</v>
      </c>
      <c r="H9" s="5">
        <v>29848000</v>
      </c>
      <c r="I9" s="5">
        <v>29815000</v>
      </c>
      <c r="J9" s="5">
        <v>30202000</v>
      </c>
      <c r="K9" s="5">
        <v>26885000</v>
      </c>
      <c r="L9" s="5">
        <v>21570000</v>
      </c>
      <c r="M9" s="5">
        <v>20947000</v>
      </c>
      <c r="N9" s="5">
        <v>22591000</v>
      </c>
      <c r="O9" s="5">
        <v>19697000</v>
      </c>
    </row>
    <row r="10" spans="1:15" x14ac:dyDescent="0.25">
      <c r="A10" s="9" t="s">
        <v>15</v>
      </c>
      <c r="B10" s="14"/>
      <c r="C10" s="14"/>
      <c r="D10" s="14">
        <v>4713000</v>
      </c>
      <c r="E10" s="14">
        <v>4567000</v>
      </c>
      <c r="F10" s="14">
        <v>4468000</v>
      </c>
      <c r="G10" s="14">
        <v>5131000</v>
      </c>
      <c r="H10" s="14">
        <v>5411000</v>
      </c>
      <c r="I10" s="14">
        <v>5770000</v>
      </c>
      <c r="J10" s="14">
        <v>6176000</v>
      </c>
      <c r="K10" s="14">
        <v>5759000</v>
      </c>
      <c r="L10" s="14">
        <v>4203000</v>
      </c>
      <c r="M10" s="14">
        <v>4300000</v>
      </c>
      <c r="N10" s="14">
        <v>5413000</v>
      </c>
      <c r="O10" s="14">
        <v>4600000</v>
      </c>
    </row>
    <row r="11" spans="1:15" x14ac:dyDescent="0.25">
      <c r="A11" s="16" t="s">
        <v>4</v>
      </c>
      <c r="B11" s="14"/>
      <c r="C11" s="14"/>
      <c r="D11" s="17">
        <f>D9+D10</f>
        <v>36369000</v>
      </c>
      <c r="E11" s="17">
        <f t="shared" ref="E11:O11" si="0">E9+E10</f>
        <v>35791000</v>
      </c>
      <c r="F11" s="17">
        <f t="shared" si="0"/>
        <v>35879000</v>
      </c>
      <c r="G11" s="17">
        <f t="shared" si="0"/>
        <v>37660000</v>
      </c>
      <c r="H11" s="17">
        <f t="shared" si="0"/>
        <v>35259000</v>
      </c>
      <c r="I11" s="17">
        <f t="shared" si="0"/>
        <v>35585000</v>
      </c>
      <c r="J11" s="17">
        <f t="shared" si="0"/>
        <v>36378000</v>
      </c>
      <c r="K11" s="17">
        <f t="shared" si="0"/>
        <v>32644000</v>
      </c>
      <c r="L11" s="17">
        <f t="shared" si="0"/>
        <v>25773000</v>
      </c>
      <c r="M11" s="17">
        <f t="shared" si="0"/>
        <v>25247000</v>
      </c>
      <c r="N11" s="17">
        <f t="shared" si="0"/>
        <v>28004000</v>
      </c>
      <c r="O11" s="17">
        <f t="shared" si="0"/>
        <v>24297000</v>
      </c>
    </row>
    <row r="13" spans="1:15" x14ac:dyDescent="0.25">
      <c r="A13" s="1" t="s">
        <v>12</v>
      </c>
      <c r="D13" s="15"/>
    </row>
    <row r="14" spans="1:15" x14ac:dyDescent="0.25">
      <c r="A14" s="1"/>
    </row>
    <row r="15" spans="1:15" x14ac:dyDescent="0.25">
      <c r="A15" s="11" t="s">
        <v>7</v>
      </c>
      <c r="B15" s="11">
        <v>1999</v>
      </c>
      <c r="C15" s="11">
        <v>2000</v>
      </c>
      <c r="D15" s="11">
        <v>2001</v>
      </c>
      <c r="E15" s="11">
        <v>2002</v>
      </c>
      <c r="F15" s="11">
        <v>2003</v>
      </c>
      <c r="G15" s="11">
        <v>2004</v>
      </c>
      <c r="H15" s="11">
        <v>2005</v>
      </c>
      <c r="I15" s="11">
        <v>2006</v>
      </c>
      <c r="J15" s="11">
        <v>2007</v>
      </c>
      <c r="K15" s="11">
        <v>2008</v>
      </c>
      <c r="L15" s="11">
        <v>2009</v>
      </c>
      <c r="M15" s="11">
        <v>2010</v>
      </c>
      <c r="N15" s="11">
        <v>2011</v>
      </c>
      <c r="O15" s="11">
        <v>2012</v>
      </c>
    </row>
    <row r="16" spans="1:15" x14ac:dyDescent="0.25">
      <c r="A16" s="8" t="s">
        <v>8</v>
      </c>
      <c r="B16" s="10">
        <v>27713000</v>
      </c>
      <c r="C16" s="10">
        <v>28436000</v>
      </c>
      <c r="D16" s="10">
        <v>26731000</v>
      </c>
      <c r="E16" s="10">
        <v>25422000</v>
      </c>
      <c r="F16" s="10">
        <v>24110000</v>
      </c>
      <c r="G16" s="10">
        <v>25013000</v>
      </c>
      <c r="H16" s="10">
        <v>23382000</v>
      </c>
      <c r="I16" s="10">
        <v>23328000</v>
      </c>
      <c r="J16" s="10">
        <v>21247000</v>
      </c>
      <c r="K16" s="10">
        <v>17071000</v>
      </c>
      <c r="L16" s="10">
        <v>13111000</v>
      </c>
      <c r="M16" s="10">
        <v>12169000</v>
      </c>
      <c r="N16" s="10">
        <v>12730000</v>
      </c>
      <c r="O16" s="10">
        <v>11421000</v>
      </c>
    </row>
    <row r="17" spans="1:15" x14ac:dyDescent="0.25">
      <c r="A17" s="2" t="s">
        <v>9</v>
      </c>
      <c r="B17" s="4">
        <v>628000</v>
      </c>
      <c r="C17" s="4">
        <v>568000</v>
      </c>
      <c r="D17" s="4">
        <v>524000</v>
      </c>
      <c r="E17" s="4">
        <v>487000</v>
      </c>
      <c r="F17" s="4">
        <v>430000</v>
      </c>
      <c r="G17" s="4">
        <v>526000</v>
      </c>
      <c r="H17" s="4">
        <v>450000</v>
      </c>
      <c r="I17" s="4">
        <v>280000</v>
      </c>
      <c r="J17" s="4">
        <v>443000</v>
      </c>
      <c r="K17" s="4">
        <v>382000</v>
      </c>
      <c r="L17" s="4">
        <v>238000</v>
      </c>
      <c r="M17" s="4">
        <v>244000</v>
      </c>
      <c r="N17" s="4">
        <v>377000</v>
      </c>
      <c r="O17" s="4">
        <v>162000</v>
      </c>
    </row>
    <row r="18" spans="1:15" x14ac:dyDescent="0.25">
      <c r="A18" s="2" t="s">
        <v>10</v>
      </c>
      <c r="B18" s="4">
        <v>2008000</v>
      </c>
      <c r="C18" s="4">
        <v>1749000</v>
      </c>
      <c r="D18" s="4">
        <v>2715000</v>
      </c>
      <c r="E18" s="4">
        <v>1790000</v>
      </c>
      <c r="F18" s="4">
        <v>1724000</v>
      </c>
      <c r="G18" s="4">
        <v>1994000</v>
      </c>
      <c r="H18" s="4">
        <v>2182000</v>
      </c>
      <c r="I18" s="4">
        <v>1745000</v>
      </c>
      <c r="J18" s="4">
        <v>1931000</v>
      </c>
      <c r="K18" s="4">
        <v>1334000</v>
      </c>
      <c r="L18" s="4">
        <v>1103000</v>
      </c>
      <c r="M18" s="4">
        <v>1081000</v>
      </c>
      <c r="N18" s="4">
        <v>996000</v>
      </c>
      <c r="O18" s="4">
        <v>1009000</v>
      </c>
    </row>
    <row r="19" spans="1:15" x14ac:dyDescent="0.25">
      <c r="A19" s="3" t="s">
        <v>20</v>
      </c>
      <c r="B19" s="5">
        <v>30349000</v>
      </c>
      <c r="C19" s="5">
        <v>30753000</v>
      </c>
      <c r="D19" s="5">
        <v>29969000</v>
      </c>
      <c r="E19" s="5">
        <v>27699000</v>
      </c>
      <c r="F19" s="5">
        <v>26264000</v>
      </c>
      <c r="G19" s="5">
        <v>27533000</v>
      </c>
      <c r="H19" s="5">
        <v>26014000</v>
      </c>
      <c r="I19" s="5">
        <v>25354000</v>
      </c>
      <c r="J19" s="5">
        <v>23621000</v>
      </c>
      <c r="K19" s="5">
        <v>18787000</v>
      </c>
      <c r="L19" s="5">
        <v>14452000</v>
      </c>
      <c r="M19" s="5">
        <v>13494000</v>
      </c>
      <c r="N19" s="5">
        <v>14103000</v>
      </c>
      <c r="O19" s="5">
        <v>12592000</v>
      </c>
    </row>
    <row r="20" spans="1:15" x14ac:dyDescent="0.25">
      <c r="A20" s="9" t="s">
        <v>15</v>
      </c>
      <c r="B20" s="14"/>
      <c r="C20" s="14"/>
      <c r="D20" s="14">
        <v>7736000</v>
      </c>
      <c r="E20" s="14">
        <v>7319000</v>
      </c>
      <c r="F20" s="14">
        <v>6535000</v>
      </c>
      <c r="G20" s="14">
        <v>6745000</v>
      </c>
      <c r="H20" s="14">
        <v>6516000</v>
      </c>
      <c r="I20" s="14">
        <v>7103000</v>
      </c>
      <c r="J20" s="14">
        <v>6470000</v>
      </c>
      <c r="K20" s="14">
        <v>5798000</v>
      </c>
      <c r="L20" s="14">
        <v>4262000</v>
      </c>
      <c r="M20" s="14">
        <v>3865000</v>
      </c>
      <c r="N20" s="14">
        <v>4606000</v>
      </c>
      <c r="O20" s="14">
        <v>4042000</v>
      </c>
    </row>
    <row r="21" spans="1:15" x14ac:dyDescent="0.25">
      <c r="A21" s="16" t="s">
        <v>4</v>
      </c>
      <c r="B21" s="9"/>
      <c r="C21" s="9"/>
      <c r="D21" s="18">
        <f>D19+D20</f>
        <v>37705000</v>
      </c>
      <c r="E21" s="18">
        <f t="shared" ref="E21:O21" si="1">E19+E20</f>
        <v>35018000</v>
      </c>
      <c r="F21" s="18">
        <f t="shared" si="1"/>
        <v>32799000</v>
      </c>
      <c r="G21" s="18">
        <f t="shared" si="1"/>
        <v>34278000</v>
      </c>
      <c r="H21" s="18">
        <f t="shared" si="1"/>
        <v>32530000</v>
      </c>
      <c r="I21" s="18">
        <f t="shared" si="1"/>
        <v>32457000</v>
      </c>
      <c r="J21" s="18">
        <f t="shared" si="1"/>
        <v>30091000</v>
      </c>
      <c r="K21" s="18">
        <f t="shared" si="1"/>
        <v>24585000</v>
      </c>
      <c r="L21" s="18">
        <f>L19+L20</f>
        <v>18714000</v>
      </c>
      <c r="M21" s="18">
        <f t="shared" si="1"/>
        <v>17359000</v>
      </c>
      <c r="N21" s="18">
        <f t="shared" si="1"/>
        <v>18709000</v>
      </c>
      <c r="O21" s="18">
        <f t="shared" si="1"/>
        <v>16634000</v>
      </c>
    </row>
    <row r="23" spans="1:15" x14ac:dyDescent="0.25">
      <c r="M23" t="s">
        <v>19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workbookViewId="0">
      <selection activeCell="D31" sqref="D31"/>
    </sheetView>
  </sheetViews>
  <sheetFormatPr defaultRowHeight="15" x14ac:dyDescent="0.25"/>
  <cols>
    <col min="1" max="1" width="17.28515625" customWidth="1"/>
    <col min="2" max="15" width="12.7109375" customWidth="1"/>
  </cols>
  <sheetData>
    <row r="1" spans="1:15" s="1" customFormat="1" x14ac:dyDescent="0.25">
      <c r="A1" s="1" t="s">
        <v>13</v>
      </c>
    </row>
    <row r="4" spans="1:15" x14ac:dyDescent="0.25">
      <c r="A4" s="11" t="s">
        <v>7</v>
      </c>
      <c r="B4" s="11">
        <v>1999</v>
      </c>
      <c r="C4" s="11">
        <v>2000</v>
      </c>
      <c r="D4" s="11">
        <v>2001</v>
      </c>
      <c r="E4" s="11">
        <v>2002</v>
      </c>
      <c r="F4" s="11">
        <v>2003</v>
      </c>
      <c r="G4" s="11">
        <v>2004</v>
      </c>
      <c r="H4" s="11">
        <v>2005</v>
      </c>
      <c r="I4" s="11">
        <v>2006</v>
      </c>
      <c r="J4" s="11">
        <v>2007</v>
      </c>
      <c r="K4" s="11">
        <v>2008</v>
      </c>
      <c r="L4" s="11">
        <v>2009</v>
      </c>
      <c r="M4" s="11">
        <v>2010</v>
      </c>
      <c r="N4" s="11">
        <v>2011</v>
      </c>
      <c r="O4" s="11">
        <v>2012</v>
      </c>
    </row>
    <row r="5" spans="1:15" x14ac:dyDescent="0.25">
      <c r="A5" s="8" t="s">
        <v>8</v>
      </c>
      <c r="B5" s="10">
        <v>13882000</v>
      </c>
      <c r="C5" s="10">
        <v>13340000</v>
      </c>
      <c r="D5" s="10">
        <v>21578000</v>
      </c>
      <c r="E5" s="10">
        <v>18855000</v>
      </c>
      <c r="F5" s="10">
        <v>20275000</v>
      </c>
      <c r="G5" s="10">
        <v>15300000</v>
      </c>
      <c r="H5" s="10">
        <v>12494000</v>
      </c>
      <c r="I5" s="10">
        <v>14818000</v>
      </c>
      <c r="J5" s="10">
        <v>16211000</v>
      </c>
      <c r="K5" s="10">
        <v>16928000</v>
      </c>
      <c r="L5" s="10">
        <v>14735000</v>
      </c>
      <c r="M5" s="10">
        <v>11687000</v>
      </c>
      <c r="N5" s="10">
        <v>12259000</v>
      </c>
      <c r="O5" s="10">
        <v>11739000</v>
      </c>
    </row>
    <row r="6" spans="1:15" x14ac:dyDescent="0.25">
      <c r="A6" s="2" t="s">
        <v>9</v>
      </c>
      <c r="B6" s="4">
        <v>3951000</v>
      </c>
      <c r="C6" s="4">
        <v>3495000</v>
      </c>
      <c r="D6" s="4">
        <v>4848000</v>
      </c>
      <c r="E6" s="4">
        <v>4937000</v>
      </c>
      <c r="F6" s="4">
        <v>5644000</v>
      </c>
      <c r="G6" s="4">
        <v>3733000</v>
      </c>
      <c r="H6" s="4">
        <v>2117000</v>
      </c>
      <c r="I6" s="4">
        <v>2514000</v>
      </c>
      <c r="J6" s="4">
        <v>3335000</v>
      </c>
      <c r="K6" s="4">
        <v>3087000</v>
      </c>
      <c r="L6" s="4">
        <v>2317000</v>
      </c>
      <c r="M6" s="4">
        <v>2112000</v>
      </c>
      <c r="N6" s="4">
        <v>2237000</v>
      </c>
      <c r="O6" s="4"/>
    </row>
    <row r="7" spans="1:15" x14ac:dyDescent="0.25">
      <c r="A7" s="2" t="s">
        <v>10</v>
      </c>
      <c r="B7" s="4">
        <v>2247000</v>
      </c>
      <c r="C7" s="4">
        <v>1760000</v>
      </c>
      <c r="D7" s="4">
        <v>2130000</v>
      </c>
      <c r="E7" s="4">
        <v>2550000</v>
      </c>
      <c r="F7" s="4">
        <v>2669000</v>
      </c>
      <c r="G7" s="4">
        <v>2198000</v>
      </c>
      <c r="H7" s="4">
        <v>2266000</v>
      </c>
      <c r="I7" s="4">
        <v>2531000</v>
      </c>
      <c r="J7" s="4">
        <v>5111000</v>
      </c>
      <c r="K7" s="4">
        <v>2981000</v>
      </c>
      <c r="L7" s="4">
        <v>2541000</v>
      </c>
      <c r="M7" s="4">
        <v>3239000</v>
      </c>
      <c r="N7" s="4">
        <v>2303000</v>
      </c>
      <c r="O7" s="4"/>
    </row>
    <row r="8" spans="1:15" x14ac:dyDescent="0.25">
      <c r="A8" s="3" t="s">
        <v>20</v>
      </c>
      <c r="B8" s="5">
        <v>20080000</v>
      </c>
      <c r="C8" s="5">
        <v>18595000</v>
      </c>
      <c r="D8" s="5">
        <v>28556000</v>
      </c>
      <c r="E8" s="5">
        <v>26342000</v>
      </c>
      <c r="F8" s="5">
        <v>28588000</v>
      </c>
      <c r="G8" s="5">
        <v>21231000</v>
      </c>
      <c r="H8" s="5">
        <v>16876000</v>
      </c>
      <c r="I8" s="5">
        <v>19863000</v>
      </c>
      <c r="J8" s="5">
        <v>24658000</v>
      </c>
      <c r="K8" s="5">
        <v>22995000</v>
      </c>
      <c r="L8" s="5">
        <v>19593000</v>
      </c>
      <c r="M8" s="5">
        <v>17039000</v>
      </c>
      <c r="N8" s="5">
        <v>16799000</v>
      </c>
      <c r="O8" s="5">
        <v>15744000</v>
      </c>
    </row>
    <row r="9" spans="1:15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Cement Minerals</vt:lpstr>
      <vt:lpstr>Sand and Gravel</vt:lpstr>
      <vt:lpstr>Crushed Rock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Napaporn Tangtinthai</dc:creator>
  <cp:lastModifiedBy>Napaporn Tangtinthai</cp:lastModifiedBy>
  <dcterms:created xsi:type="dcterms:W3CDTF">2014-09-12T17:12:22Z</dcterms:created>
  <dcterms:modified xsi:type="dcterms:W3CDTF">2014-09-13T15:19:35Z</dcterms:modified>
</cp:coreProperties>
</file>