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lias Sarantakos\EPSRC Research Data\"/>
    </mc:Choice>
  </mc:AlternateContent>
  <bookViews>
    <workbookView xWindow="480" yWindow="240" windowWidth="27795" windowHeight="12465" activeTab="3"/>
  </bookViews>
  <sheets>
    <sheet name="TPC DS Load Data" sheetId="6" r:id="rId1"/>
    <sheet name="TPC DS Branch Data" sheetId="4" r:id="rId2"/>
    <sheet name="RBTS Bus 4 DS" sheetId="22" r:id="rId3"/>
    <sheet name="Component Reliability Data" sheetId="23" r:id="rId4"/>
    <sheet name="Condition-based Failure Rates" sheetId="24" r:id="rId5"/>
    <sheet name="Customer Interruption Costs" sheetId="25" r:id="rId6"/>
  </sheets>
  <calcPr calcId="152511"/>
</workbook>
</file>

<file path=xl/calcChain.xml><?xml version="1.0" encoding="utf-8"?>
<calcChain xmlns="http://schemas.openxmlformats.org/spreadsheetml/2006/main">
  <c r="I99" i="4" l="1"/>
  <c r="H99" i="4"/>
  <c r="H95" i="4"/>
  <c r="I95" i="4"/>
  <c r="I87" i="4"/>
  <c r="H87" i="4"/>
  <c r="I88" i="4"/>
  <c r="I89" i="4"/>
  <c r="I90" i="4"/>
  <c r="I91" i="4"/>
  <c r="I92" i="4"/>
  <c r="I93" i="4"/>
  <c r="I94" i="4"/>
  <c r="I96" i="4"/>
  <c r="I97" i="4"/>
  <c r="I98" i="4"/>
  <c r="H88" i="4"/>
  <c r="H89" i="4"/>
  <c r="H90" i="4"/>
  <c r="H91" i="4"/>
  <c r="H92" i="4"/>
  <c r="H93" i="4"/>
  <c r="H94" i="4"/>
  <c r="H96" i="4"/>
  <c r="H97" i="4"/>
  <c r="H98" i="4"/>
  <c r="H3" i="4"/>
  <c r="I3" i="4"/>
  <c r="H4" i="4"/>
  <c r="I4" i="4"/>
  <c r="H5" i="4"/>
  <c r="I5" i="4"/>
  <c r="H6" i="4"/>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0" i="4"/>
  <c r="I60" i="4"/>
  <c r="H61" i="4"/>
  <c r="I61" i="4"/>
  <c r="H62" i="4"/>
  <c r="I62" i="4"/>
  <c r="H63" i="4"/>
  <c r="I63" i="4"/>
  <c r="H64" i="4"/>
  <c r="I64" i="4"/>
  <c r="H65" i="4"/>
  <c r="I65" i="4"/>
  <c r="H66" i="4"/>
  <c r="I66" i="4"/>
  <c r="H67" i="4"/>
  <c r="I67" i="4"/>
  <c r="H68" i="4"/>
  <c r="I68" i="4"/>
  <c r="H69" i="4"/>
  <c r="I69" i="4"/>
  <c r="H70" i="4"/>
  <c r="I70" i="4"/>
  <c r="H71" i="4"/>
  <c r="I71" i="4"/>
  <c r="H72" i="4"/>
  <c r="I72" i="4"/>
  <c r="H73" i="4"/>
  <c r="I73" i="4"/>
  <c r="H74" i="4"/>
  <c r="I74" i="4"/>
  <c r="H75" i="4"/>
  <c r="I75" i="4"/>
  <c r="H76" i="4"/>
  <c r="I76" i="4"/>
  <c r="H77" i="4"/>
  <c r="I77" i="4"/>
  <c r="H78" i="4"/>
  <c r="I78" i="4"/>
  <c r="H79" i="4"/>
  <c r="I79" i="4"/>
  <c r="H80" i="4"/>
  <c r="I80" i="4"/>
  <c r="H81" i="4"/>
  <c r="I81" i="4"/>
  <c r="H82" i="4"/>
  <c r="I82" i="4"/>
  <c r="H83" i="4"/>
  <c r="I83" i="4"/>
  <c r="H84" i="4"/>
  <c r="I84" i="4"/>
  <c r="I2" i="4"/>
  <c r="H2" i="4"/>
</calcChain>
</file>

<file path=xl/sharedStrings.xml><?xml version="1.0" encoding="utf-8"?>
<sst xmlns="http://schemas.openxmlformats.org/spreadsheetml/2006/main" count="104" uniqueCount="82">
  <si>
    <t>From Bus</t>
  </si>
  <si>
    <t>To Bus</t>
  </si>
  <si>
    <t>R (pu)</t>
  </si>
  <si>
    <t>X (pu)</t>
  </si>
  <si>
    <t>R (Ω)</t>
  </si>
  <si>
    <t>X (Ω)</t>
  </si>
  <si>
    <t>Length (km)</t>
  </si>
  <si>
    <t>Bus</t>
  </si>
  <si>
    <t>P (MW)</t>
  </si>
  <si>
    <t>Q (MVAr)</t>
  </si>
  <si>
    <t>Branch</t>
  </si>
  <si>
    <t>Extra branches for tie-line switches</t>
  </si>
  <si>
    <t>Total</t>
  </si>
  <si>
    <t>Residential</t>
  </si>
  <si>
    <t>Commercial</t>
  </si>
  <si>
    <t>Industrial</t>
  </si>
  <si>
    <t>A-K</t>
  </si>
  <si>
    <t>Feeder types and lengths</t>
  </si>
  <si>
    <t>Feeder Type</t>
  </si>
  <si>
    <t>Feeder Section Numbers</t>
  </si>
  <si>
    <t>2, 6, 10, 14, 17, 21, 25, 28, 30, 34, 38, 41, 43, 46, 49, 51, 55, 58, 61, 64, 67</t>
  </si>
  <si>
    <t>1, 4, 7, 9, 12, 16, 19, 22, 24, 27, 29, 32, 35, 37, 40, 42, 45, 48, 50, 53, 56, 60, 63, 65</t>
  </si>
  <si>
    <t>3, 5, 8, 11, 13, 15, 18, 20, 23, 26, 31, 33, 36, 39, 44, 47, 52, 54, 57, 59, 62, 66</t>
  </si>
  <si>
    <t>Customer data</t>
  </si>
  <si>
    <t>Number of Load Points</t>
  </si>
  <si>
    <t>Load Points</t>
  </si>
  <si>
    <t xml:space="preserve">Customer Type </t>
  </si>
  <si>
    <t>Load Level per Load Point (MW)</t>
  </si>
  <si>
    <t>Average</t>
  </si>
  <si>
    <t>Peak</t>
  </si>
  <si>
    <t>1-4, 11-13, 18-21, 32-35</t>
  </si>
  <si>
    <t>5, 14, 15, 22, 23, 36, 37</t>
  </si>
  <si>
    <t>8, 10, 26-30</t>
  </si>
  <si>
    <t>9, 31</t>
  </si>
  <si>
    <t>6, 7, 16, 17, 24, 25, 38</t>
  </si>
  <si>
    <t>–</t>
  </si>
  <si>
    <t>Component Reliability Data</t>
  </si>
  <si>
    <t>Component</t>
  </si>
  <si>
    <t>Transformers</t>
  </si>
  <si>
    <t xml:space="preserve">33/11 kV </t>
  </si>
  <si>
    <t xml:space="preserve">11/0.4 kV </t>
  </si>
  <si>
    <t>CBs</t>
  </si>
  <si>
    <t xml:space="preserve">33 kV </t>
  </si>
  <si>
    <t xml:space="preserve">11 kV </t>
  </si>
  <si>
    <t>Busbars</t>
  </si>
  <si>
    <t>Lines**</t>
  </si>
  <si>
    <r>
      <t xml:space="preserve">The data have been obtained from C.-T. Su, C.-F. Chang, and J.-P. Chiou, "Distribution network reconfiguration for loss reduction by ant colony search algorithm," </t>
    </r>
    <r>
      <rPr>
        <i/>
        <sz val="11"/>
        <color theme="1"/>
        <rFont val="Calibri"/>
        <family val="2"/>
        <scheme val="minor"/>
      </rPr>
      <t>Elect. Power Syst. Res.</t>
    </r>
    <r>
      <rPr>
        <sz val="11"/>
        <color theme="1"/>
        <rFont val="Calibri"/>
        <family val="2"/>
        <scheme val="minor"/>
      </rPr>
      <t>, vol. 75, pp. 190-199, Aug. 2005.</t>
    </r>
  </si>
  <si>
    <t>Load Points 8-10 and 26-31 (shown in bold in the table above) have been considered to be industrial, since there was no available Customer Damage Function for their original type (small users in the reference above).</t>
  </si>
  <si>
    <r>
      <t xml:space="preserve">The data have been obtained from R. N. Allan, R. Billinton, I. Sjarief, L. Goel, and K. S. So, "A reliability test system for educational purposes – Basic distribution system data and results," </t>
    </r>
    <r>
      <rPr>
        <i/>
        <sz val="11"/>
        <color theme="1"/>
        <rFont val="Calibri"/>
        <family val="2"/>
        <scheme val="minor"/>
      </rPr>
      <t>IEEE Trans. Power Syst.</t>
    </r>
    <r>
      <rPr>
        <sz val="11"/>
        <color theme="1"/>
        <rFont val="Calibri"/>
        <family val="2"/>
        <scheme val="minor"/>
      </rPr>
      <t>, vol. 6, pp. 813-820, May 1991.</t>
    </r>
  </si>
  <si>
    <r>
      <t>permanent (total) failure rate (λ</t>
    </r>
    <r>
      <rPr>
        <sz val="8"/>
        <color theme="1"/>
        <rFont val="Calibri"/>
        <family val="2"/>
        <scheme val="minor"/>
      </rPr>
      <t>p</t>
    </r>
    <r>
      <rPr>
        <sz val="11"/>
        <color theme="1"/>
        <rFont val="Calibri"/>
        <family val="2"/>
        <scheme val="minor"/>
      </rPr>
      <t>) [f/yr]</t>
    </r>
  </si>
  <si>
    <r>
      <t>active failure rate (λ</t>
    </r>
    <r>
      <rPr>
        <sz val="8"/>
        <color theme="1"/>
        <rFont val="Calibri"/>
        <family val="2"/>
        <scheme val="minor"/>
      </rPr>
      <t>Α</t>
    </r>
    <r>
      <rPr>
        <sz val="11"/>
        <color theme="1"/>
        <rFont val="Calibri"/>
        <family val="2"/>
        <scheme val="minor"/>
      </rPr>
      <t>) [f/yr]</t>
    </r>
  </si>
  <si>
    <t>maintenance outage rate (λ'') [out/yr]</t>
  </si>
  <si>
    <t>repair time (r) [hr]</t>
  </si>
  <si>
    <t>maintenance outage time (r'') [hr]</t>
  </si>
  <si>
    <r>
      <t>probability that a circuit breaker fails to open when required (P</t>
    </r>
    <r>
      <rPr>
        <sz val="9"/>
        <color theme="1"/>
        <rFont val="Calibri"/>
        <family val="2"/>
        <scheme val="minor"/>
      </rPr>
      <t>c</t>
    </r>
    <r>
      <rPr>
        <sz val="11"/>
        <color theme="1"/>
        <rFont val="Calibri"/>
        <family val="2"/>
        <scheme val="minor"/>
      </rPr>
      <t>)</t>
    </r>
  </si>
  <si>
    <t>10*</t>
  </si>
  <si>
    <t>* Replacement time by a spare</t>
  </si>
  <si>
    <t>** Failure rates for lines in f/yr∙km</t>
  </si>
  <si>
    <t>Failure rate model parameters for selected asset types (failure rate for OHLs/UGCs in f/yr∙km)</t>
  </si>
  <si>
    <t>Asset Type</t>
  </si>
  <si>
    <t>Transformer</t>
  </si>
  <si>
    <t>CB</t>
  </si>
  <si>
    <t>UGC</t>
  </si>
  <si>
    <t>OHL</t>
  </si>
  <si>
    <t>Busbar</t>
  </si>
  <si>
    <t>λ(0)</t>
  </si>
  <si>
    <t>λ(0.5)</t>
  </si>
  <si>
    <t>λ(1)</t>
  </si>
  <si>
    <t>A</t>
  </si>
  <si>
    <t>B</t>
  </si>
  <si>
    <t>C</t>
  </si>
  <si>
    <r>
      <t xml:space="preserve">The data have been obtained from R. E. Brown, G. Frimpong, and H. L. Willis, "Failure rate modeling using equipment inspection data," </t>
    </r>
    <r>
      <rPr>
        <i/>
        <sz val="11"/>
        <color theme="1"/>
        <rFont val="Calibri"/>
        <family val="2"/>
        <scheme val="minor"/>
      </rPr>
      <t>IEEE Trans. Power Syst.</t>
    </r>
    <r>
      <rPr>
        <sz val="11"/>
        <color theme="1"/>
        <rFont val="Calibri"/>
        <family val="2"/>
        <scheme val="minor"/>
      </rPr>
      <t>, vol. 19, pp. 782-787, May 2004.</t>
    </r>
  </si>
  <si>
    <t>Cost of interruption by customer type and outage duration (2019 $/kW)</t>
  </si>
  <si>
    <t>User Sector</t>
  </si>
  <si>
    <t>Interruption Duration</t>
  </si>
  <si>
    <t>1 min</t>
  </si>
  <si>
    <t>20 min</t>
  </si>
  <si>
    <t>1 hr</t>
  </si>
  <si>
    <t>4 hr</t>
  </si>
  <si>
    <t>8 hr</t>
  </si>
  <si>
    <t>Office Buildings</t>
  </si>
  <si>
    <r>
      <t xml:space="preserve">The data have been obtained from R. Billinton and R. N. Allan, </t>
    </r>
    <r>
      <rPr>
        <i/>
        <sz val="11"/>
        <color theme="1"/>
        <rFont val="Calibri"/>
        <family val="2"/>
        <scheme val="minor"/>
      </rPr>
      <t>Reliability Evaluation of Power Systems</t>
    </r>
    <r>
      <rPr>
        <sz val="11"/>
        <color theme="1"/>
        <rFont val="Calibri"/>
        <family val="2"/>
        <scheme val="minor"/>
      </rPr>
      <t>, 2nd ed. New York: Plenum, 1996 and have been expressed in today's (2019) U.S. dollars.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</si>
</sst>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00"/>
    <numFmt numFmtId="166" formatCode="[$$-409]#,##0"/>
    <numFmt numFmtId="167" formatCode="[$$-1409]#,##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164" fontId="0" fillId="0" borderId="0" xfId="0" applyNumberFormat="1" applyAlignment="1">
      <alignment horizontal="center" vertical="center"/>
    </xf>
    <xf numFmtId="164" fontId="0" fillId="0" borderId="0" xfId="0" applyNumberFormat="1"/>
    <xf numFmtId="165" fontId="0" fillId="0" borderId="0" xfId="0" applyNumberFormat="1" applyAlignment="1">
      <alignment horizontal="center" vertical="center"/>
    </xf>
    <xf numFmtId="0" fontId="1" fillId="0" borderId="0" xfId="0" applyFont="1" applyAlignment="1">
      <alignment vertical="center"/>
    </xf>
    <xf numFmtId="0" fontId="0" fillId="0" borderId="0" xfId="0" applyAlignment="1">
      <alignment horizontal="center"/>
    </xf>
    <xf numFmtId="0" fontId="1" fillId="0" borderId="0" xfId="0" applyFont="1"/>
    <xf numFmtId="166" fontId="0" fillId="0" borderId="0" xfId="0" applyNumberFormat="1"/>
    <xf numFmtId="166" fontId="1" fillId="0" borderId="0" xfId="0" applyNumberFormat="1" applyFont="1" applyAlignment="1">
      <alignment horizontal="center"/>
    </xf>
    <xf numFmtId="167" fontId="0" fillId="0" borderId="0" xfId="0" applyNumberForma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Font="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xf>
    <xf numFmtId="167"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pplyAlignment="1">
      <alignment horizontal="lef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topLeftCell="A67" workbookViewId="0">
      <selection activeCell="A87" sqref="A87:U87"/>
    </sheetView>
  </sheetViews>
  <sheetFormatPr defaultRowHeight="15" x14ac:dyDescent="0.25"/>
  <cols>
    <col min="1" max="1" width="10.28515625" customWidth="1"/>
    <col min="2" max="2" width="11" customWidth="1"/>
    <col min="3" max="3" width="10.42578125" customWidth="1"/>
    <col min="21" max="21" width="9.140625" style="7"/>
    <col min="22" max="22" width="10.85546875" customWidth="1"/>
    <col min="24" max="24" width="12" bestFit="1" customWidth="1"/>
  </cols>
  <sheetData>
    <row r="1" spans="1:25" x14ac:dyDescent="0.25">
      <c r="A1" s="2" t="s">
        <v>7</v>
      </c>
      <c r="B1" s="2" t="s">
        <v>8</v>
      </c>
      <c r="C1" s="2" t="s">
        <v>9</v>
      </c>
      <c r="Q1" s="1"/>
      <c r="R1" s="1"/>
      <c r="S1" s="1"/>
    </row>
    <row r="2" spans="1:25" x14ac:dyDescent="0.25">
      <c r="A2" s="15" t="s">
        <v>16</v>
      </c>
      <c r="B2" s="15">
        <v>0</v>
      </c>
      <c r="C2" s="15">
        <v>0</v>
      </c>
      <c r="Q2" s="13"/>
      <c r="R2" s="13"/>
      <c r="S2" s="13"/>
      <c r="U2" s="14"/>
    </row>
    <row r="3" spans="1:25" x14ac:dyDescent="0.25">
      <c r="A3" s="1">
        <v>1</v>
      </c>
      <c r="B3" s="1">
        <v>0</v>
      </c>
      <c r="C3" s="1">
        <v>0</v>
      </c>
      <c r="I3" s="1"/>
      <c r="Q3" s="1"/>
      <c r="R3" s="1"/>
      <c r="S3" s="1"/>
    </row>
    <row r="4" spans="1:25" x14ac:dyDescent="0.25">
      <c r="A4" s="1">
        <v>2</v>
      </c>
      <c r="B4" s="1">
        <v>0.1</v>
      </c>
      <c r="C4" s="1">
        <v>0.05</v>
      </c>
      <c r="I4" s="1"/>
      <c r="J4" s="1"/>
      <c r="Q4" s="1"/>
      <c r="R4" s="1"/>
      <c r="S4" s="1"/>
    </row>
    <row r="5" spans="1:25" x14ac:dyDescent="0.25">
      <c r="A5" s="1">
        <v>3</v>
      </c>
      <c r="B5" s="1">
        <v>0.3</v>
      </c>
      <c r="C5" s="1">
        <v>0.2</v>
      </c>
      <c r="I5" s="1"/>
      <c r="J5" s="1"/>
      <c r="Q5" s="1"/>
      <c r="R5" s="1"/>
      <c r="S5" s="1"/>
    </row>
    <row r="6" spans="1:25" x14ac:dyDescent="0.25">
      <c r="A6" s="1">
        <v>4</v>
      </c>
      <c r="B6" s="1">
        <v>0.35</v>
      </c>
      <c r="C6" s="1">
        <v>0.25</v>
      </c>
      <c r="I6" s="1"/>
      <c r="J6" s="1"/>
      <c r="Q6" s="1"/>
      <c r="R6" s="1"/>
      <c r="S6" s="1"/>
    </row>
    <row r="7" spans="1:25" x14ac:dyDescent="0.25">
      <c r="A7" s="1">
        <v>5</v>
      </c>
      <c r="B7" s="1">
        <v>0.22</v>
      </c>
      <c r="C7" s="1">
        <v>0.1</v>
      </c>
      <c r="I7" s="1"/>
      <c r="J7" s="1"/>
      <c r="L7" s="7"/>
      <c r="Q7" s="1"/>
      <c r="R7" s="1"/>
      <c r="S7" s="1"/>
    </row>
    <row r="8" spans="1:25" x14ac:dyDescent="0.25">
      <c r="A8" s="1">
        <v>6</v>
      </c>
      <c r="B8" s="1">
        <v>1.1000000000000001</v>
      </c>
      <c r="C8" s="1">
        <v>0.8</v>
      </c>
      <c r="I8" s="1"/>
      <c r="J8" s="1"/>
      <c r="L8" s="7"/>
      <c r="Q8" s="1"/>
      <c r="R8" s="1"/>
      <c r="S8" s="1"/>
    </row>
    <row r="9" spans="1:25" x14ac:dyDescent="0.25">
      <c r="A9" s="1">
        <v>7</v>
      </c>
      <c r="B9" s="1">
        <v>0.4</v>
      </c>
      <c r="C9" s="1">
        <v>0.32</v>
      </c>
      <c r="I9" s="1"/>
      <c r="J9" s="1"/>
      <c r="Q9" s="1"/>
      <c r="R9" s="1"/>
      <c r="S9" s="1"/>
    </row>
    <row r="10" spans="1:25" x14ac:dyDescent="0.25">
      <c r="A10" s="1">
        <v>8</v>
      </c>
      <c r="B10" s="1">
        <v>0.3</v>
      </c>
      <c r="C10" s="1">
        <v>0.2</v>
      </c>
      <c r="I10" s="1"/>
      <c r="J10" s="1"/>
      <c r="L10" s="7"/>
      <c r="Q10" s="1"/>
      <c r="R10" s="1"/>
      <c r="S10" s="1"/>
    </row>
    <row r="11" spans="1:25" x14ac:dyDescent="0.25">
      <c r="A11" s="1">
        <v>9</v>
      </c>
      <c r="B11" s="1">
        <v>0.3</v>
      </c>
      <c r="C11" s="1">
        <v>0.23</v>
      </c>
      <c r="I11" s="1"/>
      <c r="J11" s="1"/>
      <c r="L11" s="7"/>
      <c r="Q11" s="1"/>
      <c r="R11" s="1"/>
      <c r="S11" s="1"/>
    </row>
    <row r="12" spans="1:25" x14ac:dyDescent="0.25">
      <c r="A12" s="1">
        <v>10</v>
      </c>
      <c r="B12" s="1">
        <v>0.3</v>
      </c>
      <c r="C12" s="1">
        <v>0.26</v>
      </c>
      <c r="I12" s="1"/>
      <c r="J12" s="1"/>
      <c r="Q12" s="1"/>
      <c r="R12" s="1"/>
      <c r="S12" s="1"/>
    </row>
    <row r="13" spans="1:25" x14ac:dyDescent="0.25">
      <c r="A13" s="1">
        <v>11</v>
      </c>
      <c r="B13" s="1">
        <v>0</v>
      </c>
      <c r="C13" s="1">
        <v>0</v>
      </c>
      <c r="I13" s="1"/>
      <c r="J13" s="1"/>
      <c r="Q13" s="1"/>
      <c r="R13" s="1"/>
      <c r="S13" s="1"/>
    </row>
    <row r="14" spans="1:25" x14ac:dyDescent="0.25">
      <c r="A14" s="1">
        <v>12</v>
      </c>
      <c r="B14" s="1">
        <v>1.2</v>
      </c>
      <c r="C14" s="1">
        <v>0.8</v>
      </c>
      <c r="I14" s="1"/>
      <c r="J14" s="1"/>
      <c r="Q14" s="1"/>
      <c r="R14" s="1"/>
      <c r="S14" s="1"/>
      <c r="Y14" s="8"/>
    </row>
    <row r="15" spans="1:25" x14ac:dyDescent="0.25">
      <c r="A15" s="1">
        <v>13</v>
      </c>
      <c r="B15" s="1">
        <v>0.8</v>
      </c>
      <c r="C15" s="1">
        <v>0.6</v>
      </c>
      <c r="I15" s="1"/>
      <c r="J15" s="1"/>
      <c r="Q15" s="1"/>
      <c r="R15" s="1"/>
      <c r="S15" s="1"/>
    </row>
    <row r="16" spans="1:25" x14ac:dyDescent="0.25">
      <c r="A16" s="1">
        <v>14</v>
      </c>
      <c r="B16" s="1">
        <v>0.7</v>
      </c>
      <c r="C16" s="1">
        <v>0.5</v>
      </c>
      <c r="I16" s="1"/>
      <c r="J16" s="1"/>
      <c r="Q16" s="1"/>
      <c r="R16" s="1"/>
      <c r="S16" s="1"/>
    </row>
    <row r="17" spans="1:28" x14ac:dyDescent="0.25">
      <c r="A17" s="1">
        <v>15</v>
      </c>
      <c r="B17" s="1">
        <v>0</v>
      </c>
      <c r="C17" s="1">
        <v>0</v>
      </c>
      <c r="I17" s="1"/>
      <c r="J17" s="1"/>
      <c r="Q17" s="1"/>
      <c r="R17" s="1"/>
      <c r="S17" s="1"/>
      <c r="Y17" s="11"/>
      <c r="AA17" s="7"/>
    </row>
    <row r="18" spans="1:28" x14ac:dyDescent="0.25">
      <c r="A18" s="1">
        <v>16</v>
      </c>
      <c r="B18" s="1">
        <v>0.3</v>
      </c>
      <c r="C18" s="1">
        <v>0.15</v>
      </c>
      <c r="I18" s="1"/>
      <c r="J18" s="1"/>
      <c r="Q18" s="1"/>
      <c r="R18" s="1"/>
      <c r="S18" s="1"/>
      <c r="W18" s="7"/>
    </row>
    <row r="19" spans="1:28" x14ac:dyDescent="0.25">
      <c r="A19" s="1">
        <v>17</v>
      </c>
      <c r="B19" s="1">
        <v>0.5</v>
      </c>
      <c r="C19" s="1">
        <v>0.35</v>
      </c>
      <c r="I19" s="1"/>
      <c r="J19" s="1"/>
      <c r="Q19" s="1"/>
      <c r="R19" s="1"/>
      <c r="S19" s="1"/>
      <c r="W19" s="7"/>
      <c r="Y19" s="10"/>
    </row>
    <row r="20" spans="1:28" x14ac:dyDescent="0.25">
      <c r="A20" s="1">
        <v>18</v>
      </c>
      <c r="B20" s="1">
        <v>0.7</v>
      </c>
      <c r="C20" s="1">
        <v>0.4</v>
      </c>
      <c r="I20" s="1"/>
      <c r="J20" s="1"/>
      <c r="Q20" s="1"/>
      <c r="R20" s="1"/>
      <c r="S20" s="1"/>
      <c r="W20" s="7"/>
    </row>
    <row r="21" spans="1:28" x14ac:dyDescent="0.25">
      <c r="A21" s="1">
        <v>19</v>
      </c>
      <c r="B21" s="1">
        <v>1.2</v>
      </c>
      <c r="C21" s="1">
        <v>1</v>
      </c>
      <c r="I21" s="1"/>
      <c r="J21" s="1"/>
      <c r="Q21" s="1"/>
      <c r="R21" s="1"/>
      <c r="S21" s="1"/>
    </row>
    <row r="22" spans="1:28" x14ac:dyDescent="0.25">
      <c r="A22" s="1">
        <v>20</v>
      </c>
      <c r="B22" s="1">
        <v>0.3</v>
      </c>
      <c r="C22" s="1">
        <v>0.3</v>
      </c>
      <c r="I22" s="1"/>
      <c r="J22" s="3"/>
      <c r="Q22" s="1"/>
      <c r="R22" s="1"/>
      <c r="S22" s="1"/>
    </row>
    <row r="23" spans="1:28" x14ac:dyDescent="0.25">
      <c r="A23" s="1">
        <v>21</v>
      </c>
      <c r="B23" s="1">
        <v>0.4</v>
      </c>
      <c r="C23" s="1">
        <v>0.35</v>
      </c>
      <c r="I23" s="1"/>
      <c r="J23" s="1"/>
      <c r="Q23" s="1"/>
      <c r="R23" s="1"/>
      <c r="S23" s="1"/>
      <c r="Y23" s="11"/>
      <c r="AA23" s="7"/>
    </row>
    <row r="24" spans="1:28" x14ac:dyDescent="0.25">
      <c r="A24" s="1">
        <v>22</v>
      </c>
      <c r="B24" s="1">
        <v>0.05</v>
      </c>
      <c r="C24" s="1">
        <v>0.02</v>
      </c>
      <c r="I24" s="1"/>
      <c r="J24" s="1"/>
      <c r="Q24" s="1"/>
      <c r="R24" s="1"/>
      <c r="S24" s="1"/>
    </row>
    <row r="25" spans="1:28" x14ac:dyDescent="0.25">
      <c r="A25" s="1">
        <v>23</v>
      </c>
      <c r="B25" s="1">
        <v>0.05</v>
      </c>
      <c r="C25" s="1">
        <v>0.02</v>
      </c>
      <c r="I25" s="1"/>
      <c r="J25" s="1"/>
      <c r="K25" s="7"/>
      <c r="L25" s="7"/>
      <c r="M25" s="7"/>
      <c r="N25" s="7"/>
      <c r="Q25" s="1"/>
      <c r="R25" s="1"/>
      <c r="S25" s="1"/>
    </row>
    <row r="26" spans="1:28" x14ac:dyDescent="0.25">
      <c r="A26" s="1">
        <v>24</v>
      </c>
      <c r="B26" s="1">
        <v>0.05</v>
      </c>
      <c r="C26" s="1">
        <v>0.01</v>
      </c>
      <c r="I26" s="1"/>
      <c r="J26" s="1"/>
      <c r="Q26" s="1"/>
      <c r="R26" s="1"/>
      <c r="S26" s="1"/>
    </row>
    <row r="27" spans="1:28" x14ac:dyDescent="0.25">
      <c r="A27" s="1">
        <v>25</v>
      </c>
      <c r="B27" s="1">
        <v>0.05</v>
      </c>
      <c r="C27" s="1">
        <v>0.03</v>
      </c>
      <c r="I27" s="1"/>
      <c r="J27" s="1"/>
      <c r="Q27" s="1"/>
      <c r="R27" s="1"/>
      <c r="S27" s="1"/>
      <c r="Y27" s="21"/>
      <c r="Z27" s="21"/>
    </row>
    <row r="28" spans="1:28" x14ac:dyDescent="0.25">
      <c r="A28" s="1">
        <v>26</v>
      </c>
      <c r="B28" s="1">
        <v>0.1</v>
      </c>
      <c r="C28" s="1">
        <v>0.06</v>
      </c>
      <c r="I28" s="1"/>
      <c r="J28" s="20"/>
      <c r="K28" s="20"/>
      <c r="L28" s="20"/>
      <c r="M28" s="20"/>
      <c r="N28" s="20"/>
      <c r="Q28" s="1"/>
      <c r="R28" s="1"/>
      <c r="S28" s="1"/>
      <c r="Y28" s="22"/>
      <c r="Z28" s="23"/>
    </row>
    <row r="29" spans="1:28" x14ac:dyDescent="0.25">
      <c r="A29" s="1">
        <v>27</v>
      </c>
      <c r="B29" s="1">
        <v>0.1</v>
      </c>
      <c r="C29" s="1">
        <v>7.0000000000000007E-2</v>
      </c>
      <c r="I29" s="1"/>
      <c r="J29" s="1"/>
      <c r="Q29" s="1"/>
      <c r="R29" s="1"/>
      <c r="S29" s="1"/>
    </row>
    <row r="30" spans="1:28" x14ac:dyDescent="0.25">
      <c r="A30" s="1">
        <v>28</v>
      </c>
      <c r="B30" s="1">
        <v>1.8</v>
      </c>
      <c r="C30" s="1">
        <v>1.3</v>
      </c>
      <c r="I30" s="1"/>
      <c r="J30" s="1"/>
      <c r="Q30" s="1"/>
      <c r="R30" s="1"/>
      <c r="S30" s="1"/>
    </row>
    <row r="31" spans="1:28" x14ac:dyDescent="0.25">
      <c r="A31" s="1">
        <v>29</v>
      </c>
      <c r="B31" s="1">
        <v>0.2</v>
      </c>
      <c r="C31" s="1">
        <v>0.12</v>
      </c>
      <c r="I31" s="1"/>
      <c r="J31" s="1"/>
      <c r="Q31" s="1"/>
      <c r="R31" s="1"/>
      <c r="S31" s="1"/>
    </row>
    <row r="32" spans="1:28" x14ac:dyDescent="0.25">
      <c r="A32" s="1">
        <v>30</v>
      </c>
      <c r="B32" s="1">
        <v>0</v>
      </c>
      <c r="C32" s="1">
        <v>0</v>
      </c>
      <c r="I32" s="1"/>
      <c r="J32" s="1"/>
      <c r="Q32" s="1"/>
      <c r="R32" s="1"/>
      <c r="S32" s="1"/>
      <c r="Z32" s="9"/>
      <c r="AA32" s="9"/>
      <c r="AB32" s="9"/>
    </row>
    <row r="33" spans="1:28" x14ac:dyDescent="0.25">
      <c r="A33" s="1">
        <v>31</v>
      </c>
      <c r="B33" s="1">
        <v>1.8</v>
      </c>
      <c r="C33" s="1">
        <v>1.6</v>
      </c>
      <c r="I33" s="1"/>
      <c r="J33" s="1"/>
      <c r="Q33" s="1"/>
      <c r="R33" s="1"/>
      <c r="S33" s="1"/>
      <c r="Z33" s="9"/>
      <c r="AA33" s="9"/>
      <c r="AB33" s="9"/>
    </row>
    <row r="34" spans="1:28" x14ac:dyDescent="0.25">
      <c r="A34" s="1">
        <v>32</v>
      </c>
      <c r="B34" s="1">
        <v>0.2</v>
      </c>
      <c r="C34" s="1">
        <v>0.15</v>
      </c>
      <c r="I34" s="1"/>
      <c r="J34" s="1"/>
      <c r="Q34" s="1"/>
      <c r="R34" s="1"/>
      <c r="S34" s="1"/>
      <c r="Z34" s="9"/>
      <c r="AA34" s="9"/>
      <c r="AB34" s="9"/>
    </row>
    <row r="35" spans="1:28" x14ac:dyDescent="0.25">
      <c r="A35" s="1">
        <v>33</v>
      </c>
      <c r="B35" s="1">
        <v>0.2</v>
      </c>
      <c r="C35" s="1">
        <v>0.1</v>
      </c>
      <c r="I35" s="1"/>
      <c r="J35" s="1"/>
      <c r="Q35" s="1"/>
      <c r="R35" s="1"/>
      <c r="S35" s="1"/>
      <c r="Z35" s="9"/>
      <c r="AA35" s="9"/>
      <c r="AB35" s="9"/>
    </row>
    <row r="36" spans="1:28" x14ac:dyDescent="0.25">
      <c r="A36" s="1">
        <v>34</v>
      </c>
      <c r="B36" s="1">
        <v>0.8</v>
      </c>
      <c r="C36" s="1">
        <v>0.6</v>
      </c>
      <c r="I36" s="1"/>
      <c r="J36" s="1"/>
      <c r="Q36" s="1"/>
      <c r="R36" s="1"/>
      <c r="S36" s="1"/>
      <c r="Z36" s="9"/>
      <c r="AA36" s="9"/>
      <c r="AB36" s="9"/>
    </row>
    <row r="37" spans="1:28" x14ac:dyDescent="0.25">
      <c r="A37" s="1">
        <v>35</v>
      </c>
      <c r="B37" s="1">
        <v>0.1</v>
      </c>
      <c r="C37" s="1">
        <v>0.06</v>
      </c>
      <c r="I37" s="1"/>
      <c r="J37" s="1"/>
      <c r="Q37" s="1"/>
      <c r="R37" s="1"/>
      <c r="S37" s="1"/>
    </row>
    <row r="38" spans="1:28" x14ac:dyDescent="0.25">
      <c r="A38" s="1">
        <v>36</v>
      </c>
      <c r="B38" s="1">
        <v>0.1</v>
      </c>
      <c r="C38" s="1">
        <v>0.06</v>
      </c>
      <c r="I38" s="1"/>
      <c r="J38" s="1"/>
      <c r="Q38" s="1"/>
      <c r="R38" s="1"/>
      <c r="S38" s="1"/>
    </row>
    <row r="39" spans="1:28" x14ac:dyDescent="0.25">
      <c r="A39" s="1">
        <v>37</v>
      </c>
      <c r="B39" s="1">
        <v>0.02</v>
      </c>
      <c r="C39" s="1">
        <v>0.01</v>
      </c>
      <c r="I39" s="1"/>
      <c r="J39" s="1"/>
      <c r="Q39" s="1"/>
      <c r="R39" s="1"/>
      <c r="S39" s="1"/>
    </row>
    <row r="40" spans="1:28" x14ac:dyDescent="0.25">
      <c r="A40" s="1">
        <v>38</v>
      </c>
      <c r="B40" s="1">
        <v>0.02</v>
      </c>
      <c r="C40" s="1">
        <v>0.01</v>
      </c>
      <c r="I40" s="1"/>
      <c r="J40" s="1"/>
      <c r="Q40" s="1"/>
      <c r="R40" s="1"/>
      <c r="S40" s="1"/>
    </row>
    <row r="41" spans="1:28" x14ac:dyDescent="0.25">
      <c r="A41" s="1">
        <v>39</v>
      </c>
      <c r="B41" s="1">
        <v>0.02</v>
      </c>
      <c r="C41" s="1">
        <v>0.01</v>
      </c>
      <c r="I41" s="1"/>
      <c r="J41" s="1"/>
      <c r="Q41" s="1"/>
      <c r="R41" s="1"/>
      <c r="S41" s="1"/>
    </row>
    <row r="42" spans="1:28" x14ac:dyDescent="0.25">
      <c r="A42" s="1">
        <v>40</v>
      </c>
      <c r="B42" s="1">
        <v>0.02</v>
      </c>
      <c r="C42" s="1">
        <v>0.01</v>
      </c>
      <c r="I42" s="1"/>
      <c r="J42" s="1"/>
      <c r="Q42" s="1"/>
      <c r="R42" s="1"/>
      <c r="S42" s="1"/>
    </row>
    <row r="43" spans="1:28" x14ac:dyDescent="0.25">
      <c r="A43" s="1">
        <v>41</v>
      </c>
      <c r="B43" s="1">
        <v>0.2</v>
      </c>
      <c r="C43" s="1">
        <v>0.16</v>
      </c>
      <c r="I43" s="1"/>
      <c r="J43" s="1"/>
      <c r="Q43" s="1"/>
      <c r="R43" s="1"/>
      <c r="S43" s="1"/>
    </row>
    <row r="44" spans="1:28" x14ac:dyDescent="0.25">
      <c r="A44" s="1">
        <v>42</v>
      </c>
      <c r="B44" s="1">
        <v>0.05</v>
      </c>
      <c r="C44" s="1">
        <v>0.03</v>
      </c>
      <c r="I44" s="1"/>
      <c r="J44" s="1"/>
      <c r="Q44" s="1"/>
      <c r="R44" s="1"/>
      <c r="S44" s="1"/>
    </row>
    <row r="45" spans="1:28" x14ac:dyDescent="0.25">
      <c r="A45" s="1">
        <v>43</v>
      </c>
      <c r="B45" s="1">
        <v>0</v>
      </c>
      <c r="C45" s="1">
        <v>0</v>
      </c>
      <c r="I45" s="1"/>
      <c r="J45" s="1"/>
      <c r="Q45" s="1"/>
      <c r="R45" s="1"/>
      <c r="S45" s="1"/>
    </row>
    <row r="46" spans="1:28" x14ac:dyDescent="0.25">
      <c r="A46" s="1">
        <v>44</v>
      </c>
      <c r="B46" s="1">
        <v>0.03</v>
      </c>
      <c r="C46" s="1">
        <v>0.02</v>
      </c>
      <c r="I46" s="1"/>
      <c r="J46" s="1"/>
      <c r="Q46" s="1"/>
      <c r="R46" s="1"/>
      <c r="S46" s="1"/>
    </row>
    <row r="47" spans="1:28" x14ac:dyDescent="0.25">
      <c r="A47" s="1">
        <v>45</v>
      </c>
      <c r="B47" s="1">
        <v>0.8</v>
      </c>
      <c r="C47" s="1">
        <v>0.7</v>
      </c>
      <c r="I47" s="1"/>
      <c r="J47" s="1"/>
      <c r="Q47" s="1"/>
      <c r="R47" s="1"/>
      <c r="S47" s="1"/>
    </row>
    <row r="48" spans="1:28" x14ac:dyDescent="0.25">
      <c r="A48" s="1">
        <v>46</v>
      </c>
      <c r="B48" s="1">
        <v>0.2</v>
      </c>
      <c r="C48" s="1">
        <v>0.15</v>
      </c>
      <c r="I48" s="1"/>
      <c r="J48" s="1"/>
      <c r="Q48" s="1"/>
      <c r="R48" s="1"/>
      <c r="S48" s="1"/>
    </row>
    <row r="49" spans="1:31" x14ac:dyDescent="0.25">
      <c r="A49" s="1">
        <v>47</v>
      </c>
      <c r="B49" s="1">
        <v>0</v>
      </c>
      <c r="C49" s="1">
        <v>0</v>
      </c>
      <c r="I49" s="1"/>
      <c r="J49" s="1"/>
      <c r="Q49" s="1"/>
      <c r="R49" s="1"/>
      <c r="S49" s="1"/>
    </row>
    <row r="50" spans="1:31" x14ac:dyDescent="0.25">
      <c r="A50" s="1">
        <v>48</v>
      </c>
      <c r="B50" s="1">
        <v>0</v>
      </c>
      <c r="C50" s="1">
        <v>0</v>
      </c>
      <c r="I50" s="1"/>
      <c r="J50" s="1"/>
      <c r="Q50" s="1"/>
      <c r="R50" s="1"/>
      <c r="S50" s="1"/>
    </row>
    <row r="51" spans="1:31" x14ac:dyDescent="0.25">
      <c r="A51" s="1">
        <v>49</v>
      </c>
      <c r="B51" s="1">
        <v>0</v>
      </c>
      <c r="C51" s="1">
        <v>0</v>
      </c>
      <c r="I51" s="1"/>
      <c r="J51" s="1"/>
      <c r="Q51" s="1"/>
      <c r="R51" s="1"/>
      <c r="S51" s="1"/>
    </row>
    <row r="52" spans="1:31" x14ac:dyDescent="0.25">
      <c r="A52" s="1">
        <v>50</v>
      </c>
      <c r="B52" s="1">
        <v>0.2</v>
      </c>
      <c r="C52" s="1">
        <v>0.16</v>
      </c>
      <c r="I52" s="1"/>
      <c r="J52" s="1"/>
      <c r="Q52" s="1"/>
      <c r="R52" s="1"/>
      <c r="S52" s="1"/>
    </row>
    <row r="53" spans="1:31" x14ac:dyDescent="0.25">
      <c r="A53" s="1">
        <v>51</v>
      </c>
      <c r="B53" s="1">
        <v>0.8</v>
      </c>
      <c r="C53" s="1">
        <v>0.6</v>
      </c>
      <c r="I53" s="1"/>
      <c r="J53" s="1"/>
      <c r="Q53" s="1"/>
      <c r="R53" s="1"/>
      <c r="S53" s="1"/>
    </row>
    <row r="54" spans="1:31" x14ac:dyDescent="0.25">
      <c r="A54" s="1">
        <v>52</v>
      </c>
      <c r="B54" s="1">
        <v>0.5</v>
      </c>
      <c r="C54" s="1">
        <v>0.3</v>
      </c>
      <c r="I54" s="1"/>
      <c r="J54" s="1"/>
      <c r="Q54" s="1"/>
      <c r="R54" s="1"/>
      <c r="S54" s="1"/>
    </row>
    <row r="55" spans="1:31" x14ac:dyDescent="0.25">
      <c r="A55" s="1">
        <v>53</v>
      </c>
      <c r="B55" s="1">
        <v>0.5</v>
      </c>
      <c r="C55" s="1">
        <v>0.35</v>
      </c>
      <c r="I55" s="1"/>
      <c r="J55" s="1"/>
      <c r="Q55" s="1"/>
      <c r="R55" s="1"/>
      <c r="S55" s="1"/>
    </row>
    <row r="56" spans="1:31" x14ac:dyDescent="0.25">
      <c r="A56" s="1">
        <v>54</v>
      </c>
      <c r="B56" s="1">
        <v>0.5</v>
      </c>
      <c r="C56" s="1">
        <v>0.3</v>
      </c>
      <c r="I56" s="1"/>
      <c r="J56" s="1"/>
      <c r="Q56" s="1"/>
      <c r="R56" s="1"/>
      <c r="S56" s="1"/>
    </row>
    <row r="57" spans="1:31" x14ac:dyDescent="0.25">
      <c r="A57" s="1">
        <v>55</v>
      </c>
      <c r="B57" s="1">
        <v>0.2</v>
      </c>
      <c r="C57" s="1">
        <v>0.08</v>
      </c>
      <c r="I57" s="1"/>
      <c r="J57" s="1"/>
      <c r="Q57" s="1"/>
      <c r="R57" s="1"/>
      <c r="S57" s="1"/>
    </row>
    <row r="58" spans="1:31" x14ac:dyDescent="0.25">
      <c r="A58" s="1">
        <v>56</v>
      </c>
      <c r="B58" s="1">
        <v>0</v>
      </c>
      <c r="C58" s="1">
        <v>0</v>
      </c>
      <c r="I58" s="1"/>
      <c r="J58" s="1"/>
      <c r="Q58" s="1"/>
      <c r="R58" s="1"/>
      <c r="S58" s="1"/>
      <c r="V58" s="8"/>
    </row>
    <row r="59" spans="1:31" x14ac:dyDescent="0.25">
      <c r="A59" s="1">
        <v>57</v>
      </c>
      <c r="B59" s="1">
        <v>0.03</v>
      </c>
      <c r="C59" s="1">
        <v>0.02</v>
      </c>
      <c r="I59" s="1"/>
      <c r="J59" s="1"/>
      <c r="Q59" s="1"/>
      <c r="R59" s="1"/>
      <c r="S59" s="1"/>
      <c r="V59" s="8"/>
    </row>
    <row r="60" spans="1:31" x14ac:dyDescent="0.25">
      <c r="A60" s="1">
        <v>58</v>
      </c>
      <c r="B60" s="1">
        <v>0.6</v>
      </c>
      <c r="C60" s="1">
        <v>0.42</v>
      </c>
      <c r="I60" s="1"/>
      <c r="J60" s="1"/>
      <c r="Q60" s="1"/>
      <c r="R60" s="1"/>
      <c r="S60" s="1"/>
    </row>
    <row r="61" spans="1:31" x14ac:dyDescent="0.25">
      <c r="A61" s="1">
        <v>59</v>
      </c>
      <c r="B61" s="1">
        <v>0</v>
      </c>
      <c r="C61" s="1">
        <v>0</v>
      </c>
      <c r="I61" s="1"/>
      <c r="J61" s="1"/>
      <c r="Q61" s="1"/>
      <c r="R61" s="1"/>
      <c r="S61" s="1"/>
    </row>
    <row r="62" spans="1:31" x14ac:dyDescent="0.25">
      <c r="A62" s="1">
        <v>60</v>
      </c>
      <c r="B62" s="1">
        <v>0.02</v>
      </c>
      <c r="C62" s="1">
        <v>0.01</v>
      </c>
      <c r="I62" s="1"/>
      <c r="J62" s="1"/>
      <c r="Q62" s="1"/>
      <c r="R62" s="1"/>
      <c r="S62" s="1"/>
    </row>
    <row r="63" spans="1:31" x14ac:dyDescent="0.25">
      <c r="A63" s="1">
        <v>61</v>
      </c>
      <c r="B63" s="1">
        <v>0.02</v>
      </c>
      <c r="C63" s="1">
        <v>0.01</v>
      </c>
      <c r="I63" s="1"/>
      <c r="J63" s="1"/>
      <c r="Q63" s="1"/>
      <c r="R63" s="1"/>
      <c r="S63" s="1"/>
      <c r="AE63" s="9"/>
    </row>
    <row r="64" spans="1:31" x14ac:dyDescent="0.25">
      <c r="A64" s="1">
        <v>62</v>
      </c>
      <c r="B64" s="1">
        <v>0.2</v>
      </c>
      <c r="C64" s="1">
        <v>0.13</v>
      </c>
      <c r="I64" s="1"/>
      <c r="J64" s="1"/>
      <c r="Q64" s="1"/>
      <c r="R64" s="1"/>
      <c r="S64" s="1"/>
    </row>
    <row r="65" spans="1:32" x14ac:dyDescent="0.25">
      <c r="A65" s="1">
        <v>63</v>
      </c>
      <c r="B65" s="1">
        <v>0.3</v>
      </c>
      <c r="C65" s="1">
        <v>0.24</v>
      </c>
      <c r="I65" s="1"/>
      <c r="J65" s="1"/>
      <c r="Q65" s="1"/>
      <c r="R65" s="1"/>
      <c r="S65" s="1"/>
    </row>
    <row r="66" spans="1:32" x14ac:dyDescent="0.25">
      <c r="A66" s="1">
        <v>64</v>
      </c>
      <c r="B66" s="1">
        <v>0.3</v>
      </c>
      <c r="C66" s="1">
        <v>0.2</v>
      </c>
      <c r="I66" s="1"/>
      <c r="J66" s="1"/>
      <c r="Q66" s="1"/>
      <c r="R66" s="1"/>
      <c r="S66" s="1"/>
    </row>
    <row r="67" spans="1:32" x14ac:dyDescent="0.25">
      <c r="A67" s="1">
        <v>65</v>
      </c>
      <c r="B67" s="1">
        <v>0</v>
      </c>
      <c r="C67" s="1">
        <v>0</v>
      </c>
      <c r="I67" s="1"/>
      <c r="J67" s="1"/>
      <c r="Q67" s="1"/>
      <c r="R67" s="1"/>
      <c r="S67" s="1"/>
    </row>
    <row r="68" spans="1:32" x14ac:dyDescent="0.25">
      <c r="A68" s="1">
        <v>66</v>
      </c>
      <c r="B68" s="1">
        <v>0.05</v>
      </c>
      <c r="C68" s="1">
        <v>0.03</v>
      </c>
      <c r="I68" s="1"/>
      <c r="J68" s="1"/>
      <c r="Q68" s="1"/>
      <c r="R68" s="1"/>
      <c r="S68" s="1"/>
    </row>
    <row r="69" spans="1:32" x14ac:dyDescent="0.25">
      <c r="A69" s="1">
        <v>67</v>
      </c>
      <c r="B69" s="1">
        <v>0</v>
      </c>
      <c r="C69" s="1">
        <v>0</v>
      </c>
      <c r="I69" s="1"/>
      <c r="J69" s="1"/>
      <c r="Q69" s="1"/>
      <c r="R69" s="1"/>
      <c r="S69" s="1"/>
      <c r="AE69" s="9"/>
      <c r="AF69" s="9"/>
    </row>
    <row r="70" spans="1:32" x14ac:dyDescent="0.25">
      <c r="A70" s="1">
        <v>68</v>
      </c>
      <c r="B70" s="1">
        <v>0.4</v>
      </c>
      <c r="C70" s="1">
        <v>0.36</v>
      </c>
      <c r="I70" s="1"/>
      <c r="J70" s="1"/>
      <c r="Q70" s="1"/>
      <c r="R70" s="1"/>
      <c r="S70" s="1"/>
    </row>
    <row r="71" spans="1:32" x14ac:dyDescent="0.25">
      <c r="A71" s="1">
        <v>69</v>
      </c>
      <c r="B71" s="1">
        <v>0</v>
      </c>
      <c r="C71" s="1">
        <v>0</v>
      </c>
      <c r="I71" s="1"/>
      <c r="J71" s="1"/>
      <c r="Q71" s="1"/>
      <c r="R71" s="1"/>
      <c r="S71" s="1"/>
    </row>
    <row r="72" spans="1:32" x14ac:dyDescent="0.25">
      <c r="A72" s="1">
        <v>70</v>
      </c>
      <c r="B72" s="1">
        <v>0</v>
      </c>
      <c r="C72" s="1">
        <v>0</v>
      </c>
      <c r="I72" s="1"/>
      <c r="J72" s="1"/>
      <c r="Q72" s="1"/>
      <c r="R72" s="1"/>
      <c r="S72" s="1"/>
    </row>
    <row r="73" spans="1:32" x14ac:dyDescent="0.25">
      <c r="A73" s="1">
        <v>71</v>
      </c>
      <c r="B73" s="1">
        <v>2</v>
      </c>
      <c r="C73" s="1">
        <v>1.5</v>
      </c>
      <c r="I73" s="1"/>
      <c r="J73" s="1"/>
      <c r="Q73" s="1"/>
      <c r="R73" s="1"/>
      <c r="S73" s="1"/>
    </row>
    <row r="74" spans="1:32" x14ac:dyDescent="0.25">
      <c r="A74" s="1">
        <v>72</v>
      </c>
      <c r="B74" s="1">
        <v>0.2</v>
      </c>
      <c r="C74" s="1">
        <v>0.15</v>
      </c>
      <c r="I74" s="1"/>
      <c r="J74" s="1"/>
      <c r="Q74" s="1"/>
      <c r="R74" s="1"/>
      <c r="S74" s="1"/>
    </row>
    <row r="75" spans="1:32" x14ac:dyDescent="0.25">
      <c r="A75" s="1">
        <v>73</v>
      </c>
      <c r="B75" s="1">
        <v>0</v>
      </c>
      <c r="C75" s="1">
        <v>0</v>
      </c>
      <c r="I75" s="1"/>
      <c r="J75" s="1"/>
      <c r="Q75" s="1"/>
      <c r="R75" s="1"/>
      <c r="S75" s="1"/>
    </row>
    <row r="76" spans="1:32" x14ac:dyDescent="0.25">
      <c r="A76" s="1">
        <v>74</v>
      </c>
      <c r="B76" s="1">
        <v>0</v>
      </c>
      <c r="C76" s="1">
        <v>0</v>
      </c>
      <c r="I76" s="1"/>
      <c r="J76" s="1"/>
      <c r="Q76" s="1"/>
      <c r="R76" s="1"/>
      <c r="S76" s="1"/>
    </row>
    <row r="77" spans="1:32" x14ac:dyDescent="0.25">
      <c r="A77" s="1">
        <v>75</v>
      </c>
      <c r="B77" s="1">
        <v>1.2</v>
      </c>
      <c r="C77" s="1">
        <v>0.95</v>
      </c>
      <c r="I77" s="1"/>
      <c r="J77" s="1"/>
      <c r="Q77" s="1"/>
      <c r="R77" s="1"/>
      <c r="S77" s="1"/>
    </row>
    <row r="78" spans="1:32" x14ac:dyDescent="0.25">
      <c r="A78" s="1">
        <v>76</v>
      </c>
      <c r="B78" s="1">
        <v>0.3</v>
      </c>
      <c r="C78" s="1">
        <v>0.18</v>
      </c>
      <c r="I78" s="1"/>
      <c r="J78" s="1"/>
      <c r="Q78" s="1"/>
      <c r="R78" s="1"/>
      <c r="S78" s="1"/>
    </row>
    <row r="79" spans="1:32" x14ac:dyDescent="0.25">
      <c r="A79" s="1">
        <v>77</v>
      </c>
      <c r="B79" s="1">
        <v>0</v>
      </c>
      <c r="C79" s="1">
        <v>0</v>
      </c>
      <c r="I79" s="1"/>
      <c r="J79" s="1"/>
      <c r="Q79" s="1"/>
      <c r="R79" s="1"/>
      <c r="S79" s="1"/>
    </row>
    <row r="80" spans="1:32" x14ac:dyDescent="0.25">
      <c r="A80" s="1">
        <v>78</v>
      </c>
      <c r="B80" s="1">
        <v>0.4</v>
      </c>
      <c r="C80" s="1">
        <v>0.36</v>
      </c>
      <c r="I80" s="1"/>
      <c r="J80" s="1"/>
      <c r="Q80" s="1"/>
      <c r="R80" s="1"/>
      <c r="S80" s="1"/>
      <c r="AE80" s="9"/>
    </row>
    <row r="81" spans="1:31" x14ac:dyDescent="0.25">
      <c r="A81" s="1">
        <v>79</v>
      </c>
      <c r="B81" s="1">
        <v>2</v>
      </c>
      <c r="C81" s="1">
        <v>1.3</v>
      </c>
      <c r="I81" s="1"/>
      <c r="J81" s="1"/>
      <c r="Q81" s="1"/>
      <c r="R81" s="1"/>
      <c r="S81" s="1"/>
    </row>
    <row r="82" spans="1:31" x14ac:dyDescent="0.25">
      <c r="A82" s="1">
        <v>80</v>
      </c>
      <c r="B82" s="1">
        <v>0.2</v>
      </c>
      <c r="C82" s="1">
        <v>0.14000000000000001</v>
      </c>
      <c r="I82" s="1"/>
      <c r="J82" s="1"/>
      <c r="Q82" s="1"/>
      <c r="R82" s="1"/>
      <c r="S82" s="1"/>
    </row>
    <row r="83" spans="1:31" x14ac:dyDescent="0.25">
      <c r="A83" s="1">
        <v>81</v>
      </c>
      <c r="B83" s="1">
        <v>0.5</v>
      </c>
      <c r="C83" s="1">
        <v>0.36</v>
      </c>
      <c r="I83" s="1"/>
      <c r="J83" s="1"/>
      <c r="Q83" s="1"/>
      <c r="R83" s="1"/>
      <c r="S83" s="1"/>
    </row>
    <row r="84" spans="1:31" x14ac:dyDescent="0.25">
      <c r="A84" s="1">
        <v>82</v>
      </c>
      <c r="B84" s="1">
        <v>0.1</v>
      </c>
      <c r="C84" s="1">
        <v>0.03</v>
      </c>
      <c r="I84" s="1"/>
      <c r="J84" s="1"/>
      <c r="Q84" s="1"/>
      <c r="R84" s="1"/>
      <c r="S84" s="1"/>
    </row>
    <row r="85" spans="1:31" x14ac:dyDescent="0.25">
      <c r="A85" s="1">
        <v>83</v>
      </c>
      <c r="B85" s="1">
        <v>0.4</v>
      </c>
      <c r="C85" s="1">
        <v>0.36</v>
      </c>
      <c r="I85" s="1"/>
      <c r="J85" s="1"/>
      <c r="Q85" s="1"/>
      <c r="R85" s="1"/>
      <c r="S85" s="1"/>
      <c r="AE85" s="9"/>
    </row>
    <row r="86" spans="1:31" x14ac:dyDescent="0.25">
      <c r="A86" s="1"/>
      <c r="B86" s="1"/>
      <c r="C86" s="1"/>
      <c r="I86" s="1"/>
      <c r="J86" s="1"/>
    </row>
    <row r="87" spans="1:31" x14ac:dyDescent="0.25">
      <c r="A87" s="24" t="s">
        <v>46</v>
      </c>
      <c r="B87" s="24"/>
      <c r="C87" s="24"/>
      <c r="D87" s="24"/>
      <c r="E87" s="24"/>
      <c r="F87" s="24"/>
      <c r="G87" s="24"/>
      <c r="H87" s="24"/>
      <c r="I87" s="24"/>
      <c r="J87" s="24"/>
      <c r="K87" s="24"/>
      <c r="L87" s="24"/>
      <c r="M87" s="24"/>
      <c r="N87" s="24"/>
      <c r="O87" s="24"/>
      <c r="P87" s="24"/>
      <c r="Q87" s="24"/>
      <c r="R87" s="24"/>
      <c r="S87" s="24"/>
      <c r="T87" s="24"/>
      <c r="U87" s="24"/>
    </row>
  </sheetData>
  <mergeCells count="4">
    <mergeCell ref="J28:N28"/>
    <mergeCell ref="Y27:Z27"/>
    <mergeCell ref="Y28:Z28"/>
    <mergeCell ref="A87:U8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opLeftCell="A82" zoomScaleNormal="100" workbookViewId="0">
      <selection activeCell="F107" sqref="F107"/>
    </sheetView>
  </sheetViews>
  <sheetFormatPr defaultRowHeight="15" x14ac:dyDescent="0.25"/>
  <cols>
    <col min="7" max="7" width="28" customWidth="1"/>
    <col min="8" max="9" width="11.7109375" customWidth="1"/>
  </cols>
  <sheetData>
    <row r="1" spans="1:14" x14ac:dyDescent="0.25">
      <c r="A1" s="2" t="s">
        <v>10</v>
      </c>
      <c r="B1" s="2" t="s">
        <v>0</v>
      </c>
      <c r="C1" s="2" t="s">
        <v>1</v>
      </c>
      <c r="D1" s="2" t="s">
        <v>4</v>
      </c>
      <c r="E1" s="2" t="s">
        <v>5</v>
      </c>
      <c r="F1" s="2"/>
      <c r="H1" s="2" t="s">
        <v>2</v>
      </c>
      <c r="I1" s="2" t="s">
        <v>3</v>
      </c>
    </row>
    <row r="2" spans="1:14" x14ac:dyDescent="0.25">
      <c r="A2" s="1">
        <v>1</v>
      </c>
      <c r="B2" s="1">
        <v>84</v>
      </c>
      <c r="C2" s="1">
        <v>1</v>
      </c>
      <c r="D2" s="3">
        <v>0.19439999999999999</v>
      </c>
      <c r="E2" s="3">
        <v>0.66239999999999999</v>
      </c>
      <c r="F2" s="3"/>
      <c r="H2" s="5">
        <f>D2/((11.4^2)/100)</f>
        <v>0.14958448753462603</v>
      </c>
      <c r="I2" s="5">
        <f>E2/((11.4^2)/100)</f>
        <v>0.50969529085872567</v>
      </c>
      <c r="M2" s="4"/>
      <c r="N2" s="4"/>
    </row>
    <row r="3" spans="1:14" x14ac:dyDescent="0.25">
      <c r="A3" s="1">
        <v>2</v>
      </c>
      <c r="B3" s="1">
        <v>1</v>
      </c>
      <c r="C3" s="1">
        <v>2</v>
      </c>
      <c r="D3" s="3">
        <v>0.20960000000000001</v>
      </c>
      <c r="E3" s="3">
        <v>0.4304</v>
      </c>
      <c r="F3" s="3"/>
      <c r="H3" s="5">
        <f t="shared" ref="H3:H66" si="0">D3/((11.4^2)/100)</f>
        <v>0.16128039396737456</v>
      </c>
      <c r="I3" s="5">
        <f t="shared" ref="I3:I66" si="1">E3/((11.4^2)/100)</f>
        <v>0.3311788242536165</v>
      </c>
      <c r="M3" s="4"/>
      <c r="N3" s="4"/>
    </row>
    <row r="4" spans="1:14" x14ac:dyDescent="0.25">
      <c r="A4" s="1">
        <v>3</v>
      </c>
      <c r="B4" s="1">
        <v>2</v>
      </c>
      <c r="C4" s="1">
        <v>3</v>
      </c>
      <c r="D4" s="3">
        <v>0.23580000000000001</v>
      </c>
      <c r="E4" s="3">
        <v>0.48420000000000002</v>
      </c>
      <c r="F4" s="3"/>
      <c r="H4" s="5">
        <f t="shared" si="0"/>
        <v>0.18144044321329639</v>
      </c>
      <c r="I4" s="5">
        <f t="shared" si="1"/>
        <v>0.37257617728531855</v>
      </c>
      <c r="M4" s="4"/>
      <c r="N4" s="4"/>
    </row>
    <row r="5" spans="1:14" x14ac:dyDescent="0.25">
      <c r="A5" s="1">
        <v>4</v>
      </c>
      <c r="B5" s="1">
        <v>3</v>
      </c>
      <c r="C5" s="1">
        <v>4</v>
      </c>
      <c r="D5" s="3">
        <v>9.1700000000000004E-2</v>
      </c>
      <c r="E5" s="3">
        <v>0.1883</v>
      </c>
      <c r="F5" s="3"/>
      <c r="H5" s="5">
        <f t="shared" si="0"/>
        <v>7.056017236072637E-2</v>
      </c>
      <c r="I5" s="5">
        <f t="shared" si="1"/>
        <v>0.14489073561095719</v>
      </c>
      <c r="M5" s="4"/>
      <c r="N5" s="4"/>
    </row>
    <row r="6" spans="1:14" x14ac:dyDescent="0.25">
      <c r="A6" s="1">
        <v>5</v>
      </c>
      <c r="B6" s="1">
        <v>4</v>
      </c>
      <c r="C6" s="1">
        <v>5</v>
      </c>
      <c r="D6" s="3">
        <v>0.20960000000000001</v>
      </c>
      <c r="E6" s="3">
        <v>0.4304</v>
      </c>
      <c r="F6" s="3"/>
      <c r="H6" s="5">
        <f t="shared" si="0"/>
        <v>0.16128039396737456</v>
      </c>
      <c r="I6" s="5">
        <f t="shared" si="1"/>
        <v>0.3311788242536165</v>
      </c>
      <c r="M6" s="4"/>
      <c r="N6" s="4"/>
    </row>
    <row r="7" spans="1:14" x14ac:dyDescent="0.25">
      <c r="A7" s="1">
        <v>6</v>
      </c>
      <c r="B7" s="1">
        <v>5</v>
      </c>
      <c r="C7" s="1">
        <v>6</v>
      </c>
      <c r="D7" s="3">
        <v>3.9300000000000002E-2</v>
      </c>
      <c r="E7" s="3">
        <v>8.0699999999999994E-2</v>
      </c>
      <c r="F7" s="3"/>
      <c r="H7" s="5">
        <f t="shared" si="0"/>
        <v>3.0240073868882732E-2</v>
      </c>
      <c r="I7" s="5">
        <f t="shared" si="1"/>
        <v>6.2096029547553083E-2</v>
      </c>
      <c r="M7" s="4"/>
      <c r="N7" s="4"/>
    </row>
    <row r="8" spans="1:14" x14ac:dyDescent="0.25">
      <c r="A8" s="1">
        <v>7</v>
      </c>
      <c r="B8" s="1">
        <v>6</v>
      </c>
      <c r="C8" s="1">
        <v>7</v>
      </c>
      <c r="D8" s="3">
        <v>4.0500000000000001E-2</v>
      </c>
      <c r="E8" s="3">
        <v>0.13800000000000001</v>
      </c>
      <c r="F8" s="3"/>
      <c r="H8" s="5">
        <f t="shared" si="0"/>
        <v>3.1163434903047089E-2</v>
      </c>
      <c r="I8" s="5">
        <f t="shared" si="1"/>
        <v>0.1061865189289012</v>
      </c>
      <c r="M8" s="4"/>
      <c r="N8" s="4"/>
    </row>
    <row r="9" spans="1:14" x14ac:dyDescent="0.25">
      <c r="A9" s="1">
        <v>8</v>
      </c>
      <c r="B9" s="1">
        <v>7</v>
      </c>
      <c r="C9" s="1">
        <v>8</v>
      </c>
      <c r="D9" s="3">
        <v>0.1048</v>
      </c>
      <c r="E9" s="3">
        <v>0.2152</v>
      </c>
      <c r="F9" s="3"/>
      <c r="H9" s="5">
        <f t="shared" si="0"/>
        <v>8.0640196983687282E-2</v>
      </c>
      <c r="I9" s="5">
        <f t="shared" si="1"/>
        <v>0.16558941212680825</v>
      </c>
      <c r="M9" s="4"/>
      <c r="N9" s="4"/>
    </row>
    <row r="10" spans="1:14" x14ac:dyDescent="0.25">
      <c r="A10" s="1">
        <v>9</v>
      </c>
      <c r="B10" s="1">
        <v>7</v>
      </c>
      <c r="C10" s="1">
        <v>9</v>
      </c>
      <c r="D10" s="3">
        <v>0.23580000000000001</v>
      </c>
      <c r="E10" s="3">
        <v>0.48420000000000002</v>
      </c>
      <c r="F10" s="3"/>
      <c r="H10" s="5">
        <f t="shared" si="0"/>
        <v>0.18144044321329639</v>
      </c>
      <c r="I10" s="5">
        <f t="shared" si="1"/>
        <v>0.37257617728531855</v>
      </c>
      <c r="M10" s="4"/>
      <c r="N10" s="4"/>
    </row>
    <row r="11" spans="1:14" x14ac:dyDescent="0.25">
      <c r="A11" s="1">
        <v>10</v>
      </c>
      <c r="B11" s="1">
        <v>7</v>
      </c>
      <c r="C11" s="1">
        <v>10</v>
      </c>
      <c r="D11" s="3">
        <v>0.1048</v>
      </c>
      <c r="E11" s="3">
        <v>0.2152</v>
      </c>
      <c r="F11" s="3"/>
      <c r="H11" s="5">
        <f t="shared" si="0"/>
        <v>8.0640196983687282E-2</v>
      </c>
      <c r="I11" s="5">
        <f t="shared" si="1"/>
        <v>0.16558941212680825</v>
      </c>
      <c r="M11" s="4"/>
      <c r="N11" s="4"/>
    </row>
    <row r="12" spans="1:14" x14ac:dyDescent="0.25">
      <c r="A12" s="1">
        <v>11</v>
      </c>
      <c r="B12" s="1">
        <v>84</v>
      </c>
      <c r="C12" s="1">
        <v>11</v>
      </c>
      <c r="D12" s="3">
        <v>7.8600000000000003E-2</v>
      </c>
      <c r="E12" s="3">
        <v>0.16139999999999999</v>
      </c>
      <c r="F12" s="3"/>
      <c r="H12" s="5">
        <f t="shared" si="0"/>
        <v>6.0480147737765465E-2</v>
      </c>
      <c r="I12" s="5">
        <f t="shared" si="1"/>
        <v>0.12419205909510617</v>
      </c>
      <c r="M12" s="4"/>
      <c r="N12" s="4"/>
    </row>
    <row r="13" spans="1:14" x14ac:dyDescent="0.25">
      <c r="A13" s="1">
        <v>12</v>
      </c>
      <c r="B13" s="1">
        <v>11</v>
      </c>
      <c r="C13" s="1">
        <v>12</v>
      </c>
      <c r="D13" s="3">
        <v>0.34060000000000001</v>
      </c>
      <c r="E13" s="3">
        <v>0.69440000000000002</v>
      </c>
      <c r="F13" s="3"/>
      <c r="H13" s="5">
        <f t="shared" si="0"/>
        <v>0.26208064019698368</v>
      </c>
      <c r="I13" s="5">
        <f t="shared" si="1"/>
        <v>0.53431825176977532</v>
      </c>
      <c r="M13" s="4"/>
      <c r="N13" s="4"/>
    </row>
    <row r="14" spans="1:14" x14ac:dyDescent="0.25">
      <c r="A14" s="1">
        <v>13</v>
      </c>
      <c r="B14" s="1">
        <v>12</v>
      </c>
      <c r="C14" s="1">
        <v>13</v>
      </c>
      <c r="D14" s="3">
        <v>2.6200000000000001E-2</v>
      </c>
      <c r="E14" s="3">
        <v>5.3800000000000001E-2</v>
      </c>
      <c r="F14" s="3"/>
      <c r="H14" s="5">
        <f t="shared" si="0"/>
        <v>2.016004924592182E-2</v>
      </c>
      <c r="I14" s="5">
        <f t="shared" si="1"/>
        <v>4.1397353031702062E-2</v>
      </c>
      <c r="M14" s="4"/>
      <c r="N14" s="4"/>
    </row>
    <row r="15" spans="1:14" x14ac:dyDescent="0.25">
      <c r="A15" s="1">
        <v>14</v>
      </c>
      <c r="B15" s="1">
        <v>12</v>
      </c>
      <c r="C15" s="1">
        <v>14</v>
      </c>
      <c r="D15" s="3">
        <v>7.8600000000000003E-2</v>
      </c>
      <c r="E15" s="3">
        <v>0.16139999999999999</v>
      </c>
      <c r="F15" s="3"/>
      <c r="H15" s="5">
        <f t="shared" si="0"/>
        <v>6.0480147737765465E-2</v>
      </c>
      <c r="I15" s="5">
        <f t="shared" si="1"/>
        <v>0.12419205909510617</v>
      </c>
      <c r="M15" s="4"/>
      <c r="N15" s="4"/>
    </row>
    <row r="16" spans="1:14" x14ac:dyDescent="0.25">
      <c r="A16" s="1">
        <v>15</v>
      </c>
      <c r="B16" s="1">
        <v>84</v>
      </c>
      <c r="C16" s="1">
        <v>15</v>
      </c>
      <c r="D16" s="3">
        <v>0.1134</v>
      </c>
      <c r="E16" s="3">
        <v>0.38640000000000002</v>
      </c>
      <c r="F16" s="3"/>
      <c r="H16" s="5">
        <f t="shared" si="0"/>
        <v>8.7257617728531855E-2</v>
      </c>
      <c r="I16" s="5">
        <f t="shared" si="1"/>
        <v>0.29732225300092335</v>
      </c>
      <c r="M16" s="4"/>
      <c r="N16" s="4"/>
    </row>
    <row r="17" spans="1:14" x14ac:dyDescent="0.25">
      <c r="A17" s="1">
        <v>16</v>
      </c>
      <c r="B17" s="1">
        <v>15</v>
      </c>
      <c r="C17" s="1">
        <v>16</v>
      </c>
      <c r="D17" s="3">
        <v>5.2400000000000002E-2</v>
      </c>
      <c r="E17" s="3">
        <v>0.1076</v>
      </c>
      <c r="F17" s="3"/>
      <c r="H17" s="5">
        <f t="shared" si="0"/>
        <v>4.0320098491843641E-2</v>
      </c>
      <c r="I17" s="5">
        <f t="shared" si="1"/>
        <v>8.2794706063404125E-2</v>
      </c>
      <c r="M17" s="4"/>
      <c r="N17" s="4"/>
    </row>
    <row r="18" spans="1:14" x14ac:dyDescent="0.25">
      <c r="A18" s="1">
        <v>17</v>
      </c>
      <c r="B18" s="1">
        <v>16</v>
      </c>
      <c r="C18" s="1">
        <v>17</v>
      </c>
      <c r="D18" s="3">
        <v>5.2400000000000002E-2</v>
      </c>
      <c r="E18" s="3">
        <v>0.1076</v>
      </c>
      <c r="F18" s="3"/>
      <c r="H18" s="5">
        <f t="shared" si="0"/>
        <v>4.0320098491843641E-2</v>
      </c>
      <c r="I18" s="5">
        <f t="shared" si="1"/>
        <v>8.2794706063404125E-2</v>
      </c>
      <c r="M18" s="4"/>
      <c r="N18" s="4"/>
    </row>
    <row r="19" spans="1:14" x14ac:dyDescent="0.25">
      <c r="A19" s="1">
        <v>18</v>
      </c>
      <c r="B19" s="1">
        <v>17</v>
      </c>
      <c r="C19" s="1">
        <v>18</v>
      </c>
      <c r="D19" s="3">
        <v>0.15720000000000001</v>
      </c>
      <c r="E19" s="3">
        <v>0.32279999999999998</v>
      </c>
      <c r="F19" s="3"/>
      <c r="H19" s="5">
        <f t="shared" si="0"/>
        <v>0.12096029547553093</v>
      </c>
      <c r="I19" s="5">
        <f t="shared" si="1"/>
        <v>0.24838411819021233</v>
      </c>
      <c r="M19" s="4"/>
      <c r="N19" s="4"/>
    </row>
    <row r="20" spans="1:14" x14ac:dyDescent="0.25">
      <c r="A20" s="1">
        <v>19</v>
      </c>
      <c r="B20" s="1">
        <v>18</v>
      </c>
      <c r="C20" s="1">
        <v>19</v>
      </c>
      <c r="D20" s="3">
        <v>3.9300000000000002E-2</v>
      </c>
      <c r="E20" s="3">
        <v>8.0699999999999994E-2</v>
      </c>
      <c r="F20" s="3"/>
      <c r="H20" s="5">
        <f t="shared" si="0"/>
        <v>3.0240073868882732E-2</v>
      </c>
      <c r="I20" s="5">
        <f t="shared" si="1"/>
        <v>6.2096029547553083E-2</v>
      </c>
      <c r="M20" s="4"/>
      <c r="N20" s="4"/>
    </row>
    <row r="21" spans="1:14" x14ac:dyDescent="0.25">
      <c r="A21" s="1">
        <v>20</v>
      </c>
      <c r="B21" s="1">
        <v>19</v>
      </c>
      <c r="C21" s="1">
        <v>20</v>
      </c>
      <c r="D21" s="3">
        <v>0.17030000000000001</v>
      </c>
      <c r="E21" s="3">
        <v>0.34970000000000001</v>
      </c>
      <c r="F21" s="3"/>
      <c r="H21" s="5">
        <f t="shared" si="0"/>
        <v>0.13104032009849184</v>
      </c>
      <c r="I21" s="5">
        <f t="shared" si="1"/>
        <v>0.26908279470606339</v>
      </c>
      <c r="M21" s="4"/>
      <c r="N21" s="4"/>
    </row>
    <row r="22" spans="1:14" x14ac:dyDescent="0.25">
      <c r="A22" s="1">
        <v>21</v>
      </c>
      <c r="B22" s="1">
        <v>20</v>
      </c>
      <c r="C22" s="1">
        <v>21</v>
      </c>
      <c r="D22" s="3">
        <v>0.23580000000000001</v>
      </c>
      <c r="E22" s="3">
        <v>0.48420000000000002</v>
      </c>
      <c r="F22" s="3"/>
      <c r="H22" s="5">
        <f t="shared" si="0"/>
        <v>0.18144044321329639</v>
      </c>
      <c r="I22" s="5">
        <f t="shared" si="1"/>
        <v>0.37257617728531855</v>
      </c>
      <c r="M22" s="4"/>
      <c r="N22" s="4"/>
    </row>
    <row r="23" spans="1:14" x14ac:dyDescent="0.25">
      <c r="A23" s="1">
        <v>22</v>
      </c>
      <c r="B23" s="1">
        <v>21</v>
      </c>
      <c r="C23" s="1">
        <v>22</v>
      </c>
      <c r="D23" s="3">
        <v>0.15720000000000001</v>
      </c>
      <c r="E23" s="3">
        <v>0.32279999999999998</v>
      </c>
      <c r="F23" s="3"/>
      <c r="H23" s="5">
        <f t="shared" si="0"/>
        <v>0.12096029547553093</v>
      </c>
      <c r="I23" s="5">
        <f t="shared" si="1"/>
        <v>0.24838411819021233</v>
      </c>
      <c r="M23" s="4"/>
      <c r="N23" s="4"/>
    </row>
    <row r="24" spans="1:14" x14ac:dyDescent="0.25">
      <c r="A24" s="1">
        <v>23</v>
      </c>
      <c r="B24" s="1">
        <v>21</v>
      </c>
      <c r="C24" s="1">
        <v>23</v>
      </c>
      <c r="D24" s="3">
        <v>0.19650000000000001</v>
      </c>
      <c r="E24" s="3">
        <v>0.40350000000000003</v>
      </c>
      <c r="F24" s="3"/>
      <c r="H24" s="5">
        <f t="shared" si="0"/>
        <v>0.15120036934441367</v>
      </c>
      <c r="I24" s="5">
        <f t="shared" si="1"/>
        <v>0.31048014773776544</v>
      </c>
      <c r="M24" s="4"/>
      <c r="N24" s="4"/>
    </row>
    <row r="25" spans="1:14" x14ac:dyDescent="0.25">
      <c r="A25" s="1">
        <v>24</v>
      </c>
      <c r="B25" s="1">
        <v>23</v>
      </c>
      <c r="C25" s="1">
        <v>24</v>
      </c>
      <c r="D25" s="3">
        <v>0.13100000000000001</v>
      </c>
      <c r="E25" s="3">
        <v>0.26900000000000002</v>
      </c>
      <c r="F25" s="3"/>
      <c r="H25" s="5">
        <f t="shared" si="0"/>
        <v>0.10080024622960911</v>
      </c>
      <c r="I25" s="5">
        <f t="shared" si="1"/>
        <v>0.20698676515851031</v>
      </c>
      <c r="M25" s="4"/>
      <c r="N25" s="4"/>
    </row>
    <row r="26" spans="1:14" x14ac:dyDescent="0.25">
      <c r="A26" s="1">
        <v>25</v>
      </c>
      <c r="B26" s="1">
        <v>84</v>
      </c>
      <c r="C26" s="1">
        <v>25</v>
      </c>
      <c r="D26" s="3">
        <v>5.67E-2</v>
      </c>
      <c r="E26" s="3">
        <v>0.19320000000000001</v>
      </c>
      <c r="F26" s="3"/>
      <c r="H26" s="5">
        <f t="shared" si="0"/>
        <v>4.3628808864265928E-2</v>
      </c>
      <c r="I26" s="5">
        <f t="shared" si="1"/>
        <v>0.14866112650046168</v>
      </c>
      <c r="M26" s="4"/>
      <c r="N26" s="4"/>
    </row>
    <row r="27" spans="1:14" x14ac:dyDescent="0.25">
      <c r="A27" s="1">
        <v>26</v>
      </c>
      <c r="B27" s="1">
        <v>25</v>
      </c>
      <c r="C27" s="1">
        <v>26</v>
      </c>
      <c r="D27" s="3">
        <v>0.1048</v>
      </c>
      <c r="E27" s="3">
        <v>0.2152</v>
      </c>
      <c r="F27" s="3"/>
      <c r="H27" s="5">
        <f t="shared" si="0"/>
        <v>8.0640196983687282E-2</v>
      </c>
      <c r="I27" s="5">
        <f t="shared" si="1"/>
        <v>0.16558941212680825</v>
      </c>
      <c r="M27" s="4"/>
      <c r="N27" s="4"/>
    </row>
    <row r="28" spans="1:14" x14ac:dyDescent="0.25">
      <c r="A28" s="1">
        <v>27</v>
      </c>
      <c r="B28" s="1">
        <v>26</v>
      </c>
      <c r="C28" s="1">
        <v>27</v>
      </c>
      <c r="D28" s="3">
        <v>0.24890000000000001</v>
      </c>
      <c r="E28" s="3">
        <v>0.5111</v>
      </c>
      <c r="F28" s="3"/>
      <c r="H28" s="5">
        <f t="shared" si="0"/>
        <v>0.19152046783625731</v>
      </c>
      <c r="I28" s="5">
        <f t="shared" si="1"/>
        <v>0.39327485380116955</v>
      </c>
      <c r="M28" s="4"/>
      <c r="N28" s="4"/>
    </row>
    <row r="29" spans="1:14" x14ac:dyDescent="0.25">
      <c r="A29" s="1">
        <v>28</v>
      </c>
      <c r="B29" s="1">
        <v>27</v>
      </c>
      <c r="C29" s="1">
        <v>28</v>
      </c>
      <c r="D29" s="3">
        <v>4.8599999999999997E-2</v>
      </c>
      <c r="E29" s="3">
        <v>0.1656</v>
      </c>
      <c r="F29" s="3"/>
      <c r="H29" s="5">
        <f t="shared" si="0"/>
        <v>3.7396121883656507E-2</v>
      </c>
      <c r="I29" s="5">
        <f t="shared" si="1"/>
        <v>0.12742382271468142</v>
      </c>
      <c r="M29" s="4"/>
      <c r="N29" s="4"/>
    </row>
    <row r="30" spans="1:14" x14ac:dyDescent="0.25">
      <c r="A30" s="1">
        <v>29</v>
      </c>
      <c r="B30" s="1">
        <v>28</v>
      </c>
      <c r="C30" s="1">
        <v>29</v>
      </c>
      <c r="D30" s="3">
        <v>0.13100000000000001</v>
      </c>
      <c r="E30" s="3">
        <v>0.26900000000000002</v>
      </c>
      <c r="F30" s="3"/>
      <c r="H30" s="5">
        <f t="shared" si="0"/>
        <v>0.10080024622960911</v>
      </c>
      <c r="I30" s="5">
        <f t="shared" si="1"/>
        <v>0.20698676515851031</v>
      </c>
      <c r="M30" s="4"/>
      <c r="N30" s="4"/>
    </row>
    <row r="31" spans="1:14" x14ac:dyDescent="0.25">
      <c r="A31" s="1">
        <v>30</v>
      </c>
      <c r="B31" s="1">
        <v>84</v>
      </c>
      <c r="C31" s="1">
        <v>30</v>
      </c>
      <c r="D31" s="3">
        <v>0.19650000000000001</v>
      </c>
      <c r="E31" s="3">
        <v>0.39600000000000002</v>
      </c>
      <c r="F31" s="3"/>
      <c r="H31" s="5">
        <f t="shared" si="0"/>
        <v>0.15120036934441367</v>
      </c>
      <c r="I31" s="5">
        <f t="shared" si="1"/>
        <v>0.3047091412742382</v>
      </c>
      <c r="M31" s="4"/>
      <c r="N31" s="4"/>
    </row>
    <row r="32" spans="1:14" x14ac:dyDescent="0.25">
      <c r="A32" s="1">
        <v>31</v>
      </c>
      <c r="B32" s="1">
        <v>30</v>
      </c>
      <c r="C32" s="1">
        <v>31</v>
      </c>
      <c r="D32" s="3">
        <v>0.13100000000000001</v>
      </c>
      <c r="E32" s="3">
        <v>0.26900000000000002</v>
      </c>
      <c r="F32" s="3"/>
      <c r="H32" s="5">
        <f t="shared" si="0"/>
        <v>0.10080024622960911</v>
      </c>
      <c r="I32" s="5">
        <f t="shared" si="1"/>
        <v>0.20698676515851031</v>
      </c>
      <c r="M32" s="4"/>
      <c r="N32" s="4"/>
    </row>
    <row r="33" spans="1:14" x14ac:dyDescent="0.25">
      <c r="A33" s="1">
        <v>32</v>
      </c>
      <c r="B33" s="1">
        <v>31</v>
      </c>
      <c r="C33" s="1">
        <v>32</v>
      </c>
      <c r="D33" s="3">
        <v>0.13100000000000001</v>
      </c>
      <c r="E33" s="3">
        <v>0.26900000000000002</v>
      </c>
      <c r="F33" s="3"/>
      <c r="H33" s="5">
        <f t="shared" si="0"/>
        <v>0.10080024622960911</v>
      </c>
      <c r="I33" s="5">
        <f t="shared" si="1"/>
        <v>0.20698676515851031</v>
      </c>
      <c r="M33" s="4"/>
      <c r="N33" s="4"/>
    </row>
    <row r="34" spans="1:14" x14ac:dyDescent="0.25">
      <c r="A34" s="1">
        <v>33</v>
      </c>
      <c r="B34" s="1">
        <v>32</v>
      </c>
      <c r="C34" s="1">
        <v>33</v>
      </c>
      <c r="D34" s="1">
        <v>2.6200000000000001E-2</v>
      </c>
      <c r="E34" s="1">
        <v>5.3800000000000001E-2</v>
      </c>
      <c r="H34" s="5">
        <f t="shared" si="0"/>
        <v>2.016004924592182E-2</v>
      </c>
      <c r="I34" s="5">
        <f t="shared" si="1"/>
        <v>4.1397353031702062E-2</v>
      </c>
      <c r="M34" s="4"/>
      <c r="N34" s="4"/>
    </row>
    <row r="35" spans="1:14" x14ac:dyDescent="0.25">
      <c r="A35" s="1">
        <v>34</v>
      </c>
      <c r="B35" s="1">
        <v>33</v>
      </c>
      <c r="C35" s="1">
        <v>34</v>
      </c>
      <c r="D35" s="1">
        <v>0.17030000000000001</v>
      </c>
      <c r="E35" s="1">
        <v>0.34970000000000001</v>
      </c>
      <c r="H35" s="5">
        <f t="shared" si="0"/>
        <v>0.13104032009849184</v>
      </c>
      <c r="I35" s="5">
        <f t="shared" si="1"/>
        <v>0.26908279470606339</v>
      </c>
      <c r="M35" s="4"/>
      <c r="N35" s="4"/>
    </row>
    <row r="36" spans="1:14" x14ac:dyDescent="0.25">
      <c r="A36" s="1">
        <v>35</v>
      </c>
      <c r="B36" s="1">
        <v>34</v>
      </c>
      <c r="C36" s="1">
        <v>35</v>
      </c>
      <c r="D36" s="1">
        <v>5.2400000000000002E-2</v>
      </c>
      <c r="E36" s="1">
        <v>0.1076</v>
      </c>
      <c r="H36" s="5">
        <f t="shared" si="0"/>
        <v>4.0320098491843641E-2</v>
      </c>
      <c r="I36" s="5">
        <f t="shared" si="1"/>
        <v>8.2794706063404125E-2</v>
      </c>
      <c r="M36" s="4"/>
      <c r="N36" s="4"/>
    </row>
    <row r="37" spans="1:14" x14ac:dyDescent="0.25">
      <c r="A37" s="1">
        <v>36</v>
      </c>
      <c r="B37" s="1">
        <v>35</v>
      </c>
      <c r="C37" s="1">
        <v>36</v>
      </c>
      <c r="D37" s="1">
        <v>0.49780000000000002</v>
      </c>
      <c r="E37" s="1">
        <v>1.0222</v>
      </c>
      <c r="H37" s="5">
        <f t="shared" si="0"/>
        <v>0.38304093567251463</v>
      </c>
      <c r="I37" s="5">
        <f t="shared" si="1"/>
        <v>0.78654970760233911</v>
      </c>
      <c r="M37" s="4"/>
      <c r="N37" s="4"/>
    </row>
    <row r="38" spans="1:14" x14ac:dyDescent="0.25">
      <c r="A38" s="1">
        <v>37</v>
      </c>
      <c r="B38" s="1">
        <v>36</v>
      </c>
      <c r="C38" s="1">
        <v>37</v>
      </c>
      <c r="D38" s="1">
        <v>3.9300000000000002E-2</v>
      </c>
      <c r="E38" s="1">
        <v>8.0699999999999994E-2</v>
      </c>
      <c r="H38" s="5">
        <f t="shared" si="0"/>
        <v>3.0240073868882732E-2</v>
      </c>
      <c r="I38" s="5">
        <f t="shared" si="1"/>
        <v>6.2096029547553083E-2</v>
      </c>
      <c r="M38" s="4"/>
      <c r="N38" s="4"/>
    </row>
    <row r="39" spans="1:14" x14ac:dyDescent="0.25">
      <c r="A39" s="1">
        <v>38</v>
      </c>
      <c r="B39" s="1">
        <v>37</v>
      </c>
      <c r="C39" s="1">
        <v>38</v>
      </c>
      <c r="D39" s="1">
        <v>3.9300000000000002E-2</v>
      </c>
      <c r="E39" s="1">
        <v>8.0699999999999994E-2</v>
      </c>
      <c r="H39" s="5">
        <f t="shared" si="0"/>
        <v>3.0240073868882732E-2</v>
      </c>
      <c r="I39" s="5">
        <f t="shared" si="1"/>
        <v>6.2096029547553083E-2</v>
      </c>
      <c r="M39" s="4"/>
      <c r="N39" s="4"/>
    </row>
    <row r="40" spans="1:14" x14ac:dyDescent="0.25">
      <c r="A40" s="1">
        <v>39</v>
      </c>
      <c r="B40" s="1">
        <v>38</v>
      </c>
      <c r="C40" s="1">
        <v>39</v>
      </c>
      <c r="D40" s="1">
        <v>7.8600000000000003E-2</v>
      </c>
      <c r="E40" s="1">
        <v>0.16139999999999999</v>
      </c>
      <c r="H40" s="5">
        <f t="shared" si="0"/>
        <v>6.0480147737765465E-2</v>
      </c>
      <c r="I40" s="5">
        <f t="shared" si="1"/>
        <v>0.12419205909510617</v>
      </c>
      <c r="M40" s="4"/>
      <c r="N40" s="4"/>
    </row>
    <row r="41" spans="1:14" x14ac:dyDescent="0.25">
      <c r="A41" s="1">
        <v>40</v>
      </c>
      <c r="B41" s="1">
        <v>39</v>
      </c>
      <c r="C41" s="1">
        <v>40</v>
      </c>
      <c r="D41" s="1">
        <v>0.20960000000000001</v>
      </c>
      <c r="E41" s="1">
        <v>0.4304</v>
      </c>
      <c r="H41" s="5">
        <f t="shared" si="0"/>
        <v>0.16128039396737456</v>
      </c>
      <c r="I41" s="5">
        <f t="shared" si="1"/>
        <v>0.3311788242536165</v>
      </c>
      <c r="M41" s="4"/>
      <c r="N41" s="4"/>
    </row>
    <row r="42" spans="1:14" x14ac:dyDescent="0.25">
      <c r="A42" s="1">
        <v>41</v>
      </c>
      <c r="B42" s="1">
        <v>38</v>
      </c>
      <c r="C42" s="1">
        <v>41</v>
      </c>
      <c r="D42" s="1">
        <v>0.19650000000000001</v>
      </c>
      <c r="E42" s="1">
        <v>0.40350000000000003</v>
      </c>
      <c r="H42" s="5">
        <f t="shared" si="0"/>
        <v>0.15120036934441367</v>
      </c>
      <c r="I42" s="5">
        <f t="shared" si="1"/>
        <v>0.31048014773776544</v>
      </c>
      <c r="M42" s="4"/>
      <c r="N42" s="4"/>
    </row>
    <row r="43" spans="1:14" x14ac:dyDescent="0.25">
      <c r="A43" s="1">
        <v>42</v>
      </c>
      <c r="B43" s="1">
        <v>41</v>
      </c>
      <c r="C43" s="1">
        <v>42</v>
      </c>
      <c r="D43" s="1">
        <v>0.20960000000000001</v>
      </c>
      <c r="E43" s="1">
        <v>0.4304</v>
      </c>
      <c r="H43" s="5">
        <f t="shared" si="0"/>
        <v>0.16128039396737456</v>
      </c>
      <c r="I43" s="5">
        <f t="shared" si="1"/>
        <v>0.3311788242536165</v>
      </c>
      <c r="M43" s="4"/>
      <c r="N43" s="4"/>
    </row>
    <row r="44" spans="1:14" x14ac:dyDescent="0.25">
      <c r="A44" s="1">
        <v>43</v>
      </c>
      <c r="B44" s="1">
        <v>84</v>
      </c>
      <c r="C44" s="1">
        <v>43</v>
      </c>
      <c r="D44" s="1">
        <v>4.8599999999999997E-2</v>
      </c>
      <c r="E44" s="1">
        <v>0.1656</v>
      </c>
      <c r="H44" s="5">
        <f t="shared" si="0"/>
        <v>3.7396121883656507E-2</v>
      </c>
      <c r="I44" s="5">
        <f t="shared" si="1"/>
        <v>0.12742382271468142</v>
      </c>
      <c r="M44" s="4"/>
      <c r="N44" s="4"/>
    </row>
    <row r="45" spans="1:14" x14ac:dyDescent="0.25">
      <c r="A45" s="1">
        <v>44</v>
      </c>
      <c r="B45" s="1">
        <v>43</v>
      </c>
      <c r="C45" s="1">
        <v>44</v>
      </c>
      <c r="D45" s="1">
        <v>3.9300000000000002E-2</v>
      </c>
      <c r="E45" s="1">
        <v>8.0699999999999994E-2</v>
      </c>
      <c r="H45" s="5">
        <f t="shared" si="0"/>
        <v>3.0240073868882732E-2</v>
      </c>
      <c r="I45" s="5">
        <f t="shared" si="1"/>
        <v>6.2096029547553083E-2</v>
      </c>
      <c r="M45" s="4"/>
      <c r="N45" s="4"/>
    </row>
    <row r="46" spans="1:14" x14ac:dyDescent="0.25">
      <c r="A46" s="1">
        <v>45</v>
      </c>
      <c r="B46" s="1">
        <v>44</v>
      </c>
      <c r="C46" s="1">
        <v>45</v>
      </c>
      <c r="D46" s="1">
        <v>0.13100000000000001</v>
      </c>
      <c r="E46" s="1">
        <v>0.26900000000000002</v>
      </c>
      <c r="H46" s="5">
        <f t="shared" si="0"/>
        <v>0.10080024622960911</v>
      </c>
      <c r="I46" s="5">
        <f t="shared" si="1"/>
        <v>0.20698676515851031</v>
      </c>
      <c r="M46" s="4"/>
      <c r="N46" s="4"/>
    </row>
    <row r="47" spans="1:14" x14ac:dyDescent="0.25">
      <c r="A47" s="1">
        <v>46</v>
      </c>
      <c r="B47" s="1">
        <v>45</v>
      </c>
      <c r="C47" s="1">
        <v>46</v>
      </c>
      <c r="D47" s="1">
        <v>0.23580000000000001</v>
      </c>
      <c r="E47" s="1">
        <v>0.48420000000000002</v>
      </c>
      <c r="H47" s="5">
        <f t="shared" si="0"/>
        <v>0.18144044321329639</v>
      </c>
      <c r="I47" s="5">
        <f t="shared" si="1"/>
        <v>0.37257617728531855</v>
      </c>
      <c r="M47" s="4"/>
      <c r="N47" s="4"/>
    </row>
    <row r="48" spans="1:14" x14ac:dyDescent="0.25">
      <c r="A48" s="1">
        <v>47</v>
      </c>
      <c r="B48" s="1">
        <v>85</v>
      </c>
      <c r="C48" s="1">
        <v>47</v>
      </c>
      <c r="D48" s="1">
        <v>0.24299999999999999</v>
      </c>
      <c r="E48" s="1">
        <v>0.82799999999999996</v>
      </c>
      <c r="H48" s="5">
        <f t="shared" si="0"/>
        <v>0.18698060941828254</v>
      </c>
      <c r="I48" s="5">
        <f t="shared" si="1"/>
        <v>0.63711911357340711</v>
      </c>
      <c r="N48" s="4"/>
    </row>
    <row r="49" spans="1:14" x14ac:dyDescent="0.25">
      <c r="A49" s="1">
        <v>48</v>
      </c>
      <c r="B49" s="1">
        <v>47</v>
      </c>
      <c r="C49" s="1">
        <v>48</v>
      </c>
      <c r="D49" s="1">
        <v>6.5500000000000003E-2</v>
      </c>
      <c r="E49" s="1">
        <v>0.13450000000000001</v>
      </c>
      <c r="H49" s="5">
        <f t="shared" si="0"/>
        <v>5.0400123114804553E-2</v>
      </c>
      <c r="I49" s="5">
        <f t="shared" si="1"/>
        <v>0.10349338257925515</v>
      </c>
      <c r="N49" s="4"/>
    </row>
    <row r="50" spans="1:14" x14ac:dyDescent="0.25">
      <c r="A50" s="1">
        <v>49</v>
      </c>
      <c r="B50" s="1">
        <v>48</v>
      </c>
      <c r="C50" s="1">
        <v>49</v>
      </c>
      <c r="D50" s="1">
        <v>6.5500000000000003E-2</v>
      </c>
      <c r="E50" s="1">
        <v>0.13450000000000001</v>
      </c>
      <c r="H50" s="5">
        <f t="shared" si="0"/>
        <v>5.0400123114804553E-2</v>
      </c>
      <c r="I50" s="5">
        <f t="shared" si="1"/>
        <v>0.10349338257925515</v>
      </c>
      <c r="N50" s="4"/>
    </row>
    <row r="51" spans="1:14" x14ac:dyDescent="0.25">
      <c r="A51" s="1">
        <v>50</v>
      </c>
      <c r="B51" s="1">
        <v>49</v>
      </c>
      <c r="C51" s="1">
        <v>50</v>
      </c>
      <c r="D51" s="1">
        <v>3.9300000000000002E-2</v>
      </c>
      <c r="E51" s="1">
        <v>8.0699999999999994E-2</v>
      </c>
      <c r="H51" s="5">
        <f t="shared" si="0"/>
        <v>3.0240073868882732E-2</v>
      </c>
      <c r="I51" s="5">
        <f t="shared" si="1"/>
        <v>6.2096029547553083E-2</v>
      </c>
      <c r="N51" s="4"/>
    </row>
    <row r="52" spans="1:14" x14ac:dyDescent="0.25">
      <c r="A52" s="1">
        <v>51</v>
      </c>
      <c r="B52" s="1">
        <v>50</v>
      </c>
      <c r="C52" s="1">
        <v>51</v>
      </c>
      <c r="D52" s="1">
        <v>7.8600000000000003E-2</v>
      </c>
      <c r="E52" s="1">
        <v>0.16139999999999999</v>
      </c>
      <c r="H52" s="5">
        <f t="shared" si="0"/>
        <v>6.0480147737765465E-2</v>
      </c>
      <c r="I52" s="5">
        <f t="shared" si="1"/>
        <v>0.12419205909510617</v>
      </c>
      <c r="N52" s="4"/>
    </row>
    <row r="53" spans="1:14" x14ac:dyDescent="0.25">
      <c r="A53" s="1">
        <v>52</v>
      </c>
      <c r="B53" s="1">
        <v>51</v>
      </c>
      <c r="C53" s="1">
        <v>52</v>
      </c>
      <c r="D53" s="1">
        <v>3.9300000000000002E-2</v>
      </c>
      <c r="E53" s="1">
        <v>8.0699999999999994E-2</v>
      </c>
      <c r="H53" s="5">
        <f t="shared" si="0"/>
        <v>3.0240073868882732E-2</v>
      </c>
      <c r="I53" s="5">
        <f t="shared" si="1"/>
        <v>6.2096029547553083E-2</v>
      </c>
      <c r="N53" s="4"/>
    </row>
    <row r="54" spans="1:14" x14ac:dyDescent="0.25">
      <c r="A54" s="1">
        <v>53</v>
      </c>
      <c r="B54" s="1">
        <v>52</v>
      </c>
      <c r="C54" s="1">
        <v>53</v>
      </c>
      <c r="D54" s="1">
        <v>7.8600000000000003E-2</v>
      </c>
      <c r="E54" s="1">
        <v>0.16139999999999999</v>
      </c>
      <c r="H54" s="5">
        <f t="shared" si="0"/>
        <v>6.0480147737765465E-2</v>
      </c>
      <c r="I54" s="5">
        <f t="shared" si="1"/>
        <v>0.12419205909510617</v>
      </c>
      <c r="N54" s="4"/>
    </row>
    <row r="55" spans="1:14" x14ac:dyDescent="0.25">
      <c r="A55" s="1">
        <v>54</v>
      </c>
      <c r="B55" s="1">
        <v>53</v>
      </c>
      <c r="C55" s="1">
        <v>54</v>
      </c>
      <c r="D55" s="1">
        <v>5.2400000000000002E-2</v>
      </c>
      <c r="E55" s="1">
        <v>0.1076</v>
      </c>
      <c r="H55" s="5">
        <f t="shared" si="0"/>
        <v>4.0320098491843641E-2</v>
      </c>
      <c r="I55" s="5">
        <f t="shared" si="1"/>
        <v>8.2794706063404125E-2</v>
      </c>
      <c r="N55" s="4"/>
    </row>
    <row r="56" spans="1:14" x14ac:dyDescent="0.25">
      <c r="A56" s="1">
        <v>55</v>
      </c>
      <c r="B56" s="1">
        <v>54</v>
      </c>
      <c r="C56" s="1">
        <v>55</v>
      </c>
      <c r="D56" s="1">
        <v>0.13100000000000001</v>
      </c>
      <c r="E56" s="1">
        <v>0.26900000000000002</v>
      </c>
      <c r="H56" s="5">
        <f t="shared" si="0"/>
        <v>0.10080024622960911</v>
      </c>
      <c r="I56" s="5">
        <f t="shared" si="1"/>
        <v>0.20698676515851031</v>
      </c>
      <c r="N56" s="4"/>
    </row>
    <row r="57" spans="1:14" x14ac:dyDescent="0.25">
      <c r="A57" s="1">
        <v>56</v>
      </c>
      <c r="B57" s="1">
        <v>85</v>
      </c>
      <c r="C57" s="1">
        <v>56</v>
      </c>
      <c r="D57" s="1">
        <v>0.2268</v>
      </c>
      <c r="E57" s="1">
        <v>0.77280000000000004</v>
      </c>
      <c r="H57" s="5">
        <f t="shared" si="0"/>
        <v>0.17451523545706371</v>
      </c>
      <c r="I57" s="5">
        <f t="shared" si="1"/>
        <v>0.59464450600184671</v>
      </c>
      <c r="N57" s="4"/>
    </row>
    <row r="58" spans="1:14" x14ac:dyDescent="0.25">
      <c r="A58" s="1">
        <v>57</v>
      </c>
      <c r="B58" s="1">
        <v>56</v>
      </c>
      <c r="C58" s="1">
        <v>57</v>
      </c>
      <c r="D58" s="1">
        <v>0.53710000000000002</v>
      </c>
      <c r="E58" s="1">
        <v>1.1029</v>
      </c>
      <c r="H58" s="5">
        <f t="shared" si="0"/>
        <v>0.41328100954139735</v>
      </c>
      <c r="I58" s="5">
        <f t="shared" si="1"/>
        <v>0.84864573714989222</v>
      </c>
      <c r="N58" s="4"/>
    </row>
    <row r="59" spans="1:14" x14ac:dyDescent="0.25">
      <c r="A59" s="1">
        <v>58</v>
      </c>
      <c r="B59" s="1">
        <v>57</v>
      </c>
      <c r="C59" s="1">
        <v>58</v>
      </c>
      <c r="D59" s="1">
        <v>5.2400000000000002E-2</v>
      </c>
      <c r="E59" s="1">
        <v>0.1076</v>
      </c>
      <c r="H59" s="5">
        <f t="shared" si="0"/>
        <v>4.0320098491843641E-2</v>
      </c>
      <c r="I59" s="5">
        <f t="shared" si="1"/>
        <v>8.2794706063404125E-2</v>
      </c>
      <c r="N59" s="4"/>
    </row>
    <row r="60" spans="1:14" x14ac:dyDescent="0.25">
      <c r="A60" s="1">
        <v>59</v>
      </c>
      <c r="B60" s="1">
        <v>58</v>
      </c>
      <c r="C60" s="1">
        <v>59</v>
      </c>
      <c r="D60" s="1">
        <v>4.0500000000000001E-2</v>
      </c>
      <c r="E60" s="1">
        <v>0.13800000000000001</v>
      </c>
      <c r="H60" s="5">
        <f t="shared" si="0"/>
        <v>3.1163434903047089E-2</v>
      </c>
      <c r="I60" s="5">
        <f t="shared" si="1"/>
        <v>0.1061865189289012</v>
      </c>
      <c r="N60" s="4"/>
    </row>
    <row r="61" spans="1:14" x14ac:dyDescent="0.25">
      <c r="A61" s="1">
        <v>60</v>
      </c>
      <c r="B61" s="1">
        <v>59</v>
      </c>
      <c r="C61" s="1">
        <v>60</v>
      </c>
      <c r="D61" s="1">
        <v>3.9300000000000002E-2</v>
      </c>
      <c r="E61" s="1">
        <v>8.0699999999999994E-2</v>
      </c>
      <c r="H61" s="5">
        <f t="shared" si="0"/>
        <v>3.0240073868882732E-2</v>
      </c>
      <c r="I61" s="5">
        <f t="shared" si="1"/>
        <v>6.2096029547553083E-2</v>
      </c>
      <c r="N61" s="4"/>
    </row>
    <row r="62" spans="1:14" x14ac:dyDescent="0.25">
      <c r="A62" s="1">
        <v>61</v>
      </c>
      <c r="B62" s="1">
        <v>60</v>
      </c>
      <c r="C62" s="1">
        <v>61</v>
      </c>
      <c r="D62" s="1">
        <v>2.6200000000000001E-2</v>
      </c>
      <c r="E62" s="1">
        <v>5.3800000000000001E-2</v>
      </c>
      <c r="H62" s="5">
        <f t="shared" si="0"/>
        <v>2.016004924592182E-2</v>
      </c>
      <c r="I62" s="5">
        <f t="shared" si="1"/>
        <v>4.1397353031702062E-2</v>
      </c>
      <c r="N62" s="4"/>
    </row>
    <row r="63" spans="1:14" x14ac:dyDescent="0.25">
      <c r="A63" s="1">
        <v>62</v>
      </c>
      <c r="B63" s="1">
        <v>61</v>
      </c>
      <c r="C63" s="1">
        <v>62</v>
      </c>
      <c r="D63" s="1">
        <v>0.1048</v>
      </c>
      <c r="E63" s="1">
        <v>0.2152</v>
      </c>
      <c r="H63" s="5">
        <f t="shared" si="0"/>
        <v>8.0640196983687282E-2</v>
      </c>
      <c r="I63" s="5">
        <f t="shared" si="1"/>
        <v>0.16558941212680825</v>
      </c>
      <c r="N63" s="4"/>
    </row>
    <row r="64" spans="1:14" x14ac:dyDescent="0.25">
      <c r="A64" s="1">
        <v>63</v>
      </c>
      <c r="B64" s="1">
        <v>62</v>
      </c>
      <c r="C64" s="1">
        <v>63</v>
      </c>
      <c r="D64" s="1">
        <v>0.23580000000000001</v>
      </c>
      <c r="E64" s="1">
        <v>0.48420000000000002</v>
      </c>
      <c r="H64" s="5">
        <f t="shared" si="0"/>
        <v>0.18144044321329639</v>
      </c>
      <c r="I64" s="5">
        <f t="shared" si="1"/>
        <v>0.37257617728531855</v>
      </c>
      <c r="N64" s="4"/>
    </row>
    <row r="65" spans="1:14" x14ac:dyDescent="0.25">
      <c r="A65" s="1">
        <v>64</v>
      </c>
      <c r="B65" s="1">
        <v>63</v>
      </c>
      <c r="C65" s="1">
        <v>64</v>
      </c>
      <c r="D65" s="1">
        <v>2.4299999999999999E-2</v>
      </c>
      <c r="E65" s="1">
        <v>8.2799999999999999E-2</v>
      </c>
      <c r="H65" s="5">
        <f t="shared" si="0"/>
        <v>1.8698060941828253E-2</v>
      </c>
      <c r="I65" s="5">
        <f t="shared" si="1"/>
        <v>6.3711911357340709E-2</v>
      </c>
      <c r="N65" s="4"/>
    </row>
    <row r="66" spans="1:14" x14ac:dyDescent="0.25">
      <c r="A66" s="1">
        <v>65</v>
      </c>
      <c r="B66" s="1">
        <v>85</v>
      </c>
      <c r="C66" s="1">
        <v>65</v>
      </c>
      <c r="D66" s="1">
        <v>4.8599999999999997E-2</v>
      </c>
      <c r="E66" s="1">
        <v>0.1656</v>
      </c>
      <c r="H66" s="5">
        <f t="shared" si="0"/>
        <v>3.7396121883656507E-2</v>
      </c>
      <c r="I66" s="5">
        <f t="shared" si="1"/>
        <v>0.12742382271468142</v>
      </c>
      <c r="N66" s="4"/>
    </row>
    <row r="67" spans="1:14" x14ac:dyDescent="0.25">
      <c r="A67" s="1">
        <v>66</v>
      </c>
      <c r="B67" s="1">
        <v>65</v>
      </c>
      <c r="C67" s="1">
        <v>66</v>
      </c>
      <c r="D67" s="1">
        <v>0.17030000000000001</v>
      </c>
      <c r="E67" s="1">
        <v>0.34970000000000001</v>
      </c>
      <c r="H67" s="5">
        <f t="shared" ref="H67:H98" si="2">D67/((11.4^2)/100)</f>
        <v>0.13104032009849184</v>
      </c>
      <c r="I67" s="5">
        <f t="shared" ref="I67:I98" si="3">E67/((11.4^2)/100)</f>
        <v>0.26908279470606339</v>
      </c>
      <c r="N67" s="4"/>
    </row>
    <row r="68" spans="1:14" x14ac:dyDescent="0.25">
      <c r="A68" s="1">
        <v>67</v>
      </c>
      <c r="B68" s="1">
        <v>66</v>
      </c>
      <c r="C68" s="1">
        <v>67</v>
      </c>
      <c r="D68" s="1">
        <v>0.1215</v>
      </c>
      <c r="E68" s="1">
        <v>0.41399999999999998</v>
      </c>
      <c r="H68" s="5">
        <f t="shared" si="2"/>
        <v>9.349030470914127E-2</v>
      </c>
      <c r="I68" s="5">
        <f t="shared" si="3"/>
        <v>0.31855955678670356</v>
      </c>
      <c r="N68" s="4"/>
    </row>
    <row r="69" spans="1:14" x14ac:dyDescent="0.25">
      <c r="A69" s="1">
        <v>68</v>
      </c>
      <c r="B69" s="1">
        <v>67</v>
      </c>
      <c r="C69" s="1">
        <v>68</v>
      </c>
      <c r="D69" s="1">
        <v>0.21870000000000001</v>
      </c>
      <c r="E69" s="1">
        <v>0.74519999999999997</v>
      </c>
      <c r="H69" s="5">
        <f t="shared" si="2"/>
        <v>0.1682825484764543</v>
      </c>
      <c r="I69" s="5">
        <f t="shared" si="3"/>
        <v>0.57340720221606645</v>
      </c>
      <c r="N69" s="4"/>
    </row>
    <row r="70" spans="1:14" x14ac:dyDescent="0.25">
      <c r="A70" s="1">
        <v>69</v>
      </c>
      <c r="B70" s="1">
        <v>68</v>
      </c>
      <c r="C70" s="1">
        <v>69</v>
      </c>
      <c r="D70" s="1">
        <v>4.8599999999999997E-2</v>
      </c>
      <c r="E70" s="1">
        <v>0.1656</v>
      </c>
      <c r="H70" s="5">
        <f t="shared" si="2"/>
        <v>3.7396121883656507E-2</v>
      </c>
      <c r="I70" s="5">
        <f t="shared" si="3"/>
        <v>0.12742382271468142</v>
      </c>
      <c r="N70" s="4"/>
    </row>
    <row r="71" spans="1:14" x14ac:dyDescent="0.25">
      <c r="A71" s="1">
        <v>70</v>
      </c>
      <c r="B71" s="1">
        <v>69</v>
      </c>
      <c r="C71" s="1">
        <v>70</v>
      </c>
      <c r="D71" s="1">
        <v>7.2900000000000006E-2</v>
      </c>
      <c r="E71" s="1">
        <v>0.24840000000000001</v>
      </c>
      <c r="H71" s="5">
        <f t="shared" si="2"/>
        <v>5.6094182825484763E-2</v>
      </c>
      <c r="I71" s="5">
        <f t="shared" si="3"/>
        <v>0.19113573407202217</v>
      </c>
      <c r="N71" s="4"/>
    </row>
    <row r="72" spans="1:14" x14ac:dyDescent="0.25">
      <c r="A72" s="1">
        <v>71</v>
      </c>
      <c r="B72" s="1">
        <v>70</v>
      </c>
      <c r="C72" s="1">
        <v>71</v>
      </c>
      <c r="D72" s="1">
        <v>5.67E-2</v>
      </c>
      <c r="E72" s="1">
        <v>0.19320000000000001</v>
      </c>
      <c r="H72" s="5">
        <f t="shared" si="2"/>
        <v>4.3628808864265928E-2</v>
      </c>
      <c r="I72" s="5">
        <f t="shared" si="3"/>
        <v>0.14866112650046168</v>
      </c>
      <c r="N72" s="4"/>
    </row>
    <row r="73" spans="1:14" x14ac:dyDescent="0.25">
      <c r="A73" s="1">
        <v>72</v>
      </c>
      <c r="B73" s="1">
        <v>71</v>
      </c>
      <c r="C73" s="1">
        <v>72</v>
      </c>
      <c r="D73" s="1">
        <v>2.6200000000000001E-2</v>
      </c>
      <c r="E73" s="1">
        <v>5.28E-2</v>
      </c>
      <c r="H73" s="5">
        <f t="shared" si="2"/>
        <v>2.016004924592182E-2</v>
      </c>
      <c r="I73" s="5">
        <f t="shared" si="3"/>
        <v>4.0627885503231757E-2</v>
      </c>
      <c r="N73" s="4"/>
    </row>
    <row r="74" spans="1:14" x14ac:dyDescent="0.25">
      <c r="A74" s="1">
        <v>73</v>
      </c>
      <c r="B74" s="1">
        <v>85</v>
      </c>
      <c r="C74" s="1">
        <v>73</v>
      </c>
      <c r="D74" s="1">
        <v>0.32400000000000001</v>
      </c>
      <c r="E74" s="1">
        <v>1.1040000000000001</v>
      </c>
      <c r="H74" s="5">
        <f t="shared" si="2"/>
        <v>0.24930747922437671</v>
      </c>
      <c r="I74" s="5">
        <f t="shared" si="3"/>
        <v>0.8494921514312096</v>
      </c>
      <c r="N74" s="4"/>
    </row>
    <row r="75" spans="1:14" x14ac:dyDescent="0.25">
      <c r="A75" s="1">
        <v>74</v>
      </c>
      <c r="B75" s="1">
        <v>73</v>
      </c>
      <c r="C75" s="1">
        <v>74</v>
      </c>
      <c r="D75" s="1">
        <v>3.2399999999999998E-2</v>
      </c>
      <c r="E75" s="1">
        <v>0.1104</v>
      </c>
      <c r="H75" s="5">
        <f t="shared" si="2"/>
        <v>2.4930747922437671E-2</v>
      </c>
      <c r="I75" s="5">
        <f t="shared" si="3"/>
        <v>8.4949215143120954E-2</v>
      </c>
      <c r="N75" s="4"/>
    </row>
    <row r="76" spans="1:14" x14ac:dyDescent="0.25">
      <c r="A76" s="1">
        <v>75</v>
      </c>
      <c r="B76" s="1">
        <v>74</v>
      </c>
      <c r="C76" s="1">
        <v>75</v>
      </c>
      <c r="D76" s="1">
        <v>5.67E-2</v>
      </c>
      <c r="E76" s="1">
        <v>0.19320000000000001</v>
      </c>
      <c r="H76" s="5">
        <f t="shared" si="2"/>
        <v>4.3628808864265928E-2</v>
      </c>
      <c r="I76" s="5">
        <f t="shared" si="3"/>
        <v>0.14866112650046168</v>
      </c>
      <c r="N76" s="4"/>
    </row>
    <row r="77" spans="1:14" x14ac:dyDescent="0.25">
      <c r="A77" s="1">
        <v>76</v>
      </c>
      <c r="B77" s="1">
        <v>75</v>
      </c>
      <c r="C77" s="1">
        <v>76</v>
      </c>
      <c r="D77" s="1">
        <v>4.8599999999999997E-2</v>
      </c>
      <c r="E77" s="1">
        <v>0.1656</v>
      </c>
      <c r="H77" s="5">
        <f t="shared" si="2"/>
        <v>3.7396121883656507E-2</v>
      </c>
      <c r="I77" s="5">
        <f t="shared" si="3"/>
        <v>0.12742382271468142</v>
      </c>
      <c r="N77" s="4"/>
    </row>
    <row r="78" spans="1:14" x14ac:dyDescent="0.25">
      <c r="A78" s="1">
        <v>77</v>
      </c>
      <c r="B78" s="1">
        <v>85</v>
      </c>
      <c r="C78" s="1">
        <v>77</v>
      </c>
      <c r="D78" s="1">
        <v>0.25109999999999999</v>
      </c>
      <c r="E78" s="1">
        <v>0.85560000000000003</v>
      </c>
      <c r="H78" s="5">
        <f t="shared" si="2"/>
        <v>0.19321329639889195</v>
      </c>
      <c r="I78" s="5">
        <f t="shared" si="3"/>
        <v>0.65835641735918737</v>
      </c>
      <c r="N78" s="4"/>
    </row>
    <row r="79" spans="1:14" x14ac:dyDescent="0.25">
      <c r="A79" s="1">
        <v>78</v>
      </c>
      <c r="B79" s="1">
        <v>77</v>
      </c>
      <c r="C79" s="1">
        <v>78</v>
      </c>
      <c r="D79" s="1">
        <v>0.12959999999999999</v>
      </c>
      <c r="E79" s="1">
        <v>0.44159999999999999</v>
      </c>
      <c r="H79" s="5">
        <f t="shared" si="2"/>
        <v>9.9722991689750684E-2</v>
      </c>
      <c r="I79" s="5">
        <f t="shared" si="3"/>
        <v>0.33979686057248382</v>
      </c>
      <c r="N79" s="4"/>
    </row>
    <row r="80" spans="1:14" x14ac:dyDescent="0.25">
      <c r="A80" s="1">
        <v>79</v>
      </c>
      <c r="B80" s="1">
        <v>78</v>
      </c>
      <c r="C80" s="1">
        <v>79</v>
      </c>
      <c r="D80" s="1">
        <v>4.8599999999999997E-2</v>
      </c>
      <c r="E80" s="1">
        <v>0.1656</v>
      </c>
      <c r="H80" s="5">
        <f t="shared" si="2"/>
        <v>3.7396121883656507E-2</v>
      </c>
      <c r="I80" s="5">
        <f t="shared" si="3"/>
        <v>0.12742382271468142</v>
      </c>
      <c r="N80" s="4"/>
    </row>
    <row r="81" spans="1:14" x14ac:dyDescent="0.25">
      <c r="A81" s="1">
        <v>80</v>
      </c>
      <c r="B81" s="1">
        <v>79</v>
      </c>
      <c r="C81" s="1">
        <v>80</v>
      </c>
      <c r="D81" s="1">
        <v>0.13100000000000001</v>
      </c>
      <c r="E81" s="1">
        <v>0.26400000000000001</v>
      </c>
      <c r="H81" s="5">
        <f t="shared" si="2"/>
        <v>0.10080024622960911</v>
      </c>
      <c r="I81" s="5">
        <f t="shared" si="3"/>
        <v>0.20313942751615882</v>
      </c>
      <c r="N81" s="4"/>
    </row>
    <row r="82" spans="1:14" x14ac:dyDescent="0.25">
      <c r="A82" s="1">
        <v>81</v>
      </c>
      <c r="B82" s="1">
        <v>80</v>
      </c>
      <c r="C82" s="1">
        <v>81</v>
      </c>
      <c r="D82" s="1">
        <v>0.13100000000000001</v>
      </c>
      <c r="E82" s="1">
        <v>0.26400000000000001</v>
      </c>
      <c r="H82" s="5">
        <f t="shared" si="2"/>
        <v>0.10080024622960911</v>
      </c>
      <c r="I82" s="5">
        <f t="shared" si="3"/>
        <v>0.20313942751615882</v>
      </c>
      <c r="N82" s="4"/>
    </row>
    <row r="83" spans="1:14" x14ac:dyDescent="0.25">
      <c r="A83" s="1">
        <v>82</v>
      </c>
      <c r="B83" s="1">
        <v>81</v>
      </c>
      <c r="C83" s="1">
        <v>82</v>
      </c>
      <c r="D83" s="1">
        <v>9.1700000000000004E-2</v>
      </c>
      <c r="E83" s="1">
        <v>0.1883</v>
      </c>
      <c r="H83" s="5">
        <f t="shared" si="2"/>
        <v>7.056017236072637E-2</v>
      </c>
      <c r="I83" s="5">
        <f t="shared" si="3"/>
        <v>0.14489073561095719</v>
      </c>
      <c r="N83" s="4"/>
    </row>
    <row r="84" spans="1:14" x14ac:dyDescent="0.25">
      <c r="A84" s="1">
        <v>83</v>
      </c>
      <c r="B84" s="1">
        <v>82</v>
      </c>
      <c r="C84" s="1">
        <v>83</v>
      </c>
      <c r="D84" s="1">
        <v>0.31440000000000001</v>
      </c>
      <c r="E84" s="1">
        <v>0.64559999999999995</v>
      </c>
      <c r="H84" s="5">
        <f t="shared" si="2"/>
        <v>0.24192059095106186</v>
      </c>
      <c r="I84" s="5">
        <f t="shared" si="3"/>
        <v>0.49676823638042467</v>
      </c>
      <c r="N84" s="4"/>
    </row>
    <row r="85" spans="1:14" x14ac:dyDescent="0.25">
      <c r="H85" s="5"/>
      <c r="I85" s="5"/>
    </row>
    <row r="86" spans="1:14" x14ac:dyDescent="0.25">
      <c r="A86" s="25" t="s">
        <v>11</v>
      </c>
      <c r="B86" s="25"/>
      <c r="C86" s="25"/>
      <c r="D86" s="25"/>
      <c r="E86" s="25"/>
      <c r="F86" s="6"/>
      <c r="G86" s="6"/>
      <c r="H86" s="5"/>
      <c r="I86" s="5"/>
      <c r="J86" s="6"/>
      <c r="K86" s="6"/>
      <c r="L86" s="6"/>
      <c r="M86" s="6"/>
      <c r="N86" s="6"/>
    </row>
    <row r="87" spans="1:14" x14ac:dyDescent="0.25">
      <c r="A87" s="1">
        <v>84</v>
      </c>
      <c r="B87" s="1">
        <v>5</v>
      </c>
      <c r="C87" s="1">
        <v>55</v>
      </c>
      <c r="D87" s="1">
        <v>0.13100000000000001</v>
      </c>
      <c r="E87" s="1">
        <v>0.26900000000000002</v>
      </c>
      <c r="H87" s="5">
        <f>D87/((11.4^2)/100)</f>
        <v>0.10080024622960911</v>
      </c>
      <c r="I87" s="5">
        <f>E87/((11.4^2)/100)</f>
        <v>0.20698676515851031</v>
      </c>
    </row>
    <row r="88" spans="1:14" x14ac:dyDescent="0.25">
      <c r="A88" s="1">
        <v>85</v>
      </c>
      <c r="B88" s="1">
        <v>7</v>
      </c>
      <c r="C88" s="1">
        <v>60</v>
      </c>
      <c r="D88" s="1">
        <v>0.13100000000000001</v>
      </c>
      <c r="E88" s="1">
        <v>0.26900000000000002</v>
      </c>
      <c r="H88" s="5">
        <f t="shared" si="2"/>
        <v>0.10080024622960911</v>
      </c>
      <c r="I88" s="5">
        <f t="shared" si="3"/>
        <v>0.20698676515851031</v>
      </c>
    </row>
    <row r="89" spans="1:14" x14ac:dyDescent="0.25">
      <c r="A89" s="1">
        <v>86</v>
      </c>
      <c r="B89" s="1">
        <v>11</v>
      </c>
      <c r="C89" s="1">
        <v>43</v>
      </c>
      <c r="D89" s="1">
        <v>0.13100000000000001</v>
      </c>
      <c r="E89" s="1">
        <v>0.26900000000000002</v>
      </c>
      <c r="H89" s="5">
        <f t="shared" si="2"/>
        <v>0.10080024622960911</v>
      </c>
      <c r="I89" s="5">
        <f t="shared" si="3"/>
        <v>0.20698676515851031</v>
      </c>
    </row>
    <row r="90" spans="1:14" x14ac:dyDescent="0.25">
      <c r="A90" s="1">
        <v>87</v>
      </c>
      <c r="B90" s="1">
        <v>12</v>
      </c>
      <c r="C90" s="1">
        <v>72</v>
      </c>
      <c r="D90" s="1">
        <v>0.34060000000000001</v>
      </c>
      <c r="E90" s="1">
        <v>0.69940000000000002</v>
      </c>
      <c r="H90" s="5">
        <f t="shared" si="2"/>
        <v>0.26208064019698368</v>
      </c>
      <c r="I90" s="5">
        <f t="shared" si="3"/>
        <v>0.53816558941212678</v>
      </c>
    </row>
    <row r="91" spans="1:14" x14ac:dyDescent="0.25">
      <c r="A91" s="1">
        <v>88</v>
      </c>
      <c r="B91" s="1">
        <v>13</v>
      </c>
      <c r="C91" s="1">
        <v>76</v>
      </c>
      <c r="D91" s="1">
        <v>0.45850000000000002</v>
      </c>
      <c r="E91" s="1">
        <v>0.9415</v>
      </c>
      <c r="H91" s="5">
        <f t="shared" si="2"/>
        <v>0.3528008618036319</v>
      </c>
      <c r="I91" s="5">
        <f t="shared" si="3"/>
        <v>0.724453678054786</v>
      </c>
    </row>
    <row r="92" spans="1:14" x14ac:dyDescent="0.25">
      <c r="A92" s="1">
        <v>89</v>
      </c>
      <c r="B92" s="1">
        <v>14</v>
      </c>
      <c r="C92" s="1">
        <v>18</v>
      </c>
      <c r="D92" s="1">
        <v>0.53710000000000002</v>
      </c>
      <c r="E92" s="1">
        <v>1.0824</v>
      </c>
      <c r="H92" s="5">
        <f t="shared" si="2"/>
        <v>0.41328100954139735</v>
      </c>
      <c r="I92" s="5">
        <f t="shared" si="3"/>
        <v>0.83287165281625108</v>
      </c>
    </row>
    <row r="93" spans="1:14" x14ac:dyDescent="0.25">
      <c r="A93" s="1">
        <v>90</v>
      </c>
      <c r="B93" s="1">
        <v>16</v>
      </c>
      <c r="C93" s="1">
        <v>26</v>
      </c>
      <c r="D93" s="1">
        <v>9.1700000000000004E-2</v>
      </c>
      <c r="E93" s="1">
        <v>0.1883</v>
      </c>
      <c r="H93" s="5">
        <f t="shared" si="2"/>
        <v>7.056017236072637E-2</v>
      </c>
      <c r="I93" s="5">
        <f t="shared" si="3"/>
        <v>0.14489073561095719</v>
      </c>
    </row>
    <row r="94" spans="1:14" x14ac:dyDescent="0.25">
      <c r="A94" s="1">
        <v>91</v>
      </c>
      <c r="B94" s="1">
        <v>20</v>
      </c>
      <c r="C94" s="1">
        <v>83</v>
      </c>
      <c r="D94" s="1">
        <v>7.8600000000000003E-2</v>
      </c>
      <c r="E94" s="1">
        <v>0.16139999999999999</v>
      </c>
      <c r="H94" s="5">
        <f t="shared" si="2"/>
        <v>6.0480147737765465E-2</v>
      </c>
      <c r="I94" s="5">
        <f t="shared" si="3"/>
        <v>0.12419205909510617</v>
      </c>
    </row>
    <row r="95" spans="1:14" x14ac:dyDescent="0.25">
      <c r="A95" s="1">
        <v>92</v>
      </c>
      <c r="B95" s="1">
        <v>28</v>
      </c>
      <c r="C95" s="1">
        <v>32</v>
      </c>
      <c r="D95" s="1">
        <v>5.2400000000000002E-2</v>
      </c>
      <c r="E95" s="1">
        <v>0.1076</v>
      </c>
      <c r="H95" s="5">
        <f>D95/((11.4^2)/100)</f>
        <v>4.0320098491843641E-2</v>
      </c>
      <c r="I95" s="5">
        <f>E95/((11.4^2)/100)</f>
        <v>8.2794706063404125E-2</v>
      </c>
    </row>
    <row r="96" spans="1:14" x14ac:dyDescent="0.25">
      <c r="A96" s="1">
        <v>93</v>
      </c>
      <c r="B96" s="1">
        <v>29</v>
      </c>
      <c r="C96" s="1">
        <v>39</v>
      </c>
      <c r="D96" s="1">
        <v>7.8600000000000003E-2</v>
      </c>
      <c r="E96" s="1">
        <v>0.16139999999999999</v>
      </c>
      <c r="H96" s="5">
        <f t="shared" si="2"/>
        <v>6.0480147737765465E-2</v>
      </c>
      <c r="I96" s="5">
        <f t="shared" si="3"/>
        <v>0.12419205909510617</v>
      </c>
    </row>
    <row r="97" spans="1:21" x14ac:dyDescent="0.25">
      <c r="A97" s="1">
        <v>94</v>
      </c>
      <c r="B97" s="1">
        <v>34</v>
      </c>
      <c r="C97" s="1">
        <v>46</v>
      </c>
      <c r="D97" s="1">
        <v>2.6200000000000001E-2</v>
      </c>
      <c r="E97" s="1">
        <v>5.3800000000000001E-2</v>
      </c>
      <c r="H97" s="5">
        <f t="shared" si="2"/>
        <v>2.016004924592182E-2</v>
      </c>
      <c r="I97" s="5">
        <f t="shared" si="3"/>
        <v>4.1397353031702062E-2</v>
      </c>
    </row>
    <row r="98" spans="1:21" x14ac:dyDescent="0.25">
      <c r="A98" s="1">
        <v>95</v>
      </c>
      <c r="B98" s="1">
        <v>40</v>
      </c>
      <c r="C98" s="1">
        <v>42</v>
      </c>
      <c r="D98" s="1">
        <v>0.19650000000000001</v>
      </c>
      <c r="E98" s="1">
        <v>0.40350000000000003</v>
      </c>
      <c r="H98" s="5">
        <f t="shared" si="2"/>
        <v>0.15120036934441367</v>
      </c>
      <c r="I98" s="5">
        <f t="shared" si="3"/>
        <v>0.31048014773776544</v>
      </c>
    </row>
    <row r="99" spans="1:21" x14ac:dyDescent="0.25">
      <c r="A99" s="1">
        <v>96</v>
      </c>
      <c r="B99" s="1">
        <v>53</v>
      </c>
      <c r="C99" s="1">
        <v>64</v>
      </c>
      <c r="D99" s="1">
        <v>3.9300000000000002E-2</v>
      </c>
      <c r="E99" s="1">
        <v>8.0699999999999994E-2</v>
      </c>
      <c r="H99" s="5">
        <f>D99/((11.4^2)/100)</f>
        <v>3.0240073868882732E-2</v>
      </c>
      <c r="I99" s="5">
        <f>E99/((11.4^2)/100)</f>
        <v>6.2096029547553083E-2</v>
      </c>
    </row>
    <row r="101" spans="1:21" x14ac:dyDescent="0.25">
      <c r="A101" s="24" t="s">
        <v>46</v>
      </c>
      <c r="B101" s="24"/>
      <c r="C101" s="24"/>
      <c r="D101" s="24"/>
      <c r="E101" s="24"/>
      <c r="F101" s="24"/>
      <c r="G101" s="24"/>
      <c r="H101" s="24"/>
      <c r="I101" s="24"/>
      <c r="J101" s="24"/>
      <c r="K101" s="24"/>
      <c r="L101" s="24"/>
      <c r="M101" s="24"/>
      <c r="N101" s="24"/>
      <c r="O101" s="24"/>
      <c r="P101" s="24"/>
      <c r="Q101" s="24"/>
      <c r="R101" s="24"/>
      <c r="S101" s="24"/>
      <c r="T101" s="24"/>
      <c r="U101" s="24"/>
    </row>
  </sheetData>
  <mergeCells count="2">
    <mergeCell ref="A86:E86"/>
    <mergeCell ref="A101:U10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9" sqref="B19"/>
    </sheetView>
  </sheetViews>
  <sheetFormatPr defaultRowHeight="15" x14ac:dyDescent="0.25"/>
  <cols>
    <col min="1" max="1" width="27.85546875" customWidth="1"/>
    <col min="2" max="2" width="32" customWidth="1"/>
    <col min="3" max="3" width="71.140625" customWidth="1"/>
    <col min="4" max="4" width="17" customWidth="1"/>
    <col min="5" max="5" width="14.85546875" customWidth="1"/>
    <col min="6" max="7" width="11.5703125" customWidth="1"/>
  </cols>
  <sheetData>
    <row r="1" spans="1:5" x14ac:dyDescent="0.25">
      <c r="A1" s="8" t="s">
        <v>17</v>
      </c>
    </row>
    <row r="2" spans="1:5" x14ac:dyDescent="0.25">
      <c r="A2" s="8"/>
    </row>
    <row r="3" spans="1:5" x14ac:dyDescent="0.25">
      <c r="A3" s="15" t="s">
        <v>18</v>
      </c>
      <c r="B3" s="15" t="s">
        <v>6</v>
      </c>
      <c r="C3" s="15" t="s">
        <v>19</v>
      </c>
      <c r="D3" s="18"/>
    </row>
    <row r="4" spans="1:5" x14ac:dyDescent="0.25">
      <c r="A4" s="13">
        <v>1</v>
      </c>
      <c r="B4" s="13">
        <v>0.6</v>
      </c>
      <c r="C4" s="13" t="s">
        <v>20</v>
      </c>
    </row>
    <row r="5" spans="1:5" x14ac:dyDescent="0.25">
      <c r="A5" s="13">
        <v>2</v>
      </c>
      <c r="B5" s="13">
        <v>0.75</v>
      </c>
      <c r="C5" s="15" t="s">
        <v>21</v>
      </c>
    </row>
    <row r="6" spans="1:5" x14ac:dyDescent="0.25">
      <c r="A6" s="13">
        <v>3</v>
      </c>
      <c r="B6" s="13">
        <v>0.8</v>
      </c>
      <c r="C6" s="13" t="s">
        <v>22</v>
      </c>
    </row>
    <row r="10" spans="1:5" x14ac:dyDescent="0.25">
      <c r="A10" s="8" t="s">
        <v>23</v>
      </c>
    </row>
    <row r="11" spans="1:5" x14ac:dyDescent="0.25">
      <c r="A11" s="8"/>
    </row>
    <row r="12" spans="1:5" x14ac:dyDescent="0.25">
      <c r="D12" s="20" t="s">
        <v>27</v>
      </c>
      <c r="E12" s="20"/>
    </row>
    <row r="13" spans="1:5" x14ac:dyDescent="0.25">
      <c r="A13" s="13" t="s">
        <v>24</v>
      </c>
      <c r="B13" s="13" t="s">
        <v>25</v>
      </c>
      <c r="C13" s="13" t="s">
        <v>26</v>
      </c>
      <c r="D13" s="13" t="s">
        <v>28</v>
      </c>
      <c r="E13" s="13" t="s">
        <v>29</v>
      </c>
    </row>
    <row r="14" spans="1:5" x14ac:dyDescent="0.25">
      <c r="A14" s="13">
        <v>15</v>
      </c>
      <c r="B14" s="13" t="s">
        <v>30</v>
      </c>
      <c r="C14" s="13" t="s">
        <v>13</v>
      </c>
      <c r="D14" s="13">
        <v>0.54500000000000004</v>
      </c>
      <c r="E14" s="13">
        <v>0.88690000000000002</v>
      </c>
    </row>
    <row r="15" spans="1:5" x14ac:dyDescent="0.25">
      <c r="A15" s="13">
        <v>7</v>
      </c>
      <c r="B15" s="13" t="s">
        <v>31</v>
      </c>
      <c r="C15" s="13" t="s">
        <v>13</v>
      </c>
      <c r="D15" s="13">
        <v>0.5</v>
      </c>
      <c r="E15" s="13">
        <v>0.81369999999999998</v>
      </c>
    </row>
    <row r="16" spans="1:5" x14ac:dyDescent="0.25">
      <c r="A16" s="13">
        <v>7</v>
      </c>
      <c r="B16" s="13" t="s">
        <v>32</v>
      </c>
      <c r="C16" s="12" t="s">
        <v>15</v>
      </c>
      <c r="D16" s="13">
        <v>1</v>
      </c>
      <c r="E16" s="13">
        <v>1.63</v>
      </c>
    </row>
    <row r="17" spans="1:21" x14ac:dyDescent="0.25">
      <c r="A17" s="13">
        <v>2</v>
      </c>
      <c r="B17" s="13" t="s">
        <v>33</v>
      </c>
      <c r="C17" s="12" t="s">
        <v>15</v>
      </c>
      <c r="D17" s="13">
        <v>1.5</v>
      </c>
      <c r="E17" s="13">
        <v>2.4449999999999998</v>
      </c>
    </row>
    <row r="18" spans="1:21" x14ac:dyDescent="0.25">
      <c r="A18" s="13">
        <v>7</v>
      </c>
      <c r="B18" s="13" t="s">
        <v>34</v>
      </c>
      <c r="C18" s="13" t="s">
        <v>14</v>
      </c>
      <c r="D18" s="13">
        <v>0.41499999999999998</v>
      </c>
      <c r="E18" s="13">
        <v>0.6714</v>
      </c>
    </row>
    <row r="19" spans="1:21" x14ac:dyDescent="0.25">
      <c r="A19" s="13" t="s">
        <v>12</v>
      </c>
      <c r="B19" s="13" t="s">
        <v>35</v>
      </c>
      <c r="C19" s="13" t="s">
        <v>35</v>
      </c>
      <c r="D19" s="13">
        <v>24.58</v>
      </c>
      <c r="E19" s="13">
        <v>40</v>
      </c>
    </row>
    <row r="20" spans="1:21" x14ac:dyDescent="0.25">
      <c r="A20" s="13"/>
      <c r="B20" s="13"/>
      <c r="C20" s="13"/>
      <c r="D20" s="13"/>
      <c r="E20" s="13"/>
    </row>
    <row r="21" spans="1:21" x14ac:dyDescent="0.25">
      <c r="A21" s="24" t="s">
        <v>48</v>
      </c>
      <c r="B21" s="24"/>
      <c r="C21" s="24"/>
      <c r="D21" s="24"/>
      <c r="E21" s="24"/>
      <c r="F21" s="24"/>
      <c r="G21" s="24"/>
      <c r="H21" s="24"/>
      <c r="I21" s="24"/>
      <c r="J21" s="24"/>
      <c r="K21" s="19"/>
      <c r="L21" s="19"/>
      <c r="M21" s="19"/>
      <c r="N21" s="19"/>
      <c r="O21" s="19"/>
      <c r="P21" s="19"/>
      <c r="Q21" s="19"/>
      <c r="R21" s="19"/>
      <c r="S21" s="19"/>
      <c r="T21" s="19"/>
      <c r="U21" s="19"/>
    </row>
    <row r="22" spans="1:21" x14ac:dyDescent="0.25">
      <c r="A22" s="13"/>
      <c r="B22" s="13"/>
      <c r="C22" s="13"/>
      <c r="D22" s="13"/>
      <c r="E22" s="13"/>
    </row>
    <row r="23" spans="1:21" x14ac:dyDescent="0.25">
      <c r="A23" s="26" t="s">
        <v>47</v>
      </c>
      <c r="B23" s="26"/>
      <c r="C23" s="26"/>
      <c r="D23" s="26"/>
      <c r="E23" s="26"/>
      <c r="F23" s="26"/>
      <c r="G23" s="26"/>
      <c r="H23" s="26"/>
    </row>
  </sheetData>
  <mergeCells count="3">
    <mergeCell ref="D12:E12"/>
    <mergeCell ref="A23:H23"/>
    <mergeCell ref="A21:J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abSelected="1" workbookViewId="0">
      <selection activeCell="A21" sqref="A21"/>
    </sheetView>
  </sheetViews>
  <sheetFormatPr defaultRowHeight="15" x14ac:dyDescent="0.25"/>
  <cols>
    <col min="1" max="1" width="31.140625" customWidth="1"/>
    <col min="2" max="2" width="36.42578125" customWidth="1"/>
    <col min="3" max="3" width="31.28515625" customWidth="1"/>
    <col min="4" max="4" width="34.42578125" customWidth="1"/>
    <col min="5" max="5" width="29.42578125" customWidth="1"/>
    <col min="6" max="6" width="33.7109375" customWidth="1"/>
    <col min="7" max="7" width="60.5703125" customWidth="1"/>
  </cols>
  <sheetData>
    <row r="1" spans="1:7" x14ac:dyDescent="0.25">
      <c r="A1" s="8" t="s">
        <v>36</v>
      </c>
    </row>
    <row r="2" spans="1:7" x14ac:dyDescent="0.25">
      <c r="A2" s="8"/>
    </row>
    <row r="4" spans="1:7" x14ac:dyDescent="0.25">
      <c r="A4" t="s">
        <v>37</v>
      </c>
      <c r="B4" s="13" t="s">
        <v>49</v>
      </c>
      <c r="C4" s="13" t="s">
        <v>50</v>
      </c>
      <c r="D4" s="13" t="s">
        <v>51</v>
      </c>
      <c r="E4" s="13" t="s">
        <v>52</v>
      </c>
      <c r="F4" s="13" t="s">
        <v>53</v>
      </c>
      <c r="G4" s="14" t="s">
        <v>54</v>
      </c>
    </row>
    <row r="5" spans="1:7" x14ac:dyDescent="0.25">
      <c r="B5" s="13"/>
      <c r="C5" s="13"/>
      <c r="D5" s="13"/>
      <c r="E5" s="13"/>
    </row>
    <row r="6" spans="1:7" x14ac:dyDescent="0.25">
      <c r="A6" t="s">
        <v>38</v>
      </c>
      <c r="B6" s="13"/>
      <c r="C6" s="13"/>
      <c r="D6" s="13"/>
      <c r="E6" s="13"/>
    </row>
    <row r="7" spans="1:7" x14ac:dyDescent="0.25">
      <c r="A7" t="s">
        <v>39</v>
      </c>
      <c r="B7" s="13">
        <v>1.4999999999999999E-2</v>
      </c>
      <c r="C7" s="16">
        <v>1.4999999999999999E-2</v>
      </c>
      <c r="D7" s="13">
        <v>1</v>
      </c>
      <c r="E7" s="13">
        <v>15</v>
      </c>
      <c r="F7" s="16">
        <v>120</v>
      </c>
      <c r="G7" s="16" t="s">
        <v>35</v>
      </c>
    </row>
    <row r="8" spans="1:7" x14ac:dyDescent="0.25">
      <c r="A8" t="s">
        <v>40</v>
      </c>
      <c r="B8" s="16">
        <v>1.4999999999999999E-2</v>
      </c>
      <c r="C8" s="16">
        <v>1.4999999999999999E-2</v>
      </c>
      <c r="D8" s="16" t="s">
        <v>35</v>
      </c>
      <c r="E8" s="13" t="s">
        <v>55</v>
      </c>
      <c r="F8" s="16" t="s">
        <v>35</v>
      </c>
      <c r="G8" s="16" t="s">
        <v>35</v>
      </c>
    </row>
    <row r="9" spans="1:7" x14ac:dyDescent="0.25">
      <c r="B9" s="13"/>
      <c r="C9" s="13"/>
      <c r="D9" s="13"/>
      <c r="E9" s="13"/>
    </row>
    <row r="10" spans="1:7" x14ac:dyDescent="0.25">
      <c r="A10" t="s">
        <v>41</v>
      </c>
      <c r="B10" s="13"/>
      <c r="C10" s="13"/>
      <c r="D10" s="13"/>
      <c r="E10" s="13"/>
    </row>
    <row r="11" spans="1:7" x14ac:dyDescent="0.25">
      <c r="A11" t="s">
        <v>42</v>
      </c>
      <c r="B11" s="13">
        <v>2E-3</v>
      </c>
      <c r="C11" s="13">
        <v>1.5E-3</v>
      </c>
      <c r="D11" s="13">
        <v>0.5</v>
      </c>
      <c r="E11" s="13">
        <v>4</v>
      </c>
      <c r="F11" s="16">
        <v>96</v>
      </c>
      <c r="G11" s="16">
        <v>0.05</v>
      </c>
    </row>
    <row r="12" spans="1:7" x14ac:dyDescent="0.25">
      <c r="A12" t="s">
        <v>43</v>
      </c>
      <c r="B12" s="13">
        <v>6.0000000000000001E-3</v>
      </c>
      <c r="C12" s="13">
        <v>4.0000000000000001E-3</v>
      </c>
      <c r="D12" s="13">
        <v>1</v>
      </c>
      <c r="E12" s="13">
        <v>4</v>
      </c>
      <c r="F12" s="16">
        <v>72</v>
      </c>
      <c r="G12" s="16">
        <v>0.05</v>
      </c>
    </row>
    <row r="13" spans="1:7" x14ac:dyDescent="0.25">
      <c r="B13" s="13"/>
      <c r="C13" s="13"/>
      <c r="D13" s="13"/>
      <c r="E13" s="13"/>
    </row>
    <row r="14" spans="1:7" x14ac:dyDescent="0.25">
      <c r="A14" t="s">
        <v>44</v>
      </c>
      <c r="B14" s="13"/>
      <c r="C14" s="13"/>
      <c r="D14" s="13"/>
      <c r="E14" s="13"/>
    </row>
    <row r="15" spans="1:7" x14ac:dyDescent="0.25">
      <c r="A15" t="s">
        <v>42</v>
      </c>
      <c r="B15" s="13">
        <v>1E-3</v>
      </c>
      <c r="C15" s="13">
        <v>1E-3</v>
      </c>
      <c r="D15" s="13">
        <v>0.5</v>
      </c>
      <c r="E15" s="13">
        <v>2</v>
      </c>
      <c r="F15" s="16">
        <v>8</v>
      </c>
      <c r="G15" s="16" t="s">
        <v>35</v>
      </c>
    </row>
    <row r="16" spans="1:7" x14ac:dyDescent="0.25">
      <c r="A16" t="s">
        <v>43</v>
      </c>
      <c r="B16" s="13">
        <v>1E-3</v>
      </c>
      <c r="C16" s="13">
        <v>1E-3</v>
      </c>
      <c r="D16" s="13">
        <v>1</v>
      </c>
      <c r="E16" s="13">
        <v>2</v>
      </c>
      <c r="F16" s="16">
        <v>8</v>
      </c>
      <c r="G16" s="16" t="s">
        <v>35</v>
      </c>
    </row>
    <row r="17" spans="1:19" x14ac:dyDescent="0.25">
      <c r="B17" s="19"/>
      <c r="C17" s="19"/>
      <c r="D17" s="19"/>
      <c r="E17" s="19"/>
    </row>
    <row r="18" spans="1:19" x14ac:dyDescent="0.25">
      <c r="A18" t="s">
        <v>45</v>
      </c>
    </row>
    <row r="19" spans="1:19" x14ac:dyDescent="0.25">
      <c r="A19" t="s">
        <v>42</v>
      </c>
      <c r="B19" s="17">
        <v>4.5999999999999999E-2</v>
      </c>
      <c r="C19" s="17">
        <v>4.5999999999999999E-2</v>
      </c>
      <c r="D19" s="17">
        <v>0.5</v>
      </c>
      <c r="E19" s="17">
        <v>8</v>
      </c>
      <c r="F19" s="17">
        <v>8</v>
      </c>
      <c r="G19" s="16" t="s">
        <v>35</v>
      </c>
    </row>
    <row r="20" spans="1:19" x14ac:dyDescent="0.25">
      <c r="A20" t="s">
        <v>43</v>
      </c>
      <c r="B20" s="17">
        <v>6.5000000000000002E-2</v>
      </c>
      <c r="C20" s="17">
        <v>6.5000000000000002E-2</v>
      </c>
      <c r="D20" s="16" t="s">
        <v>35</v>
      </c>
      <c r="E20" s="17">
        <v>5</v>
      </c>
      <c r="F20" s="16" t="s">
        <v>35</v>
      </c>
      <c r="G20" s="16" t="s">
        <v>35</v>
      </c>
    </row>
    <row r="22" spans="1:19" x14ac:dyDescent="0.25">
      <c r="A22" t="s">
        <v>56</v>
      </c>
    </row>
    <row r="23" spans="1:19" x14ac:dyDescent="0.25">
      <c r="A23" t="s">
        <v>57</v>
      </c>
    </row>
    <row r="25" spans="1:19" x14ac:dyDescent="0.25">
      <c r="A25" s="24" t="s">
        <v>48</v>
      </c>
      <c r="B25" s="24"/>
      <c r="C25" s="24"/>
      <c r="D25" s="24"/>
      <c r="E25" s="24"/>
      <c r="F25" s="24"/>
      <c r="G25" s="24"/>
      <c r="H25" s="24"/>
      <c r="I25" s="24"/>
      <c r="J25" s="24"/>
      <c r="K25" s="24"/>
      <c r="L25" s="24"/>
      <c r="M25" s="24"/>
      <c r="N25" s="24"/>
      <c r="O25" s="24"/>
      <c r="P25" s="24"/>
      <c r="Q25" s="24"/>
      <c r="R25" s="24"/>
      <c r="S25" s="24"/>
    </row>
  </sheetData>
  <mergeCells count="1">
    <mergeCell ref="A25:S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A12" sqref="A12:S12"/>
    </sheetView>
  </sheetViews>
  <sheetFormatPr defaultRowHeight="15" x14ac:dyDescent="0.25"/>
  <cols>
    <col min="1" max="1" width="13.85546875" customWidth="1"/>
  </cols>
  <sheetData>
    <row r="1" spans="1:19" x14ac:dyDescent="0.25">
      <c r="A1" s="27" t="s">
        <v>58</v>
      </c>
      <c r="B1" s="27"/>
      <c r="C1" s="27"/>
      <c r="D1" s="27"/>
      <c r="E1" s="27"/>
      <c r="F1" s="27"/>
      <c r="G1" s="27"/>
      <c r="H1" s="27"/>
      <c r="I1" s="27"/>
      <c r="J1" s="27"/>
      <c r="K1" s="8"/>
    </row>
    <row r="3" spans="1:19" x14ac:dyDescent="0.25">
      <c r="A3" s="17" t="s">
        <v>59</v>
      </c>
      <c r="B3" s="17" t="s">
        <v>65</v>
      </c>
      <c r="C3" s="17" t="s">
        <v>66</v>
      </c>
      <c r="D3" s="17" t="s">
        <v>67</v>
      </c>
      <c r="E3" s="17" t="s">
        <v>68</v>
      </c>
      <c r="F3" s="17" t="s">
        <v>69</v>
      </c>
      <c r="G3" s="17" t="s">
        <v>70</v>
      </c>
      <c r="H3" s="17"/>
      <c r="I3" s="17"/>
    </row>
    <row r="4" spans="1:19" x14ac:dyDescent="0.25">
      <c r="A4" s="17"/>
      <c r="B4" s="17"/>
      <c r="C4" s="17"/>
      <c r="D4" s="17"/>
      <c r="E4" s="17"/>
      <c r="F4" s="17"/>
      <c r="G4" s="17"/>
      <c r="H4" s="17"/>
      <c r="I4" s="17"/>
    </row>
    <row r="5" spans="1:19" x14ac:dyDescent="0.25">
      <c r="A5" s="17" t="s">
        <v>60</v>
      </c>
      <c r="B5" s="17">
        <v>7.4999999999999997E-3</v>
      </c>
      <c r="C5" s="17">
        <v>0.04</v>
      </c>
      <c r="D5" s="17">
        <v>0.14000000000000001</v>
      </c>
      <c r="E5" s="17">
        <v>1.5650000000000001E-2</v>
      </c>
      <c r="F5" s="17">
        <v>2.2478600000000002</v>
      </c>
      <c r="G5" s="17">
        <v>-8.0999999999999996E-3</v>
      </c>
      <c r="H5" s="17"/>
      <c r="I5" s="17"/>
    </row>
    <row r="6" spans="1:19" x14ac:dyDescent="0.25">
      <c r="A6" s="17" t="s">
        <v>61</v>
      </c>
      <c r="B6" s="17">
        <v>5.0000000000000001E-4</v>
      </c>
      <c r="C6" s="17">
        <v>0.01</v>
      </c>
      <c r="D6" s="17">
        <v>0.06</v>
      </c>
      <c r="E6" s="17">
        <v>2.2300000000000002E-3</v>
      </c>
      <c r="F6" s="17">
        <v>3.3214600000000001</v>
      </c>
      <c r="G6" s="17">
        <v>-1.6999999999999999E-3</v>
      </c>
      <c r="H6" s="17"/>
      <c r="I6" s="17"/>
    </row>
    <row r="7" spans="1:19" x14ac:dyDescent="0.25">
      <c r="A7" s="17" t="s">
        <v>62</v>
      </c>
      <c r="B7" s="17">
        <v>8.9999999999999998E-4</v>
      </c>
      <c r="C7" s="17">
        <v>4.2999999999999997E-2</v>
      </c>
      <c r="D7" s="17">
        <v>0.73</v>
      </c>
      <c r="E7" s="17">
        <v>2.82E-3</v>
      </c>
      <c r="F7" s="17">
        <v>5.5597200000000004</v>
      </c>
      <c r="G7" s="17">
        <v>-1.9E-3</v>
      </c>
      <c r="H7" s="17"/>
      <c r="I7" s="17"/>
    </row>
    <row r="8" spans="1:19" x14ac:dyDescent="0.25">
      <c r="A8" s="17" t="s">
        <v>63</v>
      </c>
      <c r="B8" s="17">
        <v>6.1999999999999998E-3</v>
      </c>
      <c r="C8" s="17">
        <v>6.2E-2</v>
      </c>
      <c r="D8" s="17">
        <v>0.373</v>
      </c>
      <c r="E8" s="17">
        <v>1.2279999999999999E-2</v>
      </c>
      <c r="F8" s="17">
        <v>3.4296000000000002</v>
      </c>
      <c r="G8" s="17">
        <v>-6.1000000000000004E-3</v>
      </c>
      <c r="H8" s="17"/>
      <c r="I8" s="17"/>
    </row>
    <row r="9" spans="1:19" x14ac:dyDescent="0.25">
      <c r="A9" s="17" t="s">
        <v>64</v>
      </c>
      <c r="B9" s="17">
        <v>5.0000000000000001E-4</v>
      </c>
      <c r="C9" s="17">
        <v>0.01</v>
      </c>
      <c r="D9" s="17">
        <v>7.5999999999999998E-2</v>
      </c>
      <c r="E9" s="17">
        <v>1.6000000000000001E-3</v>
      </c>
      <c r="F9" s="17">
        <v>3.8767299999999998</v>
      </c>
      <c r="G9" s="17">
        <v>-1.1000000000000001E-3</v>
      </c>
      <c r="H9" s="17"/>
      <c r="I9" s="17"/>
    </row>
    <row r="10" spans="1:19" x14ac:dyDescent="0.25">
      <c r="A10" s="17"/>
      <c r="B10" s="17"/>
      <c r="C10" s="17"/>
      <c r="D10" s="17"/>
      <c r="E10" s="17"/>
      <c r="F10" s="17"/>
      <c r="G10" s="17"/>
      <c r="H10" s="17"/>
      <c r="I10" s="17"/>
    </row>
    <row r="12" spans="1:19" x14ac:dyDescent="0.25">
      <c r="A12" s="24" t="s">
        <v>71</v>
      </c>
      <c r="B12" s="24"/>
      <c r="C12" s="24"/>
      <c r="D12" s="24"/>
      <c r="E12" s="24"/>
      <c r="F12" s="24"/>
      <c r="G12" s="24"/>
      <c r="H12" s="24"/>
      <c r="I12" s="24"/>
      <c r="J12" s="24"/>
      <c r="K12" s="24"/>
      <c r="L12" s="24"/>
      <c r="M12" s="24"/>
      <c r="N12" s="24"/>
      <c r="O12" s="24"/>
      <c r="P12" s="24"/>
      <c r="Q12" s="24"/>
      <c r="R12" s="24"/>
      <c r="S12" s="24"/>
    </row>
  </sheetData>
  <mergeCells count="2">
    <mergeCell ref="A1:J1"/>
    <mergeCell ref="A12:S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J39" sqref="J39:J40"/>
    </sheetView>
  </sheetViews>
  <sheetFormatPr defaultRowHeight="15" x14ac:dyDescent="0.25"/>
  <cols>
    <col min="1" max="1" width="15.42578125" customWidth="1"/>
  </cols>
  <sheetData>
    <row r="1" spans="1:19" x14ac:dyDescent="0.25">
      <c r="A1" s="27" t="s">
        <v>72</v>
      </c>
      <c r="B1" s="27"/>
      <c r="C1" s="27"/>
      <c r="D1" s="27"/>
      <c r="E1" s="27"/>
      <c r="F1" s="27"/>
      <c r="G1" s="27"/>
    </row>
    <row r="2" spans="1:19" x14ac:dyDescent="0.25">
      <c r="A2" s="16"/>
      <c r="B2" s="20" t="s">
        <v>74</v>
      </c>
      <c r="C2" s="20"/>
      <c r="D2" s="20"/>
      <c r="E2" s="20"/>
      <c r="F2" s="20"/>
    </row>
    <row r="3" spans="1:19" x14ac:dyDescent="0.25">
      <c r="A3" s="16" t="s">
        <v>73</v>
      </c>
      <c r="B3" s="16" t="s">
        <v>75</v>
      </c>
      <c r="C3" s="16" t="s">
        <v>76</v>
      </c>
      <c r="D3" s="16" t="s">
        <v>77</v>
      </c>
      <c r="E3" s="16" t="s">
        <v>78</v>
      </c>
      <c r="F3" s="16" t="s">
        <v>79</v>
      </c>
    </row>
    <row r="4" spans="1:19" x14ac:dyDescent="0.25">
      <c r="A4" s="16" t="s">
        <v>15</v>
      </c>
      <c r="B4" s="16">
        <v>2.8530000000000002</v>
      </c>
      <c r="C4" s="16">
        <v>6.7910000000000004</v>
      </c>
      <c r="D4" s="16">
        <v>15.95</v>
      </c>
      <c r="E4" s="16">
        <v>44.176000000000002</v>
      </c>
      <c r="F4" s="16">
        <v>97.975999999999999</v>
      </c>
    </row>
    <row r="5" spans="1:19" x14ac:dyDescent="0.25">
      <c r="A5" s="16" t="s">
        <v>14</v>
      </c>
      <c r="B5" s="16">
        <v>0.66800000000000004</v>
      </c>
      <c r="C5" s="16">
        <v>5.2130000000000001</v>
      </c>
      <c r="D5" s="16">
        <v>15.013999999999999</v>
      </c>
      <c r="E5" s="16">
        <v>54.98</v>
      </c>
      <c r="F5" s="16">
        <v>145.72800000000001</v>
      </c>
    </row>
    <row r="6" spans="1:19" x14ac:dyDescent="0.25">
      <c r="A6" s="16" t="s">
        <v>13</v>
      </c>
      <c r="B6" s="16">
        <v>2E-3</v>
      </c>
      <c r="C6" s="16">
        <v>0.16300000000000001</v>
      </c>
      <c r="D6" s="16">
        <v>0.84599999999999997</v>
      </c>
      <c r="E6" s="16">
        <v>8.2669999999999995</v>
      </c>
      <c r="F6" s="16">
        <v>27.545000000000002</v>
      </c>
    </row>
    <row r="7" spans="1:19" x14ac:dyDescent="0.25">
      <c r="A7" s="16" t="s">
        <v>80</v>
      </c>
      <c r="B7" s="16">
        <v>8.3889999999999993</v>
      </c>
      <c r="C7" s="16">
        <v>17.341999999999999</v>
      </c>
      <c r="D7" s="16">
        <v>36.981999999999999</v>
      </c>
      <c r="E7" s="16">
        <v>120.837</v>
      </c>
      <c r="F7" s="16">
        <v>209.197</v>
      </c>
    </row>
    <row r="10" spans="1:19" x14ac:dyDescent="0.25">
      <c r="A10" s="24" t="s">
        <v>81</v>
      </c>
      <c r="B10" s="24"/>
      <c r="C10" s="24"/>
      <c r="D10" s="24"/>
      <c r="E10" s="24"/>
      <c r="F10" s="24"/>
      <c r="G10" s="24"/>
      <c r="H10" s="24"/>
      <c r="I10" s="24"/>
      <c r="J10" s="24"/>
      <c r="K10" s="24"/>
      <c r="L10" s="24"/>
      <c r="M10" s="24"/>
      <c r="N10" s="24"/>
      <c r="O10" s="24"/>
      <c r="P10" s="24"/>
      <c r="Q10" s="24"/>
      <c r="R10" s="24"/>
      <c r="S10" s="24"/>
    </row>
  </sheetData>
  <mergeCells count="3">
    <mergeCell ref="A1:G1"/>
    <mergeCell ref="B2:F2"/>
    <mergeCell ref="A10:S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TPC DS Load Data</vt:lpstr>
      <vt:lpstr>TPC DS Branch Data</vt:lpstr>
      <vt:lpstr>RBTS Bus 4 DS</vt:lpstr>
      <vt:lpstr>Component Reliability Data</vt:lpstr>
      <vt:lpstr>Condition-based Failure Rates</vt:lpstr>
      <vt:lpstr>Customer Interruption Costs</vt:lpstr>
    </vt:vector>
  </TitlesOfParts>
  <Company>Newcastle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Ilias Sarantakos (PGR)</dc:creator>
  <cp:lastModifiedBy>Ilias Sarantakos (PGR)</cp:lastModifiedBy>
  <cp:lastPrinted>2017-06-21T18:59:16Z</cp:lastPrinted>
  <dcterms:created xsi:type="dcterms:W3CDTF">2016-09-22T18:53:34Z</dcterms:created>
  <dcterms:modified xsi:type="dcterms:W3CDTF">2019-02-01T14:13:14Z</dcterms:modified>
</cp:coreProperties>
</file>