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78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b0924659\Google Drive\PhD\Paper_ABHC_Peroxide_full_paper_JPS\Minor_Revisions\Final_data_for_EPSRC\Data\"/>
    </mc:Choice>
  </mc:AlternateContent>
  <bookViews>
    <workbookView xWindow="0" yWindow="45" windowWidth="19155" windowHeight="11820" tabRatio="727"/>
  </bookViews>
  <sheets>
    <sheet name="Figure 5B" sheetId="3" r:id="rId1"/>
  </sheets>
  <calcPr calcId="162913"/>
</workbook>
</file>

<file path=xl/calcChain.xml><?xml version="1.0" encoding="utf-8"?>
<calcChain xmlns="http://schemas.openxmlformats.org/spreadsheetml/2006/main">
  <c r="L4" i="3" l="1"/>
  <c r="L5" i="3"/>
  <c r="L6" i="3"/>
  <c r="L7" i="3"/>
  <c r="L8" i="3"/>
  <c r="L9" i="3"/>
  <c r="L10" i="3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L46" i="3"/>
  <c r="L47" i="3"/>
  <c r="L48" i="3"/>
  <c r="L49" i="3"/>
  <c r="L50" i="3"/>
  <c r="L51" i="3"/>
  <c r="L52" i="3"/>
  <c r="L53" i="3"/>
  <c r="L54" i="3"/>
  <c r="L55" i="3"/>
  <c r="L56" i="3"/>
  <c r="L57" i="3"/>
  <c r="L58" i="3"/>
  <c r="L59" i="3"/>
  <c r="L60" i="3"/>
  <c r="L61" i="3"/>
  <c r="L62" i="3"/>
  <c r="L63" i="3"/>
  <c r="L64" i="3"/>
  <c r="L65" i="3"/>
  <c r="L66" i="3"/>
  <c r="L67" i="3"/>
  <c r="L68" i="3"/>
  <c r="L69" i="3"/>
  <c r="L70" i="3"/>
  <c r="L71" i="3"/>
  <c r="L72" i="3"/>
  <c r="L73" i="3"/>
  <c r="L74" i="3"/>
  <c r="L75" i="3"/>
  <c r="L76" i="3"/>
  <c r="L77" i="3"/>
  <c r="L78" i="3"/>
  <c r="L79" i="3"/>
  <c r="L80" i="3"/>
  <c r="L81" i="3"/>
  <c r="L82" i="3"/>
  <c r="L83" i="3"/>
  <c r="L84" i="3"/>
  <c r="L85" i="3"/>
  <c r="L86" i="3"/>
  <c r="L87" i="3"/>
  <c r="L88" i="3"/>
  <c r="L89" i="3"/>
  <c r="L90" i="3"/>
  <c r="L91" i="3"/>
  <c r="L92" i="3"/>
  <c r="L93" i="3"/>
  <c r="L94" i="3"/>
  <c r="L95" i="3"/>
  <c r="L96" i="3"/>
  <c r="L97" i="3"/>
  <c r="L98" i="3"/>
  <c r="L99" i="3"/>
  <c r="L100" i="3"/>
  <c r="L101" i="3"/>
  <c r="L102" i="3"/>
  <c r="L103" i="3"/>
  <c r="L104" i="3"/>
  <c r="L105" i="3"/>
  <c r="L106" i="3"/>
  <c r="L107" i="3"/>
  <c r="L108" i="3"/>
  <c r="L109" i="3"/>
  <c r="L110" i="3"/>
  <c r="L111" i="3"/>
  <c r="L112" i="3"/>
  <c r="L113" i="3"/>
  <c r="L114" i="3"/>
  <c r="L115" i="3"/>
  <c r="L116" i="3"/>
  <c r="L117" i="3"/>
  <c r="L118" i="3"/>
  <c r="L119" i="3"/>
  <c r="L120" i="3"/>
  <c r="L121" i="3"/>
  <c r="L122" i="3"/>
  <c r="L123" i="3"/>
  <c r="L124" i="3"/>
  <c r="L125" i="3"/>
  <c r="L126" i="3"/>
  <c r="L127" i="3"/>
  <c r="L128" i="3"/>
  <c r="L129" i="3"/>
  <c r="L130" i="3"/>
  <c r="L131" i="3"/>
  <c r="L132" i="3"/>
  <c r="L133" i="3"/>
  <c r="L134" i="3"/>
  <c r="L135" i="3"/>
  <c r="L136" i="3"/>
  <c r="L137" i="3"/>
  <c r="L138" i="3"/>
  <c r="L139" i="3"/>
  <c r="L140" i="3"/>
  <c r="L141" i="3"/>
  <c r="L142" i="3"/>
  <c r="L143" i="3"/>
  <c r="L144" i="3"/>
  <c r="L145" i="3"/>
  <c r="L146" i="3"/>
  <c r="L147" i="3"/>
  <c r="L148" i="3"/>
  <c r="L149" i="3"/>
  <c r="L150" i="3"/>
  <c r="L151" i="3"/>
  <c r="L152" i="3"/>
  <c r="L153" i="3"/>
  <c r="L154" i="3"/>
  <c r="L155" i="3"/>
  <c r="L156" i="3"/>
  <c r="L157" i="3"/>
  <c r="L158" i="3"/>
  <c r="L159" i="3"/>
  <c r="L160" i="3"/>
  <c r="L161" i="3"/>
  <c r="L162" i="3"/>
  <c r="L163" i="3"/>
  <c r="L164" i="3"/>
  <c r="L165" i="3"/>
  <c r="L166" i="3"/>
  <c r="L167" i="3"/>
  <c r="L168" i="3"/>
  <c r="L169" i="3"/>
  <c r="L170" i="3"/>
  <c r="L171" i="3"/>
  <c r="L172" i="3"/>
  <c r="L173" i="3"/>
  <c r="L174" i="3"/>
  <c r="L175" i="3"/>
  <c r="L176" i="3"/>
  <c r="L177" i="3"/>
  <c r="L178" i="3"/>
  <c r="L179" i="3"/>
  <c r="L180" i="3"/>
  <c r="L181" i="3"/>
  <c r="L182" i="3"/>
  <c r="L183" i="3"/>
  <c r="L184" i="3"/>
  <c r="L185" i="3"/>
  <c r="L186" i="3"/>
  <c r="L187" i="3"/>
  <c r="L188" i="3"/>
  <c r="L189" i="3"/>
  <c r="L190" i="3"/>
  <c r="L191" i="3"/>
  <c r="L192" i="3"/>
  <c r="L193" i="3"/>
  <c r="L194" i="3"/>
  <c r="L195" i="3"/>
  <c r="L196" i="3"/>
  <c r="L197" i="3"/>
  <c r="L198" i="3"/>
  <c r="L199" i="3"/>
  <c r="L200" i="3"/>
  <c r="L201" i="3"/>
  <c r="L202" i="3"/>
  <c r="L203" i="3"/>
  <c r="L204" i="3"/>
  <c r="L205" i="3"/>
  <c r="L206" i="3"/>
  <c r="L207" i="3"/>
  <c r="L208" i="3"/>
  <c r="L209" i="3"/>
  <c r="L210" i="3"/>
  <c r="L211" i="3"/>
  <c r="L212" i="3"/>
  <c r="L213" i="3"/>
  <c r="L214" i="3"/>
  <c r="L215" i="3"/>
  <c r="L216" i="3"/>
  <c r="L217" i="3"/>
  <c r="L218" i="3"/>
  <c r="L219" i="3"/>
  <c r="L220" i="3"/>
  <c r="L221" i="3"/>
  <c r="L222" i="3"/>
  <c r="L223" i="3"/>
  <c r="L224" i="3"/>
  <c r="L225" i="3"/>
  <c r="L226" i="3"/>
  <c r="L227" i="3"/>
  <c r="L228" i="3"/>
  <c r="L229" i="3"/>
  <c r="L230" i="3"/>
  <c r="L231" i="3"/>
  <c r="L232" i="3"/>
  <c r="L233" i="3"/>
  <c r="L234" i="3"/>
  <c r="L235" i="3"/>
  <c r="L236" i="3"/>
  <c r="L237" i="3"/>
  <c r="L238" i="3"/>
  <c r="L239" i="3"/>
  <c r="L240" i="3"/>
  <c r="L241" i="3"/>
  <c r="L242" i="3"/>
  <c r="L243" i="3"/>
  <c r="L244" i="3"/>
  <c r="L245" i="3"/>
  <c r="L246" i="3"/>
  <c r="L247" i="3"/>
  <c r="L248" i="3"/>
  <c r="L249" i="3"/>
  <c r="L250" i="3"/>
  <c r="L251" i="3"/>
  <c r="L252" i="3"/>
  <c r="L253" i="3"/>
  <c r="L254" i="3"/>
  <c r="L255" i="3"/>
  <c r="L256" i="3"/>
  <c r="L257" i="3"/>
  <c r="L258" i="3"/>
  <c r="L259" i="3"/>
  <c r="L260" i="3"/>
  <c r="L261" i="3"/>
  <c r="L262" i="3"/>
  <c r="L263" i="3"/>
  <c r="L264" i="3"/>
  <c r="L265" i="3"/>
  <c r="L266" i="3"/>
  <c r="L267" i="3"/>
  <c r="L268" i="3"/>
  <c r="L269" i="3"/>
  <c r="L270" i="3"/>
  <c r="L271" i="3"/>
  <c r="L272" i="3"/>
  <c r="L273" i="3"/>
  <c r="L274" i="3"/>
  <c r="L275" i="3"/>
  <c r="L276" i="3"/>
  <c r="L277" i="3"/>
  <c r="L278" i="3"/>
  <c r="L279" i="3"/>
  <c r="L280" i="3"/>
  <c r="L281" i="3"/>
  <c r="L282" i="3"/>
  <c r="L283" i="3"/>
  <c r="L284" i="3"/>
  <c r="L285" i="3"/>
  <c r="L286" i="3"/>
  <c r="L287" i="3"/>
  <c r="L288" i="3"/>
  <c r="L289" i="3"/>
  <c r="L290" i="3"/>
  <c r="L291" i="3"/>
  <c r="L292" i="3"/>
  <c r="L293" i="3"/>
  <c r="L294" i="3"/>
  <c r="L295" i="3"/>
  <c r="L296" i="3"/>
  <c r="L297" i="3"/>
  <c r="L298" i="3"/>
  <c r="L299" i="3"/>
  <c r="L300" i="3"/>
  <c r="L301" i="3"/>
  <c r="L302" i="3"/>
  <c r="L303" i="3"/>
  <c r="L304" i="3"/>
  <c r="L305" i="3"/>
  <c r="L306" i="3"/>
  <c r="L307" i="3"/>
  <c r="L308" i="3"/>
  <c r="L309" i="3"/>
  <c r="L310" i="3"/>
  <c r="L311" i="3"/>
  <c r="L312" i="3"/>
  <c r="L313" i="3"/>
  <c r="L314" i="3"/>
  <c r="L315" i="3"/>
  <c r="L316" i="3"/>
  <c r="L317" i="3"/>
  <c r="L318" i="3"/>
  <c r="L319" i="3"/>
  <c r="L320" i="3"/>
  <c r="L321" i="3"/>
  <c r="L322" i="3"/>
  <c r="L323" i="3"/>
  <c r="L324" i="3"/>
  <c r="L325" i="3"/>
  <c r="L326" i="3"/>
  <c r="L327" i="3"/>
  <c r="L328" i="3"/>
  <c r="L329" i="3"/>
  <c r="L330" i="3"/>
  <c r="L331" i="3"/>
  <c r="L332" i="3"/>
  <c r="L333" i="3"/>
  <c r="L334" i="3"/>
  <c r="L335" i="3"/>
  <c r="L336" i="3"/>
  <c r="L337" i="3"/>
  <c r="L338" i="3"/>
  <c r="L339" i="3"/>
  <c r="L340" i="3"/>
  <c r="L341" i="3"/>
  <c r="L342" i="3"/>
  <c r="L343" i="3"/>
  <c r="L344" i="3"/>
  <c r="L345" i="3"/>
  <c r="L346" i="3"/>
  <c r="L347" i="3"/>
  <c r="L348" i="3"/>
  <c r="L349" i="3"/>
  <c r="L350" i="3"/>
  <c r="L351" i="3"/>
  <c r="L352" i="3"/>
  <c r="L353" i="3"/>
  <c r="L354" i="3"/>
  <c r="L355" i="3"/>
  <c r="L356" i="3"/>
  <c r="L357" i="3"/>
  <c r="L358" i="3"/>
  <c r="L359" i="3"/>
  <c r="L360" i="3"/>
  <c r="L361" i="3"/>
  <c r="L362" i="3"/>
  <c r="L363" i="3"/>
  <c r="L364" i="3"/>
  <c r="L365" i="3"/>
  <c r="L366" i="3"/>
  <c r="L367" i="3"/>
  <c r="L368" i="3"/>
  <c r="L369" i="3"/>
  <c r="L370" i="3"/>
  <c r="L371" i="3"/>
  <c r="L372" i="3"/>
  <c r="L373" i="3"/>
  <c r="L374" i="3"/>
  <c r="L375" i="3"/>
  <c r="L376" i="3"/>
  <c r="L377" i="3"/>
  <c r="L378" i="3"/>
  <c r="L379" i="3"/>
  <c r="L380" i="3"/>
  <c r="L381" i="3"/>
  <c r="L382" i="3"/>
  <c r="L383" i="3"/>
  <c r="L384" i="3"/>
  <c r="L385" i="3"/>
  <c r="L386" i="3"/>
  <c r="L387" i="3"/>
  <c r="L388" i="3"/>
  <c r="L389" i="3"/>
  <c r="L390" i="3"/>
  <c r="L391" i="3"/>
  <c r="L392" i="3"/>
  <c r="L393" i="3"/>
  <c r="L394" i="3"/>
  <c r="L395" i="3"/>
  <c r="L396" i="3"/>
  <c r="L397" i="3"/>
  <c r="L398" i="3"/>
  <c r="L399" i="3"/>
  <c r="L400" i="3"/>
  <c r="L401" i="3"/>
  <c r="L402" i="3"/>
  <c r="L403" i="3"/>
  <c r="L404" i="3"/>
  <c r="L405" i="3"/>
  <c r="L406" i="3"/>
  <c r="L407" i="3"/>
  <c r="L408" i="3"/>
  <c r="L409" i="3"/>
  <c r="L410" i="3"/>
  <c r="L411" i="3"/>
  <c r="L412" i="3"/>
  <c r="L413" i="3"/>
  <c r="L414" i="3"/>
  <c r="L415" i="3"/>
  <c r="L416" i="3"/>
  <c r="L417" i="3"/>
  <c r="L418" i="3"/>
  <c r="L419" i="3"/>
  <c r="L420" i="3"/>
  <c r="L421" i="3"/>
  <c r="L422" i="3"/>
  <c r="L423" i="3"/>
  <c r="L424" i="3"/>
  <c r="L425" i="3"/>
  <c r="L426" i="3"/>
  <c r="L427" i="3"/>
  <c r="L428" i="3"/>
  <c r="L429" i="3"/>
  <c r="L430" i="3"/>
  <c r="L431" i="3"/>
  <c r="L432" i="3"/>
  <c r="L433" i="3"/>
  <c r="L434" i="3"/>
  <c r="L435" i="3"/>
  <c r="L436" i="3"/>
  <c r="L437" i="3"/>
  <c r="L438" i="3"/>
  <c r="L439" i="3"/>
  <c r="L440" i="3"/>
  <c r="L441" i="3"/>
  <c r="L442" i="3"/>
  <c r="L443" i="3"/>
  <c r="L444" i="3"/>
  <c r="L445" i="3"/>
  <c r="L446" i="3"/>
  <c r="L447" i="3"/>
  <c r="L448" i="3"/>
  <c r="L449" i="3"/>
  <c r="L450" i="3"/>
  <c r="L451" i="3"/>
  <c r="L452" i="3"/>
  <c r="L453" i="3"/>
  <c r="L454" i="3"/>
  <c r="L455" i="3"/>
  <c r="L456" i="3"/>
  <c r="L457" i="3"/>
  <c r="L458" i="3"/>
  <c r="L459" i="3"/>
  <c r="L460" i="3"/>
  <c r="L461" i="3"/>
  <c r="L462" i="3"/>
  <c r="L463" i="3"/>
  <c r="L464" i="3"/>
  <c r="L465" i="3"/>
  <c r="L466" i="3"/>
  <c r="L467" i="3"/>
  <c r="L468" i="3"/>
  <c r="L469" i="3"/>
  <c r="L470" i="3"/>
  <c r="L471" i="3"/>
  <c r="L472" i="3"/>
  <c r="L473" i="3"/>
  <c r="L474" i="3"/>
  <c r="L475" i="3"/>
  <c r="L476" i="3"/>
  <c r="L477" i="3"/>
  <c r="L478" i="3"/>
  <c r="L479" i="3"/>
  <c r="L480" i="3"/>
  <c r="L481" i="3"/>
  <c r="L482" i="3"/>
  <c r="L483" i="3"/>
  <c r="L484" i="3"/>
  <c r="L485" i="3"/>
  <c r="L486" i="3"/>
  <c r="L487" i="3"/>
  <c r="L488" i="3"/>
  <c r="L489" i="3"/>
  <c r="L490" i="3"/>
  <c r="L491" i="3"/>
  <c r="L492" i="3"/>
  <c r="L493" i="3"/>
  <c r="L494" i="3"/>
  <c r="L495" i="3"/>
  <c r="L496" i="3"/>
  <c r="L497" i="3"/>
  <c r="L498" i="3"/>
  <c r="L499" i="3"/>
  <c r="L500" i="3"/>
  <c r="L501" i="3"/>
  <c r="L502" i="3"/>
  <c r="L503" i="3"/>
  <c r="L504" i="3"/>
  <c r="L505" i="3"/>
  <c r="L506" i="3"/>
  <c r="L507" i="3"/>
  <c r="L508" i="3"/>
  <c r="L509" i="3"/>
  <c r="L510" i="3"/>
  <c r="L511" i="3"/>
  <c r="L512" i="3"/>
  <c r="L513" i="3"/>
  <c r="L514" i="3"/>
  <c r="L515" i="3"/>
  <c r="L516" i="3"/>
  <c r="L517" i="3"/>
  <c r="L518" i="3"/>
  <c r="L519" i="3"/>
  <c r="L520" i="3"/>
  <c r="L521" i="3"/>
  <c r="L522" i="3"/>
  <c r="L523" i="3"/>
  <c r="L524" i="3"/>
  <c r="L525" i="3"/>
  <c r="L526" i="3"/>
  <c r="L527" i="3"/>
  <c r="L528" i="3"/>
  <c r="L529" i="3"/>
  <c r="L530" i="3"/>
  <c r="L531" i="3"/>
  <c r="L532" i="3"/>
  <c r="L533" i="3"/>
  <c r="L534" i="3"/>
  <c r="L535" i="3"/>
  <c r="L536" i="3"/>
  <c r="L537" i="3"/>
  <c r="L538" i="3"/>
  <c r="L539" i="3"/>
  <c r="L540" i="3"/>
  <c r="L541" i="3"/>
  <c r="L542" i="3"/>
  <c r="L543" i="3"/>
  <c r="L544" i="3"/>
  <c r="L545" i="3"/>
  <c r="L546" i="3"/>
  <c r="L547" i="3"/>
  <c r="L548" i="3"/>
  <c r="L549" i="3"/>
  <c r="L550" i="3"/>
  <c r="L551" i="3"/>
  <c r="L552" i="3"/>
  <c r="L553" i="3"/>
  <c r="L554" i="3"/>
  <c r="L555" i="3"/>
  <c r="L556" i="3"/>
  <c r="L557" i="3"/>
  <c r="L558" i="3"/>
  <c r="L559" i="3"/>
  <c r="L560" i="3"/>
  <c r="L561" i="3"/>
  <c r="L562" i="3"/>
  <c r="L563" i="3"/>
  <c r="L564" i="3"/>
  <c r="L565" i="3"/>
  <c r="L566" i="3"/>
  <c r="L567" i="3"/>
  <c r="L568" i="3"/>
  <c r="L569" i="3"/>
  <c r="L570" i="3"/>
  <c r="L571" i="3"/>
  <c r="L572" i="3"/>
  <c r="L573" i="3"/>
  <c r="L574" i="3"/>
  <c r="L575" i="3"/>
  <c r="L576" i="3"/>
  <c r="L577" i="3"/>
  <c r="L578" i="3"/>
  <c r="L579" i="3"/>
  <c r="L580" i="3"/>
  <c r="L581" i="3"/>
  <c r="L582" i="3"/>
  <c r="L583" i="3"/>
  <c r="L584" i="3"/>
  <c r="L585" i="3"/>
  <c r="L586" i="3"/>
  <c r="L587" i="3"/>
  <c r="L588" i="3"/>
  <c r="L589" i="3"/>
  <c r="L590" i="3"/>
  <c r="L591" i="3"/>
  <c r="L592" i="3"/>
  <c r="L593" i="3"/>
  <c r="L594" i="3"/>
  <c r="L595" i="3"/>
  <c r="L596" i="3"/>
  <c r="L597" i="3"/>
  <c r="L598" i="3"/>
  <c r="L599" i="3"/>
  <c r="L600" i="3"/>
  <c r="L601" i="3"/>
  <c r="L602" i="3"/>
  <c r="L603" i="3"/>
  <c r="L604" i="3"/>
  <c r="L605" i="3"/>
  <c r="L606" i="3"/>
  <c r="L607" i="3"/>
  <c r="L608" i="3"/>
  <c r="L609" i="3"/>
  <c r="L610" i="3"/>
  <c r="L611" i="3"/>
  <c r="L612" i="3"/>
  <c r="L613" i="3"/>
  <c r="L614" i="3"/>
  <c r="L615" i="3"/>
  <c r="L616" i="3"/>
  <c r="L617" i="3"/>
  <c r="L618" i="3"/>
  <c r="L619" i="3"/>
  <c r="L620" i="3"/>
  <c r="L621" i="3"/>
  <c r="L622" i="3"/>
  <c r="L623" i="3"/>
  <c r="L624" i="3"/>
  <c r="L625" i="3"/>
  <c r="L626" i="3"/>
  <c r="L627" i="3"/>
  <c r="L628" i="3"/>
  <c r="L629" i="3"/>
  <c r="L630" i="3"/>
  <c r="L631" i="3"/>
  <c r="L632" i="3"/>
  <c r="L633" i="3"/>
  <c r="L634" i="3"/>
  <c r="L635" i="3"/>
  <c r="L636" i="3"/>
  <c r="L637" i="3"/>
  <c r="L638" i="3"/>
  <c r="L639" i="3"/>
  <c r="L640" i="3"/>
  <c r="L641" i="3"/>
  <c r="L642" i="3"/>
  <c r="L643" i="3"/>
  <c r="L644" i="3"/>
  <c r="L645" i="3"/>
  <c r="L646" i="3"/>
  <c r="L647" i="3"/>
  <c r="L648" i="3"/>
  <c r="L649" i="3"/>
  <c r="L650" i="3"/>
  <c r="L651" i="3"/>
  <c r="L652" i="3"/>
  <c r="L653" i="3"/>
  <c r="L654" i="3"/>
  <c r="L655" i="3"/>
  <c r="L656" i="3"/>
  <c r="L657" i="3"/>
  <c r="L658" i="3"/>
  <c r="L659" i="3"/>
  <c r="L660" i="3"/>
  <c r="L661" i="3"/>
  <c r="L662" i="3"/>
  <c r="L663" i="3"/>
  <c r="L664" i="3"/>
  <c r="L665" i="3"/>
  <c r="L666" i="3"/>
  <c r="L667" i="3"/>
  <c r="L668" i="3"/>
  <c r="L669" i="3"/>
  <c r="L670" i="3"/>
  <c r="L671" i="3"/>
  <c r="L672" i="3"/>
  <c r="L673" i="3"/>
  <c r="L674" i="3"/>
  <c r="L675" i="3"/>
  <c r="L676" i="3"/>
  <c r="L677" i="3"/>
  <c r="L678" i="3"/>
  <c r="L679" i="3"/>
  <c r="L680" i="3"/>
  <c r="L681" i="3"/>
  <c r="L682" i="3"/>
  <c r="L683" i="3"/>
  <c r="L684" i="3"/>
  <c r="L685" i="3"/>
  <c r="L686" i="3"/>
  <c r="L687" i="3"/>
  <c r="L688" i="3"/>
  <c r="L689" i="3"/>
  <c r="L690" i="3"/>
  <c r="L691" i="3"/>
  <c r="L692" i="3"/>
  <c r="L693" i="3"/>
  <c r="L694" i="3"/>
  <c r="L695" i="3"/>
  <c r="L696" i="3"/>
  <c r="L697" i="3"/>
  <c r="L698" i="3"/>
  <c r="L699" i="3"/>
  <c r="L700" i="3"/>
  <c r="L701" i="3"/>
  <c r="L702" i="3"/>
  <c r="L703" i="3"/>
  <c r="L704" i="3"/>
  <c r="L705" i="3"/>
  <c r="L706" i="3"/>
  <c r="L707" i="3"/>
  <c r="L708" i="3"/>
  <c r="L709" i="3"/>
  <c r="L710" i="3"/>
  <c r="L711" i="3"/>
  <c r="L712" i="3"/>
  <c r="L713" i="3"/>
  <c r="L714" i="3"/>
  <c r="L715" i="3"/>
  <c r="L716" i="3"/>
  <c r="L717" i="3"/>
  <c r="L718" i="3"/>
  <c r="L719" i="3"/>
  <c r="L720" i="3"/>
  <c r="L721" i="3"/>
  <c r="L722" i="3"/>
  <c r="L723" i="3"/>
  <c r="L724" i="3"/>
  <c r="L725" i="3"/>
  <c r="L726" i="3"/>
  <c r="L727" i="3"/>
  <c r="L728" i="3"/>
  <c r="L729" i="3"/>
  <c r="L730" i="3"/>
  <c r="L731" i="3"/>
  <c r="L732" i="3"/>
  <c r="L733" i="3"/>
  <c r="L734" i="3"/>
  <c r="L735" i="3"/>
  <c r="L736" i="3"/>
  <c r="L737" i="3"/>
  <c r="L738" i="3"/>
  <c r="L739" i="3"/>
  <c r="L740" i="3"/>
  <c r="L741" i="3"/>
  <c r="L742" i="3"/>
  <c r="L743" i="3"/>
  <c r="L744" i="3"/>
  <c r="L745" i="3"/>
  <c r="L746" i="3"/>
  <c r="L747" i="3"/>
  <c r="L748" i="3"/>
  <c r="L749" i="3"/>
  <c r="L750" i="3"/>
  <c r="L751" i="3"/>
  <c r="L752" i="3"/>
  <c r="L753" i="3"/>
  <c r="L754" i="3"/>
  <c r="L755" i="3"/>
  <c r="L756" i="3"/>
  <c r="L757" i="3"/>
  <c r="L758" i="3"/>
  <c r="L759" i="3"/>
  <c r="L760" i="3"/>
  <c r="L761" i="3"/>
  <c r="L762" i="3"/>
  <c r="L763" i="3"/>
  <c r="L764" i="3"/>
  <c r="L765" i="3"/>
  <c r="L766" i="3"/>
  <c r="L767" i="3"/>
  <c r="L768" i="3"/>
  <c r="L769" i="3"/>
  <c r="L770" i="3"/>
  <c r="L771" i="3"/>
  <c r="L772" i="3"/>
  <c r="L773" i="3"/>
  <c r="L774" i="3"/>
  <c r="L775" i="3"/>
  <c r="L776" i="3"/>
  <c r="L777" i="3"/>
  <c r="L778" i="3"/>
  <c r="L779" i="3"/>
  <c r="L780" i="3"/>
  <c r="L781" i="3"/>
  <c r="L782" i="3"/>
  <c r="L783" i="3"/>
  <c r="L784" i="3"/>
  <c r="L785" i="3"/>
  <c r="L786" i="3"/>
  <c r="L787" i="3"/>
  <c r="L788" i="3"/>
  <c r="L789" i="3"/>
  <c r="L790" i="3"/>
  <c r="L791" i="3"/>
  <c r="L792" i="3"/>
  <c r="L793" i="3"/>
  <c r="L794" i="3"/>
  <c r="L795" i="3"/>
  <c r="L796" i="3"/>
  <c r="L797" i="3"/>
  <c r="L798" i="3"/>
  <c r="L799" i="3"/>
  <c r="L800" i="3"/>
  <c r="L801" i="3"/>
  <c r="L802" i="3"/>
  <c r="L803" i="3"/>
  <c r="L804" i="3"/>
  <c r="L805" i="3"/>
  <c r="L806" i="3"/>
  <c r="L807" i="3"/>
  <c r="L808" i="3"/>
  <c r="L809" i="3"/>
  <c r="L810" i="3"/>
  <c r="L811" i="3"/>
  <c r="L812" i="3"/>
  <c r="L813" i="3"/>
  <c r="L814" i="3"/>
  <c r="L815" i="3"/>
  <c r="L816" i="3"/>
  <c r="L817" i="3"/>
  <c r="L818" i="3"/>
  <c r="L819" i="3"/>
  <c r="L820" i="3"/>
  <c r="L821" i="3"/>
  <c r="L822" i="3"/>
  <c r="L823" i="3"/>
  <c r="L824" i="3"/>
  <c r="L825" i="3"/>
  <c r="L826" i="3"/>
  <c r="L827" i="3"/>
  <c r="L828" i="3"/>
  <c r="L829" i="3"/>
  <c r="L830" i="3"/>
  <c r="L831" i="3"/>
  <c r="L832" i="3"/>
  <c r="L833" i="3"/>
  <c r="L834" i="3"/>
  <c r="L835" i="3"/>
  <c r="L836" i="3"/>
  <c r="L837" i="3"/>
  <c r="L838" i="3"/>
  <c r="L839" i="3"/>
  <c r="L840" i="3"/>
  <c r="L841" i="3"/>
  <c r="L842" i="3"/>
  <c r="L843" i="3"/>
  <c r="L844" i="3"/>
  <c r="L845" i="3"/>
  <c r="L846" i="3"/>
  <c r="L847" i="3"/>
  <c r="L848" i="3"/>
  <c r="L849" i="3"/>
  <c r="L850" i="3"/>
  <c r="L851" i="3"/>
  <c r="L852" i="3"/>
  <c r="L853" i="3"/>
  <c r="L854" i="3"/>
  <c r="L855" i="3"/>
  <c r="L856" i="3"/>
  <c r="L857" i="3"/>
  <c r="L858" i="3"/>
  <c r="L859" i="3"/>
  <c r="L860" i="3"/>
  <c r="L861" i="3"/>
  <c r="L862" i="3"/>
  <c r="L863" i="3"/>
  <c r="L864" i="3"/>
  <c r="L865" i="3"/>
  <c r="L866" i="3"/>
  <c r="L867" i="3"/>
  <c r="L868" i="3"/>
  <c r="L869" i="3"/>
  <c r="L870" i="3"/>
  <c r="L871" i="3"/>
  <c r="L872" i="3"/>
  <c r="L873" i="3"/>
  <c r="L874" i="3"/>
  <c r="L875" i="3"/>
  <c r="L876" i="3"/>
  <c r="L877" i="3"/>
  <c r="L878" i="3"/>
  <c r="L879" i="3"/>
  <c r="L880" i="3"/>
  <c r="L881" i="3"/>
  <c r="L882" i="3"/>
  <c r="L883" i="3"/>
  <c r="L884" i="3"/>
  <c r="L885" i="3"/>
  <c r="L886" i="3"/>
  <c r="L887" i="3"/>
  <c r="L888" i="3"/>
  <c r="L889" i="3"/>
  <c r="L890" i="3"/>
  <c r="L891" i="3"/>
  <c r="L892" i="3"/>
  <c r="L893" i="3"/>
  <c r="L894" i="3"/>
  <c r="L895" i="3"/>
  <c r="L896" i="3"/>
  <c r="L897" i="3"/>
  <c r="L898" i="3"/>
  <c r="L899" i="3"/>
  <c r="L900" i="3"/>
  <c r="L901" i="3"/>
  <c r="L902" i="3"/>
  <c r="L903" i="3"/>
  <c r="L904" i="3"/>
  <c r="L905" i="3"/>
  <c r="L906" i="3"/>
  <c r="L907" i="3"/>
  <c r="L908" i="3"/>
  <c r="L909" i="3"/>
  <c r="L910" i="3"/>
  <c r="L911" i="3"/>
  <c r="L912" i="3"/>
  <c r="L913" i="3"/>
  <c r="L914" i="3"/>
  <c r="L915" i="3"/>
  <c r="L916" i="3"/>
  <c r="L917" i="3"/>
  <c r="L918" i="3"/>
  <c r="L919" i="3"/>
  <c r="L920" i="3"/>
  <c r="L921" i="3"/>
  <c r="L922" i="3"/>
  <c r="L923" i="3"/>
  <c r="L924" i="3"/>
  <c r="L925" i="3"/>
  <c r="L926" i="3"/>
  <c r="L927" i="3"/>
  <c r="L928" i="3"/>
  <c r="L929" i="3"/>
  <c r="L930" i="3"/>
  <c r="L931" i="3"/>
  <c r="L932" i="3"/>
  <c r="L933" i="3"/>
  <c r="L934" i="3"/>
  <c r="L935" i="3"/>
  <c r="L936" i="3"/>
  <c r="L937" i="3"/>
  <c r="L938" i="3"/>
  <c r="L939" i="3"/>
  <c r="L940" i="3"/>
  <c r="L941" i="3"/>
  <c r="L942" i="3"/>
  <c r="L943" i="3"/>
  <c r="L944" i="3"/>
  <c r="L945" i="3"/>
  <c r="L946" i="3"/>
  <c r="L947" i="3"/>
  <c r="L948" i="3"/>
  <c r="L949" i="3"/>
  <c r="L950" i="3"/>
  <c r="L951" i="3"/>
  <c r="L952" i="3"/>
  <c r="L953" i="3"/>
  <c r="L954" i="3"/>
  <c r="L955" i="3"/>
  <c r="L956" i="3"/>
  <c r="L957" i="3"/>
  <c r="L958" i="3"/>
  <c r="L959" i="3"/>
  <c r="L960" i="3"/>
  <c r="L961" i="3"/>
  <c r="L962" i="3"/>
  <c r="L963" i="3"/>
  <c r="L964" i="3"/>
  <c r="L965" i="3"/>
  <c r="L966" i="3"/>
  <c r="L967" i="3"/>
  <c r="L968" i="3"/>
  <c r="L969" i="3"/>
  <c r="L970" i="3"/>
  <c r="L971" i="3"/>
  <c r="L972" i="3"/>
  <c r="L973" i="3"/>
  <c r="L974" i="3"/>
  <c r="L975" i="3"/>
  <c r="L976" i="3"/>
  <c r="L977" i="3"/>
  <c r="L978" i="3"/>
  <c r="L979" i="3"/>
  <c r="L980" i="3"/>
  <c r="L981" i="3"/>
  <c r="L982" i="3"/>
  <c r="L983" i="3"/>
  <c r="L984" i="3"/>
  <c r="L985" i="3"/>
  <c r="L986" i="3"/>
  <c r="L987" i="3"/>
  <c r="L988" i="3"/>
  <c r="L989" i="3"/>
  <c r="L990" i="3"/>
  <c r="L991" i="3"/>
  <c r="L992" i="3"/>
  <c r="L993" i="3"/>
  <c r="L994" i="3"/>
  <c r="L995" i="3"/>
  <c r="L996" i="3"/>
  <c r="L997" i="3"/>
  <c r="L998" i="3"/>
  <c r="L999" i="3"/>
  <c r="L1000" i="3"/>
  <c r="L1001" i="3"/>
  <c r="L1002" i="3"/>
  <c r="L1003" i="3"/>
  <c r="L1004" i="3"/>
  <c r="L1005" i="3"/>
  <c r="L1006" i="3"/>
  <c r="L1007" i="3"/>
  <c r="L1008" i="3"/>
  <c r="L1009" i="3"/>
  <c r="L1010" i="3"/>
  <c r="L1011" i="3"/>
  <c r="L1012" i="3"/>
  <c r="L1013" i="3"/>
  <c r="L1014" i="3"/>
  <c r="L1015" i="3"/>
  <c r="L1016" i="3"/>
  <c r="L1017" i="3"/>
  <c r="L1018" i="3"/>
  <c r="L1019" i="3"/>
  <c r="L1020" i="3"/>
  <c r="L1021" i="3"/>
  <c r="L1022" i="3"/>
  <c r="L1023" i="3"/>
  <c r="L1024" i="3"/>
  <c r="L1025" i="3"/>
  <c r="L1026" i="3"/>
  <c r="L1027" i="3"/>
  <c r="L1028" i="3"/>
  <c r="L1029" i="3"/>
  <c r="L1030" i="3"/>
  <c r="L1031" i="3"/>
  <c r="L1032" i="3"/>
  <c r="L1033" i="3"/>
  <c r="L1034" i="3"/>
  <c r="L1035" i="3"/>
  <c r="L1036" i="3"/>
  <c r="L1037" i="3"/>
  <c r="L1038" i="3"/>
  <c r="L1039" i="3"/>
  <c r="L1040" i="3"/>
  <c r="L1041" i="3"/>
  <c r="L1042" i="3"/>
  <c r="L1043" i="3"/>
  <c r="L1044" i="3"/>
  <c r="L1045" i="3"/>
  <c r="L1046" i="3"/>
  <c r="L1047" i="3"/>
  <c r="L1048" i="3"/>
  <c r="L1049" i="3"/>
  <c r="L1050" i="3"/>
  <c r="L1051" i="3"/>
  <c r="L1052" i="3"/>
  <c r="L1053" i="3"/>
  <c r="L1054" i="3"/>
  <c r="L1055" i="3"/>
  <c r="L1056" i="3"/>
  <c r="L1057" i="3"/>
  <c r="L1058" i="3"/>
  <c r="L1059" i="3"/>
  <c r="L1060" i="3"/>
  <c r="L1061" i="3"/>
  <c r="L1062" i="3"/>
  <c r="L1063" i="3"/>
  <c r="L1064" i="3"/>
  <c r="L1065" i="3"/>
  <c r="L1066" i="3"/>
  <c r="L1067" i="3"/>
  <c r="L1068" i="3"/>
  <c r="L1069" i="3"/>
  <c r="L1070" i="3"/>
  <c r="L1071" i="3"/>
  <c r="L1072" i="3"/>
  <c r="L1073" i="3"/>
  <c r="L1074" i="3"/>
  <c r="L1075" i="3"/>
  <c r="L1076" i="3"/>
  <c r="L1077" i="3"/>
  <c r="L1078" i="3"/>
  <c r="L1079" i="3"/>
  <c r="L1080" i="3"/>
  <c r="L1081" i="3"/>
  <c r="L1082" i="3"/>
  <c r="L1083" i="3"/>
  <c r="L1084" i="3"/>
  <c r="L1085" i="3"/>
  <c r="L1086" i="3"/>
  <c r="L1087" i="3"/>
  <c r="L1088" i="3"/>
  <c r="L1089" i="3"/>
  <c r="L1090" i="3"/>
  <c r="L1091" i="3"/>
  <c r="L1092" i="3"/>
  <c r="L1093" i="3"/>
  <c r="L1094" i="3"/>
  <c r="L1095" i="3"/>
  <c r="L1096" i="3"/>
  <c r="L1097" i="3"/>
  <c r="L1098" i="3"/>
  <c r="L1099" i="3"/>
  <c r="L1100" i="3"/>
  <c r="L1101" i="3"/>
  <c r="L1102" i="3"/>
  <c r="L1103" i="3"/>
  <c r="L1104" i="3"/>
  <c r="L1105" i="3"/>
  <c r="L1106" i="3"/>
  <c r="L1107" i="3"/>
  <c r="L1108" i="3"/>
  <c r="L1109" i="3"/>
  <c r="L1110" i="3"/>
  <c r="L1111" i="3"/>
  <c r="L1112" i="3"/>
  <c r="L1113" i="3"/>
  <c r="L1114" i="3"/>
  <c r="L1115" i="3"/>
  <c r="L1116" i="3"/>
  <c r="L1117" i="3"/>
  <c r="L1118" i="3"/>
  <c r="L1119" i="3"/>
  <c r="L1120" i="3"/>
  <c r="L1121" i="3"/>
  <c r="L1122" i="3"/>
  <c r="L1123" i="3"/>
  <c r="L1124" i="3"/>
  <c r="L1125" i="3"/>
  <c r="L1126" i="3"/>
  <c r="L1127" i="3"/>
  <c r="L1128" i="3"/>
  <c r="L1129" i="3"/>
  <c r="L1130" i="3"/>
  <c r="L1131" i="3"/>
  <c r="L1132" i="3"/>
  <c r="L1133" i="3"/>
  <c r="L1134" i="3"/>
  <c r="L1135" i="3"/>
  <c r="L1136" i="3"/>
  <c r="L1137" i="3"/>
  <c r="L1138" i="3"/>
  <c r="L1139" i="3"/>
  <c r="L1140" i="3"/>
  <c r="L1141" i="3"/>
  <c r="L1142" i="3"/>
  <c r="L1143" i="3"/>
  <c r="L1144" i="3"/>
  <c r="L1145" i="3"/>
  <c r="L1146" i="3"/>
  <c r="L1147" i="3"/>
  <c r="L1148" i="3"/>
  <c r="L1149" i="3"/>
  <c r="L1150" i="3"/>
  <c r="L1151" i="3"/>
  <c r="L1152" i="3"/>
  <c r="L1153" i="3"/>
  <c r="L1154" i="3"/>
  <c r="L1155" i="3"/>
  <c r="L1156" i="3"/>
  <c r="L1157" i="3"/>
  <c r="L1158" i="3"/>
  <c r="L1159" i="3"/>
  <c r="L1160" i="3"/>
  <c r="L1161" i="3"/>
  <c r="L1162" i="3"/>
  <c r="L1163" i="3"/>
  <c r="L1164" i="3"/>
  <c r="L1165" i="3"/>
  <c r="L1166" i="3"/>
  <c r="L1167" i="3"/>
  <c r="L1168" i="3"/>
  <c r="L1169" i="3"/>
  <c r="L1170" i="3"/>
  <c r="L1171" i="3"/>
  <c r="L1172" i="3"/>
  <c r="L1173" i="3"/>
  <c r="L1174" i="3"/>
  <c r="L1175" i="3"/>
  <c r="L1176" i="3"/>
  <c r="L1177" i="3"/>
  <c r="L1178" i="3"/>
  <c r="L1179" i="3"/>
  <c r="L1180" i="3"/>
  <c r="L1181" i="3"/>
  <c r="L1182" i="3"/>
  <c r="L1183" i="3"/>
  <c r="L1184" i="3"/>
  <c r="L1185" i="3"/>
  <c r="L1186" i="3"/>
  <c r="L1187" i="3"/>
  <c r="L1188" i="3"/>
  <c r="L1189" i="3"/>
  <c r="L1190" i="3"/>
  <c r="L1191" i="3"/>
  <c r="L1192" i="3"/>
  <c r="L1193" i="3"/>
  <c r="L1194" i="3"/>
  <c r="L1195" i="3"/>
  <c r="L1196" i="3"/>
  <c r="L1197" i="3"/>
  <c r="L1198" i="3"/>
  <c r="L1199" i="3"/>
  <c r="L1200" i="3"/>
  <c r="L1201" i="3"/>
  <c r="L1202" i="3"/>
  <c r="L1203" i="3"/>
  <c r="L1204" i="3"/>
  <c r="L1205" i="3"/>
  <c r="L1206" i="3"/>
  <c r="L1207" i="3"/>
  <c r="L1208" i="3"/>
  <c r="L1209" i="3"/>
  <c r="L1210" i="3"/>
  <c r="L1211" i="3"/>
  <c r="L1212" i="3"/>
  <c r="L1213" i="3"/>
  <c r="L1214" i="3"/>
  <c r="L1215" i="3"/>
  <c r="L1216" i="3"/>
  <c r="L1217" i="3"/>
  <c r="L1218" i="3"/>
  <c r="L1219" i="3"/>
  <c r="L1220" i="3"/>
  <c r="L1221" i="3"/>
  <c r="L1222" i="3"/>
  <c r="L1223" i="3"/>
  <c r="L1224" i="3"/>
  <c r="L1225" i="3"/>
  <c r="L1226" i="3"/>
  <c r="L1227" i="3"/>
  <c r="L1228" i="3"/>
  <c r="L1229" i="3"/>
  <c r="L1230" i="3"/>
  <c r="L1231" i="3"/>
  <c r="L1232" i="3"/>
  <c r="L1233" i="3"/>
  <c r="L1234" i="3"/>
  <c r="L1235" i="3"/>
  <c r="L1236" i="3"/>
  <c r="L1237" i="3"/>
  <c r="L1238" i="3"/>
  <c r="L1239" i="3"/>
  <c r="L1240" i="3"/>
  <c r="L1241" i="3"/>
  <c r="L1242" i="3"/>
  <c r="L1243" i="3"/>
  <c r="L1244" i="3"/>
  <c r="L1245" i="3"/>
  <c r="L1246" i="3"/>
  <c r="L1247" i="3"/>
  <c r="L1248" i="3"/>
  <c r="L1249" i="3"/>
  <c r="L1250" i="3"/>
  <c r="L1251" i="3"/>
  <c r="L1252" i="3"/>
  <c r="L1253" i="3"/>
  <c r="L1254" i="3"/>
  <c r="L1255" i="3"/>
  <c r="L1256" i="3"/>
  <c r="L1257" i="3"/>
  <c r="L1258" i="3"/>
  <c r="L1259" i="3"/>
  <c r="L1260" i="3"/>
  <c r="L1261" i="3"/>
  <c r="L1262" i="3"/>
  <c r="L1263" i="3"/>
  <c r="L1264" i="3"/>
  <c r="L1265" i="3"/>
  <c r="L1266" i="3"/>
  <c r="L1267" i="3"/>
  <c r="L1268" i="3"/>
  <c r="L1269" i="3"/>
  <c r="L1270" i="3"/>
  <c r="L1271" i="3"/>
  <c r="L1272" i="3"/>
  <c r="L1273" i="3"/>
  <c r="L1274" i="3"/>
  <c r="L1275" i="3"/>
  <c r="L1276" i="3"/>
  <c r="L1277" i="3"/>
  <c r="L1278" i="3"/>
  <c r="L1279" i="3"/>
  <c r="L1280" i="3"/>
  <c r="L1281" i="3"/>
  <c r="L1282" i="3"/>
  <c r="L1283" i="3"/>
  <c r="L1284" i="3"/>
  <c r="L1285" i="3"/>
  <c r="L1286" i="3"/>
  <c r="L1287" i="3"/>
  <c r="L1288" i="3"/>
  <c r="L1289" i="3"/>
  <c r="L1290" i="3"/>
  <c r="L1291" i="3"/>
  <c r="L1292" i="3"/>
  <c r="L1293" i="3"/>
  <c r="L1294" i="3"/>
  <c r="L1295" i="3"/>
  <c r="L1296" i="3"/>
  <c r="L1297" i="3"/>
  <c r="L1298" i="3"/>
  <c r="L1299" i="3"/>
  <c r="L1300" i="3"/>
  <c r="L1301" i="3"/>
  <c r="L1302" i="3"/>
  <c r="L1303" i="3"/>
  <c r="L1304" i="3"/>
  <c r="L1305" i="3"/>
  <c r="L1306" i="3"/>
  <c r="L1307" i="3"/>
  <c r="L1308" i="3"/>
  <c r="L1309" i="3"/>
  <c r="L1310" i="3"/>
  <c r="L1311" i="3"/>
  <c r="L1312" i="3"/>
  <c r="L1313" i="3"/>
  <c r="L1314" i="3"/>
  <c r="L1315" i="3"/>
  <c r="L1316" i="3"/>
  <c r="L1317" i="3"/>
  <c r="L1318" i="3"/>
  <c r="L1319" i="3"/>
  <c r="L1320" i="3"/>
  <c r="L1321" i="3"/>
  <c r="L1322" i="3"/>
  <c r="L1323" i="3"/>
  <c r="L1324" i="3"/>
  <c r="L1325" i="3"/>
  <c r="L1326" i="3"/>
  <c r="L1327" i="3"/>
  <c r="L1328" i="3"/>
  <c r="L1329" i="3"/>
  <c r="L1330" i="3"/>
  <c r="L1331" i="3"/>
  <c r="L1332" i="3"/>
  <c r="L1333" i="3"/>
  <c r="L1334" i="3"/>
  <c r="L1335" i="3"/>
  <c r="L1336" i="3"/>
  <c r="L1337" i="3"/>
  <c r="L1338" i="3"/>
  <c r="L1339" i="3"/>
  <c r="L1340" i="3"/>
  <c r="L1341" i="3"/>
  <c r="L1342" i="3"/>
  <c r="L1343" i="3"/>
  <c r="L1344" i="3"/>
  <c r="L1345" i="3"/>
  <c r="L1346" i="3"/>
  <c r="L1347" i="3"/>
  <c r="L1348" i="3"/>
  <c r="L1349" i="3"/>
  <c r="L1350" i="3"/>
  <c r="L1351" i="3"/>
  <c r="L1352" i="3"/>
  <c r="L1353" i="3"/>
  <c r="L1354" i="3"/>
  <c r="L1355" i="3"/>
  <c r="L1356" i="3"/>
  <c r="L1357" i="3"/>
  <c r="L1358" i="3"/>
  <c r="L1359" i="3"/>
  <c r="L1360" i="3"/>
  <c r="L1361" i="3"/>
  <c r="L1362" i="3"/>
  <c r="L1363" i="3"/>
  <c r="L1364" i="3"/>
  <c r="L1365" i="3"/>
  <c r="L1366" i="3"/>
  <c r="L1367" i="3"/>
  <c r="L1368" i="3"/>
  <c r="L1369" i="3"/>
  <c r="L1370" i="3"/>
  <c r="L1371" i="3"/>
  <c r="L1372" i="3"/>
  <c r="L1373" i="3"/>
  <c r="L1374" i="3"/>
  <c r="L1375" i="3"/>
  <c r="L1376" i="3"/>
  <c r="L1377" i="3"/>
  <c r="L1378" i="3"/>
  <c r="L1379" i="3"/>
  <c r="L1380" i="3"/>
  <c r="L1381" i="3"/>
  <c r="L1382" i="3"/>
  <c r="L1383" i="3"/>
  <c r="L1384" i="3"/>
  <c r="L1385" i="3"/>
  <c r="L1386" i="3"/>
  <c r="L1387" i="3"/>
  <c r="L1388" i="3"/>
  <c r="L1389" i="3"/>
  <c r="L1390" i="3"/>
  <c r="L1391" i="3"/>
  <c r="L1392" i="3"/>
  <c r="L1393" i="3"/>
  <c r="L1394" i="3"/>
  <c r="L1395" i="3"/>
  <c r="L1396" i="3"/>
  <c r="L1397" i="3"/>
  <c r="L1398" i="3"/>
  <c r="L1399" i="3"/>
  <c r="L1400" i="3"/>
  <c r="L1401" i="3"/>
  <c r="L1402" i="3"/>
  <c r="L1403" i="3"/>
  <c r="L1404" i="3"/>
  <c r="L1405" i="3"/>
  <c r="L1406" i="3"/>
  <c r="L1407" i="3"/>
  <c r="L1408" i="3"/>
  <c r="L1409" i="3"/>
  <c r="L1410" i="3"/>
  <c r="L1411" i="3"/>
  <c r="L1412" i="3"/>
  <c r="L1413" i="3"/>
  <c r="L1414" i="3"/>
  <c r="L1415" i="3"/>
  <c r="L1416" i="3"/>
  <c r="L1417" i="3"/>
  <c r="L1418" i="3"/>
  <c r="L1419" i="3"/>
  <c r="L1420" i="3"/>
  <c r="L1421" i="3"/>
  <c r="L1422" i="3"/>
  <c r="L1423" i="3"/>
  <c r="L1424" i="3"/>
  <c r="L1425" i="3"/>
  <c r="L1426" i="3"/>
  <c r="L1427" i="3"/>
  <c r="L1428" i="3"/>
  <c r="L1429" i="3"/>
  <c r="L1430" i="3"/>
  <c r="L1431" i="3"/>
  <c r="L1432" i="3"/>
  <c r="L1433" i="3"/>
  <c r="L1434" i="3"/>
  <c r="L1435" i="3"/>
  <c r="L1436" i="3"/>
  <c r="L1437" i="3"/>
  <c r="L1438" i="3"/>
  <c r="L1439" i="3"/>
  <c r="L1440" i="3"/>
  <c r="L1441" i="3"/>
  <c r="L1442" i="3"/>
  <c r="L1443" i="3"/>
  <c r="L1444" i="3"/>
  <c r="L1445" i="3"/>
  <c r="L1446" i="3"/>
  <c r="L1447" i="3"/>
  <c r="L1448" i="3"/>
  <c r="L1449" i="3"/>
  <c r="L1450" i="3"/>
  <c r="L1451" i="3"/>
  <c r="L1452" i="3"/>
  <c r="L1453" i="3"/>
  <c r="L1454" i="3"/>
  <c r="L1455" i="3"/>
  <c r="L1456" i="3"/>
  <c r="L1457" i="3"/>
  <c r="L1458" i="3"/>
  <c r="L1459" i="3"/>
  <c r="L1460" i="3"/>
  <c r="L1461" i="3"/>
  <c r="L1462" i="3"/>
  <c r="L1463" i="3"/>
  <c r="L1464" i="3"/>
  <c r="L1465" i="3"/>
  <c r="L1466" i="3"/>
  <c r="L1467" i="3"/>
  <c r="L1468" i="3"/>
  <c r="L1469" i="3"/>
  <c r="L1470" i="3"/>
  <c r="L1471" i="3"/>
  <c r="L1472" i="3"/>
  <c r="L1473" i="3"/>
  <c r="L1474" i="3"/>
  <c r="L1475" i="3"/>
  <c r="L1476" i="3"/>
  <c r="L1477" i="3"/>
  <c r="L1478" i="3"/>
  <c r="L1479" i="3"/>
  <c r="L1480" i="3"/>
  <c r="L1481" i="3"/>
  <c r="L1482" i="3"/>
  <c r="L1483" i="3"/>
  <c r="L1484" i="3"/>
  <c r="L1485" i="3"/>
  <c r="L1486" i="3"/>
  <c r="L1487" i="3"/>
  <c r="L1488" i="3"/>
  <c r="L1489" i="3"/>
  <c r="L1490" i="3"/>
  <c r="L1491" i="3"/>
  <c r="L1492" i="3"/>
  <c r="L1493" i="3"/>
  <c r="L1494" i="3"/>
  <c r="L1495" i="3"/>
  <c r="L1496" i="3"/>
  <c r="L1497" i="3"/>
  <c r="L1498" i="3"/>
  <c r="L1499" i="3"/>
  <c r="L1500" i="3"/>
  <c r="L1501" i="3"/>
  <c r="L1502" i="3"/>
  <c r="L1503" i="3"/>
  <c r="L1504" i="3"/>
  <c r="L1505" i="3"/>
  <c r="L1506" i="3"/>
  <c r="L1507" i="3"/>
  <c r="L1508" i="3"/>
  <c r="L1509" i="3"/>
  <c r="L1510" i="3"/>
  <c r="L1511" i="3"/>
  <c r="L1512" i="3"/>
  <c r="L1513" i="3"/>
  <c r="L1514" i="3"/>
  <c r="L1515" i="3"/>
  <c r="L1516" i="3"/>
  <c r="L1517" i="3"/>
  <c r="L1518" i="3"/>
  <c r="L1519" i="3"/>
  <c r="L1520" i="3"/>
  <c r="L1521" i="3"/>
  <c r="L1522" i="3"/>
  <c r="L1523" i="3"/>
  <c r="L1524" i="3"/>
  <c r="L1525" i="3"/>
  <c r="L1526" i="3"/>
  <c r="L1527" i="3"/>
  <c r="L1528" i="3"/>
  <c r="L1529" i="3"/>
  <c r="L1530" i="3"/>
  <c r="L1531" i="3"/>
  <c r="L1532" i="3"/>
  <c r="L1533" i="3"/>
  <c r="L1534" i="3"/>
  <c r="L1535" i="3"/>
  <c r="L1536" i="3"/>
  <c r="L1537" i="3"/>
  <c r="L1538" i="3"/>
  <c r="L1539" i="3"/>
  <c r="L1540" i="3"/>
  <c r="L1541" i="3"/>
  <c r="L1542" i="3"/>
  <c r="L1543" i="3"/>
  <c r="L1544" i="3"/>
  <c r="L1545" i="3"/>
  <c r="L1546" i="3"/>
  <c r="L1547" i="3"/>
  <c r="L1548" i="3"/>
  <c r="L1549" i="3"/>
  <c r="L1550" i="3"/>
  <c r="L1551" i="3"/>
  <c r="L1552" i="3"/>
  <c r="L1553" i="3"/>
  <c r="L1554" i="3"/>
  <c r="L1555" i="3"/>
  <c r="L1556" i="3"/>
  <c r="L1557" i="3"/>
  <c r="L1558" i="3"/>
  <c r="L1559" i="3"/>
  <c r="L1560" i="3"/>
  <c r="L1561" i="3"/>
  <c r="L1562" i="3"/>
  <c r="L1563" i="3"/>
  <c r="L1564" i="3"/>
  <c r="L1565" i="3"/>
  <c r="L1566" i="3"/>
  <c r="L1567" i="3"/>
  <c r="L1568" i="3"/>
  <c r="L1569" i="3"/>
  <c r="L1570" i="3"/>
  <c r="L1571" i="3"/>
  <c r="L1572" i="3"/>
  <c r="L1573" i="3"/>
  <c r="L1574" i="3"/>
  <c r="L1575" i="3"/>
  <c r="L1576" i="3"/>
  <c r="L1577" i="3"/>
  <c r="L1578" i="3"/>
  <c r="L1579" i="3"/>
  <c r="L1580" i="3"/>
  <c r="L1581" i="3"/>
  <c r="L1582" i="3"/>
  <c r="L1583" i="3"/>
  <c r="L1584" i="3"/>
  <c r="L1585" i="3"/>
  <c r="L1586" i="3"/>
  <c r="L1587" i="3"/>
  <c r="L1588" i="3"/>
  <c r="L1589" i="3"/>
  <c r="L1590" i="3"/>
  <c r="L1591" i="3"/>
  <c r="L1592" i="3"/>
  <c r="L1593" i="3"/>
  <c r="L1594" i="3"/>
  <c r="L1595" i="3"/>
  <c r="L1596" i="3"/>
  <c r="L1597" i="3"/>
  <c r="L1598" i="3"/>
  <c r="L1599" i="3"/>
  <c r="L1600" i="3"/>
  <c r="L1601" i="3"/>
  <c r="L1602" i="3"/>
  <c r="L1603" i="3"/>
  <c r="L1604" i="3"/>
  <c r="L1605" i="3"/>
  <c r="L1606" i="3"/>
  <c r="L1607" i="3"/>
  <c r="L1608" i="3"/>
  <c r="L1609" i="3"/>
  <c r="L1610" i="3"/>
  <c r="L1611" i="3"/>
  <c r="L1612" i="3"/>
  <c r="L1613" i="3"/>
  <c r="L1614" i="3"/>
  <c r="L1615" i="3"/>
  <c r="L1616" i="3"/>
  <c r="L1617" i="3"/>
  <c r="L1618" i="3"/>
  <c r="L1619" i="3"/>
  <c r="L1620" i="3"/>
  <c r="L1621" i="3"/>
  <c r="L1622" i="3"/>
  <c r="L1623" i="3"/>
  <c r="L1624" i="3"/>
  <c r="L1625" i="3"/>
  <c r="L1626" i="3"/>
  <c r="L1627" i="3"/>
  <c r="L1628" i="3"/>
  <c r="L1629" i="3"/>
  <c r="L1630" i="3"/>
  <c r="L1631" i="3"/>
  <c r="L1632" i="3"/>
  <c r="L1633" i="3"/>
  <c r="L1634" i="3"/>
  <c r="L1635" i="3"/>
  <c r="L1636" i="3"/>
  <c r="L1637" i="3"/>
  <c r="L1638" i="3"/>
  <c r="L1639" i="3"/>
  <c r="L1640" i="3"/>
  <c r="L1641" i="3"/>
  <c r="L1642" i="3"/>
  <c r="L1643" i="3"/>
  <c r="L1644" i="3"/>
  <c r="L1645" i="3"/>
  <c r="L1646" i="3"/>
  <c r="L1647" i="3"/>
  <c r="L1648" i="3"/>
  <c r="L1649" i="3"/>
  <c r="L1650" i="3"/>
  <c r="L1651" i="3"/>
  <c r="L1652" i="3"/>
  <c r="L1653" i="3"/>
  <c r="L1654" i="3"/>
  <c r="L1655" i="3"/>
  <c r="L1656" i="3"/>
  <c r="L1657" i="3"/>
  <c r="L1658" i="3"/>
  <c r="L1659" i="3"/>
  <c r="L1660" i="3"/>
  <c r="L1661" i="3"/>
  <c r="L1662" i="3"/>
  <c r="L1663" i="3"/>
  <c r="L1664" i="3"/>
  <c r="L1665" i="3"/>
  <c r="L1666" i="3"/>
  <c r="L1667" i="3"/>
  <c r="L1668" i="3"/>
  <c r="L1669" i="3"/>
  <c r="L1670" i="3"/>
  <c r="L1671" i="3"/>
  <c r="L1672" i="3"/>
  <c r="L1673" i="3"/>
  <c r="L1674" i="3"/>
  <c r="L1675" i="3"/>
  <c r="L1676" i="3"/>
  <c r="L1677" i="3"/>
  <c r="L1678" i="3"/>
  <c r="L1679" i="3"/>
  <c r="L1680" i="3"/>
  <c r="L1681" i="3"/>
  <c r="L1682" i="3"/>
  <c r="L1683" i="3"/>
  <c r="L1684" i="3"/>
  <c r="L1685" i="3"/>
  <c r="L1686" i="3"/>
  <c r="L1687" i="3"/>
  <c r="L1688" i="3"/>
  <c r="L1689" i="3"/>
  <c r="L1690" i="3"/>
  <c r="L1691" i="3"/>
  <c r="L1692" i="3"/>
  <c r="L1693" i="3"/>
  <c r="L1694" i="3"/>
  <c r="L1695" i="3"/>
  <c r="L1696" i="3"/>
  <c r="L1697" i="3"/>
  <c r="L1698" i="3"/>
  <c r="L1699" i="3"/>
  <c r="L1700" i="3"/>
  <c r="L1701" i="3"/>
  <c r="L1702" i="3"/>
  <c r="L1703" i="3"/>
  <c r="L1704" i="3"/>
  <c r="L1705" i="3"/>
  <c r="L1706" i="3"/>
  <c r="L1707" i="3"/>
  <c r="L1708" i="3"/>
  <c r="L1709" i="3"/>
  <c r="L1710" i="3"/>
  <c r="L1711" i="3"/>
  <c r="L1712" i="3"/>
  <c r="L1713" i="3"/>
  <c r="L1714" i="3"/>
  <c r="L1715" i="3"/>
  <c r="L1716" i="3"/>
  <c r="L1717" i="3"/>
  <c r="L1718" i="3"/>
  <c r="L1719" i="3"/>
  <c r="L1720" i="3"/>
  <c r="L1721" i="3"/>
  <c r="L1722" i="3"/>
  <c r="L1723" i="3"/>
  <c r="L1724" i="3"/>
  <c r="L1725" i="3"/>
  <c r="L1726" i="3"/>
  <c r="L1727" i="3"/>
  <c r="L1728" i="3"/>
  <c r="L1729" i="3"/>
  <c r="L1730" i="3"/>
  <c r="L1731" i="3"/>
  <c r="L1732" i="3"/>
  <c r="L1733" i="3"/>
  <c r="L1734" i="3"/>
  <c r="L1735" i="3"/>
  <c r="L1736" i="3"/>
  <c r="L1737" i="3"/>
  <c r="L1738" i="3"/>
  <c r="L1739" i="3"/>
  <c r="L1740" i="3"/>
  <c r="L1741" i="3"/>
  <c r="L1742" i="3"/>
  <c r="L1743" i="3"/>
  <c r="L1744" i="3"/>
  <c r="L1745" i="3"/>
  <c r="L1746" i="3"/>
  <c r="L1747" i="3"/>
  <c r="L1748" i="3"/>
  <c r="L1749" i="3"/>
  <c r="L1750" i="3"/>
  <c r="L1751" i="3"/>
  <c r="L1752" i="3"/>
  <c r="L1753" i="3"/>
  <c r="L1754" i="3"/>
  <c r="L1755" i="3"/>
  <c r="L1756" i="3"/>
  <c r="L1757" i="3"/>
  <c r="L1758" i="3"/>
  <c r="L1759" i="3"/>
  <c r="L1760" i="3"/>
  <c r="L1761" i="3"/>
  <c r="L1762" i="3"/>
  <c r="L1763" i="3"/>
  <c r="L1764" i="3"/>
  <c r="L1765" i="3"/>
  <c r="L1766" i="3"/>
  <c r="L1767" i="3"/>
  <c r="L1768" i="3"/>
  <c r="L1769" i="3"/>
  <c r="L1770" i="3"/>
  <c r="L1771" i="3"/>
  <c r="L1772" i="3"/>
  <c r="L1773" i="3"/>
  <c r="L1774" i="3"/>
  <c r="L1775" i="3"/>
  <c r="L1776" i="3"/>
  <c r="L1777" i="3"/>
  <c r="L1778" i="3"/>
  <c r="L1779" i="3"/>
  <c r="L1780" i="3"/>
  <c r="L1781" i="3"/>
  <c r="L1782" i="3"/>
  <c r="L1783" i="3"/>
  <c r="L1784" i="3"/>
  <c r="L1785" i="3"/>
  <c r="L1786" i="3"/>
  <c r="L1787" i="3"/>
  <c r="L1788" i="3"/>
  <c r="L1789" i="3"/>
  <c r="L1790" i="3"/>
  <c r="L1791" i="3"/>
  <c r="L1792" i="3"/>
  <c r="L1793" i="3"/>
  <c r="L1794" i="3"/>
  <c r="L1795" i="3"/>
  <c r="L1796" i="3"/>
  <c r="L1797" i="3"/>
  <c r="L1798" i="3"/>
  <c r="L1799" i="3"/>
  <c r="L1800" i="3"/>
  <c r="L1801" i="3"/>
  <c r="L1802" i="3"/>
  <c r="L1803" i="3"/>
  <c r="L1804" i="3"/>
  <c r="L1805" i="3"/>
  <c r="L1806" i="3"/>
  <c r="L1807" i="3"/>
  <c r="L1808" i="3"/>
  <c r="L1809" i="3"/>
  <c r="L1810" i="3"/>
  <c r="L1811" i="3"/>
  <c r="L1812" i="3"/>
  <c r="L1813" i="3"/>
  <c r="L1814" i="3"/>
  <c r="L1815" i="3"/>
  <c r="L1816" i="3"/>
  <c r="L1817" i="3"/>
  <c r="L1818" i="3"/>
  <c r="L1819" i="3"/>
  <c r="L1820" i="3"/>
  <c r="L1821" i="3"/>
  <c r="L1822" i="3"/>
  <c r="L1823" i="3"/>
  <c r="L1824" i="3"/>
  <c r="L1825" i="3"/>
  <c r="L1826" i="3"/>
  <c r="L1827" i="3"/>
  <c r="L1828" i="3"/>
  <c r="L1829" i="3"/>
  <c r="L1830" i="3"/>
  <c r="L1831" i="3"/>
  <c r="L1832" i="3"/>
  <c r="L1833" i="3"/>
  <c r="L1834" i="3"/>
  <c r="L1835" i="3"/>
  <c r="L1836" i="3"/>
  <c r="L1837" i="3"/>
  <c r="L1838" i="3"/>
  <c r="L1839" i="3"/>
  <c r="L1840" i="3"/>
  <c r="L1841" i="3"/>
  <c r="L1842" i="3"/>
  <c r="L1843" i="3"/>
  <c r="L1844" i="3"/>
  <c r="L1845" i="3"/>
  <c r="L1846" i="3"/>
  <c r="L1847" i="3"/>
  <c r="L1848" i="3"/>
  <c r="L1849" i="3"/>
  <c r="L1850" i="3"/>
  <c r="L1851" i="3"/>
  <c r="L1852" i="3"/>
  <c r="L1853" i="3"/>
  <c r="L1854" i="3"/>
  <c r="L1855" i="3"/>
  <c r="L1856" i="3"/>
  <c r="L1857" i="3"/>
  <c r="L1858" i="3"/>
  <c r="L1859" i="3"/>
  <c r="L1860" i="3"/>
  <c r="L1861" i="3"/>
  <c r="L1862" i="3"/>
  <c r="L1863" i="3"/>
  <c r="L1864" i="3"/>
  <c r="L1865" i="3"/>
  <c r="L1866" i="3"/>
  <c r="L1867" i="3"/>
  <c r="L1868" i="3"/>
  <c r="L1869" i="3"/>
  <c r="L1870" i="3"/>
  <c r="L1871" i="3"/>
  <c r="L1872" i="3"/>
  <c r="L1873" i="3"/>
  <c r="L1874" i="3"/>
  <c r="L1875" i="3"/>
  <c r="L1876" i="3"/>
  <c r="L1877" i="3"/>
  <c r="L1878" i="3"/>
  <c r="L1879" i="3"/>
  <c r="L1880" i="3"/>
  <c r="L1881" i="3"/>
  <c r="L1882" i="3"/>
  <c r="L1883" i="3"/>
  <c r="L1884" i="3"/>
  <c r="L1885" i="3"/>
  <c r="L1886" i="3"/>
  <c r="L1887" i="3"/>
  <c r="L1888" i="3"/>
  <c r="L1889" i="3"/>
  <c r="L1890" i="3"/>
  <c r="L1891" i="3"/>
  <c r="L1892" i="3"/>
  <c r="L1893" i="3"/>
  <c r="L1894" i="3"/>
  <c r="L1895" i="3"/>
  <c r="L1896" i="3"/>
  <c r="L1897" i="3"/>
  <c r="L1898" i="3"/>
  <c r="L1899" i="3"/>
  <c r="L1900" i="3"/>
  <c r="L1901" i="3"/>
  <c r="L1902" i="3"/>
  <c r="L1903" i="3"/>
  <c r="L1904" i="3"/>
  <c r="L1905" i="3"/>
  <c r="L1906" i="3"/>
  <c r="L1907" i="3"/>
  <c r="L1908" i="3"/>
  <c r="L1909" i="3"/>
  <c r="L1910" i="3"/>
  <c r="L1911" i="3"/>
  <c r="L1912" i="3"/>
  <c r="L1913" i="3"/>
  <c r="L1914" i="3"/>
  <c r="L1915" i="3"/>
  <c r="L1916" i="3"/>
  <c r="L1917" i="3"/>
  <c r="L1918" i="3"/>
  <c r="L1919" i="3"/>
  <c r="L1920" i="3"/>
  <c r="L1921" i="3"/>
  <c r="L1922" i="3"/>
  <c r="L1923" i="3"/>
  <c r="L1924" i="3"/>
  <c r="L1925" i="3"/>
  <c r="L1926" i="3"/>
  <c r="L1927" i="3"/>
  <c r="L1928" i="3"/>
  <c r="L1929" i="3"/>
  <c r="L1930" i="3"/>
  <c r="L1931" i="3"/>
  <c r="L1932" i="3"/>
  <c r="L1933" i="3"/>
  <c r="L1934" i="3"/>
  <c r="L1935" i="3"/>
  <c r="L1936" i="3"/>
  <c r="L1937" i="3"/>
  <c r="L1938" i="3"/>
  <c r="L1939" i="3"/>
  <c r="L1940" i="3"/>
  <c r="L1941" i="3"/>
  <c r="L1942" i="3"/>
  <c r="L1943" i="3"/>
  <c r="L1944" i="3"/>
  <c r="L1945" i="3"/>
  <c r="L1946" i="3"/>
  <c r="L1947" i="3"/>
  <c r="L1948" i="3"/>
  <c r="L1949" i="3"/>
  <c r="L1950" i="3"/>
  <c r="L1951" i="3"/>
  <c r="L1952" i="3"/>
  <c r="L1953" i="3"/>
  <c r="L1954" i="3"/>
  <c r="L1955" i="3"/>
  <c r="L1956" i="3"/>
  <c r="L1957" i="3"/>
  <c r="L1958" i="3"/>
  <c r="L1959" i="3"/>
  <c r="L1960" i="3"/>
  <c r="L1961" i="3"/>
  <c r="L1962" i="3"/>
  <c r="L1963" i="3"/>
  <c r="L1964" i="3"/>
  <c r="L1965" i="3"/>
  <c r="L1966" i="3"/>
  <c r="L1967" i="3"/>
  <c r="L1968" i="3"/>
  <c r="L1969" i="3"/>
  <c r="L1970" i="3"/>
  <c r="L1971" i="3"/>
  <c r="L1972" i="3"/>
  <c r="L1973" i="3"/>
  <c r="L1974" i="3"/>
  <c r="L1975" i="3"/>
  <c r="L1976" i="3"/>
  <c r="L1977" i="3"/>
  <c r="L1978" i="3"/>
  <c r="L1979" i="3"/>
  <c r="L1980" i="3"/>
  <c r="L1981" i="3"/>
  <c r="L1982" i="3"/>
  <c r="L1983" i="3"/>
  <c r="L1984" i="3"/>
  <c r="L1985" i="3"/>
  <c r="L1986" i="3"/>
  <c r="L1987" i="3"/>
  <c r="L1988" i="3"/>
  <c r="L1989" i="3"/>
  <c r="L1990" i="3"/>
  <c r="L1991" i="3"/>
  <c r="L1992" i="3"/>
  <c r="L1993" i="3"/>
  <c r="L1994" i="3"/>
  <c r="L1995" i="3"/>
  <c r="L1996" i="3"/>
  <c r="L1997" i="3"/>
  <c r="L1998" i="3"/>
  <c r="L1999" i="3"/>
  <c r="L2000" i="3"/>
  <c r="L2001" i="3"/>
  <c r="L2002" i="3"/>
  <c r="L2003" i="3"/>
  <c r="L2004" i="3"/>
  <c r="L2005" i="3"/>
  <c r="L2006" i="3"/>
  <c r="L2007" i="3"/>
  <c r="L2008" i="3"/>
  <c r="L2009" i="3"/>
  <c r="L2010" i="3"/>
  <c r="L2011" i="3"/>
  <c r="L2012" i="3"/>
  <c r="L2013" i="3"/>
  <c r="L2014" i="3"/>
  <c r="L2015" i="3"/>
  <c r="L2016" i="3"/>
  <c r="L2017" i="3"/>
  <c r="L2018" i="3"/>
  <c r="L2019" i="3"/>
  <c r="L2020" i="3"/>
  <c r="L2021" i="3"/>
  <c r="L2022" i="3"/>
  <c r="L2023" i="3"/>
  <c r="L2024" i="3"/>
  <c r="L2025" i="3"/>
  <c r="L2026" i="3"/>
  <c r="L2027" i="3"/>
  <c r="L2028" i="3"/>
  <c r="L2029" i="3"/>
  <c r="L2030" i="3"/>
  <c r="L2031" i="3"/>
  <c r="L2032" i="3"/>
  <c r="L2033" i="3"/>
  <c r="L2034" i="3"/>
  <c r="L2035" i="3"/>
  <c r="L2036" i="3"/>
  <c r="L2037" i="3"/>
  <c r="L2038" i="3"/>
  <c r="L2039" i="3"/>
  <c r="L2040" i="3"/>
  <c r="L2041" i="3"/>
  <c r="L2042" i="3"/>
  <c r="L2043" i="3"/>
  <c r="L2044" i="3"/>
  <c r="L2045" i="3"/>
  <c r="L2046" i="3"/>
  <c r="L2047" i="3"/>
  <c r="L2048" i="3"/>
  <c r="L2049" i="3"/>
  <c r="L2050" i="3"/>
  <c r="L2051" i="3"/>
  <c r="L2052" i="3"/>
  <c r="L2053" i="3"/>
  <c r="L2054" i="3"/>
  <c r="L2055" i="3"/>
  <c r="L2056" i="3"/>
  <c r="L2057" i="3"/>
  <c r="L2058" i="3"/>
  <c r="L2059" i="3"/>
  <c r="L2060" i="3"/>
  <c r="L2061" i="3"/>
  <c r="L2062" i="3"/>
  <c r="L2063" i="3"/>
  <c r="L2064" i="3"/>
  <c r="L2065" i="3"/>
  <c r="L2066" i="3"/>
  <c r="L2067" i="3"/>
  <c r="L2068" i="3"/>
  <c r="L2069" i="3"/>
  <c r="L2070" i="3"/>
  <c r="L2071" i="3"/>
  <c r="L2072" i="3"/>
  <c r="L2073" i="3"/>
  <c r="L2074" i="3"/>
  <c r="L2075" i="3"/>
  <c r="L2076" i="3"/>
  <c r="L2077" i="3"/>
  <c r="L2078" i="3"/>
  <c r="L2079" i="3"/>
  <c r="L2080" i="3"/>
  <c r="L2081" i="3"/>
  <c r="L2082" i="3"/>
  <c r="L2083" i="3"/>
  <c r="L2084" i="3"/>
  <c r="L2085" i="3"/>
  <c r="L2086" i="3"/>
  <c r="L2087" i="3"/>
  <c r="L2088" i="3"/>
  <c r="L2089" i="3"/>
  <c r="L2090" i="3"/>
  <c r="L2091" i="3"/>
  <c r="L2092" i="3"/>
  <c r="L2093" i="3"/>
  <c r="L2094" i="3"/>
  <c r="L2095" i="3"/>
  <c r="L2096" i="3"/>
  <c r="L2097" i="3"/>
  <c r="L2098" i="3"/>
  <c r="L2099" i="3"/>
  <c r="L2100" i="3"/>
  <c r="L2101" i="3"/>
  <c r="L2102" i="3"/>
  <c r="L2103" i="3"/>
  <c r="L2104" i="3"/>
  <c r="L2105" i="3"/>
  <c r="L2106" i="3"/>
  <c r="L2107" i="3"/>
  <c r="L2108" i="3"/>
  <c r="L2109" i="3"/>
  <c r="L2110" i="3"/>
  <c r="L2111" i="3"/>
  <c r="L2112" i="3"/>
  <c r="L2113" i="3"/>
  <c r="L2114" i="3"/>
  <c r="L2115" i="3"/>
  <c r="L2116" i="3"/>
  <c r="L2117" i="3"/>
  <c r="L2118" i="3"/>
  <c r="L2119" i="3"/>
  <c r="L2120" i="3"/>
  <c r="L2121" i="3"/>
  <c r="L2122" i="3"/>
  <c r="L2123" i="3"/>
  <c r="L2124" i="3"/>
  <c r="L2125" i="3"/>
  <c r="L2126" i="3"/>
  <c r="L2127" i="3"/>
  <c r="L2128" i="3"/>
  <c r="L2129" i="3"/>
  <c r="L2130" i="3"/>
  <c r="L2131" i="3"/>
  <c r="L2132" i="3"/>
  <c r="L2133" i="3"/>
  <c r="L2134" i="3"/>
  <c r="L2135" i="3"/>
  <c r="L2136" i="3"/>
  <c r="L2137" i="3"/>
  <c r="L2138" i="3"/>
  <c r="L2139" i="3"/>
  <c r="L2140" i="3"/>
  <c r="L2141" i="3"/>
  <c r="L2142" i="3"/>
  <c r="L2143" i="3"/>
  <c r="L2144" i="3"/>
  <c r="L2145" i="3"/>
  <c r="L2146" i="3"/>
  <c r="L2147" i="3"/>
  <c r="L2148" i="3"/>
  <c r="L2149" i="3"/>
  <c r="L2150" i="3"/>
  <c r="L2151" i="3"/>
  <c r="L2152" i="3"/>
  <c r="L2153" i="3"/>
  <c r="L2154" i="3"/>
  <c r="L2155" i="3"/>
  <c r="L2156" i="3"/>
  <c r="L2157" i="3"/>
  <c r="L2158" i="3"/>
  <c r="L2159" i="3"/>
  <c r="L2160" i="3"/>
  <c r="L2161" i="3"/>
  <c r="L2162" i="3"/>
  <c r="L2163" i="3"/>
  <c r="L2164" i="3"/>
  <c r="L2165" i="3"/>
  <c r="L2166" i="3"/>
  <c r="L2167" i="3"/>
  <c r="L2168" i="3"/>
  <c r="L2169" i="3"/>
  <c r="L2170" i="3"/>
  <c r="L2171" i="3"/>
  <c r="L2172" i="3"/>
  <c r="L2173" i="3"/>
  <c r="L2174" i="3"/>
  <c r="L2175" i="3"/>
  <c r="L2176" i="3"/>
  <c r="L2177" i="3"/>
  <c r="L2178" i="3"/>
  <c r="L2179" i="3"/>
  <c r="L2180" i="3"/>
  <c r="L2181" i="3"/>
  <c r="L2182" i="3"/>
  <c r="L2183" i="3"/>
  <c r="L2184" i="3"/>
  <c r="L2185" i="3"/>
  <c r="L2186" i="3"/>
  <c r="L2187" i="3"/>
  <c r="L2188" i="3"/>
  <c r="L2189" i="3"/>
  <c r="L2190" i="3"/>
  <c r="L2191" i="3"/>
  <c r="L2192" i="3"/>
  <c r="L2193" i="3"/>
  <c r="L2194" i="3"/>
  <c r="L2195" i="3"/>
  <c r="L2196" i="3"/>
  <c r="L2197" i="3"/>
  <c r="L2198" i="3"/>
  <c r="L2199" i="3"/>
  <c r="L2200" i="3"/>
  <c r="L2201" i="3"/>
  <c r="L2202" i="3"/>
  <c r="L2203" i="3"/>
  <c r="L2204" i="3"/>
  <c r="L2205" i="3"/>
  <c r="L2206" i="3"/>
  <c r="L2207" i="3"/>
  <c r="L2208" i="3"/>
  <c r="L2209" i="3"/>
  <c r="L2210" i="3"/>
  <c r="L2211" i="3"/>
  <c r="L2212" i="3"/>
  <c r="L2213" i="3"/>
  <c r="L2214" i="3"/>
  <c r="L2215" i="3"/>
  <c r="L2216" i="3"/>
  <c r="L2217" i="3"/>
  <c r="L2218" i="3"/>
  <c r="L2219" i="3"/>
  <c r="L2220" i="3"/>
  <c r="L2221" i="3"/>
  <c r="L2222" i="3"/>
  <c r="L2223" i="3"/>
  <c r="L2224" i="3"/>
  <c r="L2225" i="3"/>
  <c r="L2226" i="3"/>
  <c r="L2227" i="3"/>
  <c r="L2228" i="3"/>
  <c r="L2229" i="3"/>
  <c r="L2230" i="3"/>
  <c r="L2231" i="3"/>
  <c r="L2232" i="3"/>
  <c r="L2233" i="3"/>
  <c r="L2234" i="3"/>
  <c r="L2235" i="3"/>
  <c r="L2236" i="3"/>
  <c r="L2237" i="3"/>
  <c r="L2238" i="3"/>
  <c r="L2239" i="3"/>
  <c r="L2240" i="3"/>
  <c r="L2241" i="3"/>
  <c r="L2242" i="3"/>
  <c r="L2243" i="3"/>
  <c r="L2244" i="3"/>
  <c r="L2245" i="3"/>
  <c r="L2246" i="3"/>
  <c r="L2247" i="3"/>
  <c r="L2248" i="3"/>
  <c r="L2249" i="3"/>
  <c r="L2250" i="3"/>
  <c r="L2251" i="3"/>
  <c r="L2252" i="3"/>
  <c r="L2253" i="3"/>
  <c r="L2254" i="3"/>
  <c r="L2255" i="3"/>
  <c r="L2256" i="3"/>
  <c r="L2257" i="3"/>
  <c r="L2258" i="3"/>
  <c r="L2259" i="3"/>
  <c r="L2260" i="3"/>
  <c r="L2261" i="3"/>
  <c r="L2262" i="3"/>
  <c r="L2263" i="3"/>
  <c r="L2264" i="3"/>
  <c r="L2265" i="3"/>
  <c r="L2266" i="3"/>
  <c r="L2267" i="3"/>
  <c r="L2268" i="3"/>
  <c r="L2269" i="3"/>
  <c r="L2270" i="3"/>
  <c r="L2271" i="3"/>
  <c r="L2272" i="3"/>
  <c r="L2273" i="3"/>
  <c r="L2274" i="3"/>
  <c r="L2275" i="3"/>
  <c r="L2276" i="3"/>
  <c r="L2277" i="3"/>
  <c r="L2278" i="3"/>
  <c r="L2279" i="3"/>
  <c r="L2280" i="3"/>
  <c r="L2281" i="3"/>
  <c r="L2282" i="3"/>
  <c r="L2283" i="3"/>
  <c r="L2284" i="3"/>
  <c r="L2285" i="3"/>
  <c r="L2286" i="3"/>
  <c r="L2287" i="3"/>
  <c r="L2288" i="3"/>
  <c r="L2289" i="3"/>
  <c r="L2290" i="3"/>
  <c r="L2291" i="3"/>
  <c r="L2292" i="3"/>
  <c r="L2293" i="3"/>
  <c r="L2294" i="3"/>
  <c r="L2295" i="3"/>
  <c r="L2296" i="3"/>
  <c r="L2297" i="3"/>
  <c r="L2298" i="3"/>
  <c r="L2299" i="3"/>
  <c r="L2300" i="3"/>
  <c r="L2301" i="3"/>
  <c r="L2302" i="3"/>
  <c r="L2303" i="3"/>
  <c r="L3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17" i="3"/>
  <c r="I18" i="3"/>
  <c r="I19" i="3"/>
  <c r="I20" i="3"/>
  <c r="I21" i="3"/>
  <c r="I22" i="3"/>
  <c r="I23" i="3"/>
  <c r="I24" i="3"/>
  <c r="I25" i="3"/>
  <c r="I26" i="3"/>
  <c r="I27" i="3"/>
  <c r="I28" i="3"/>
  <c r="I29" i="3"/>
  <c r="I30" i="3"/>
  <c r="I31" i="3"/>
  <c r="I32" i="3"/>
  <c r="I33" i="3"/>
  <c r="I34" i="3"/>
  <c r="I35" i="3"/>
  <c r="I36" i="3"/>
  <c r="I37" i="3"/>
  <c r="I38" i="3"/>
  <c r="I39" i="3"/>
  <c r="I40" i="3"/>
  <c r="I41" i="3"/>
  <c r="I42" i="3"/>
  <c r="I43" i="3"/>
  <c r="I44" i="3"/>
  <c r="I45" i="3"/>
  <c r="I46" i="3"/>
  <c r="I47" i="3"/>
  <c r="I48" i="3"/>
  <c r="I49" i="3"/>
  <c r="I50" i="3"/>
  <c r="I51" i="3"/>
  <c r="I52" i="3"/>
  <c r="I53" i="3"/>
  <c r="I54" i="3"/>
  <c r="I55" i="3"/>
  <c r="I56" i="3"/>
  <c r="I57" i="3"/>
  <c r="I58" i="3"/>
  <c r="I59" i="3"/>
  <c r="I60" i="3"/>
  <c r="I61" i="3"/>
  <c r="I62" i="3"/>
  <c r="I63" i="3"/>
  <c r="I64" i="3"/>
  <c r="I65" i="3"/>
  <c r="I66" i="3"/>
  <c r="I67" i="3"/>
  <c r="I68" i="3"/>
  <c r="I69" i="3"/>
  <c r="I70" i="3"/>
  <c r="I71" i="3"/>
  <c r="I72" i="3"/>
  <c r="I73" i="3"/>
  <c r="I74" i="3"/>
  <c r="I75" i="3"/>
  <c r="I76" i="3"/>
  <c r="I77" i="3"/>
  <c r="I78" i="3"/>
  <c r="I79" i="3"/>
  <c r="I80" i="3"/>
  <c r="I81" i="3"/>
  <c r="I82" i="3"/>
  <c r="I83" i="3"/>
  <c r="I84" i="3"/>
  <c r="I85" i="3"/>
  <c r="I86" i="3"/>
  <c r="I87" i="3"/>
  <c r="I88" i="3"/>
  <c r="I89" i="3"/>
  <c r="I90" i="3"/>
  <c r="I91" i="3"/>
  <c r="I92" i="3"/>
  <c r="I93" i="3"/>
  <c r="I94" i="3"/>
  <c r="I95" i="3"/>
  <c r="I96" i="3"/>
  <c r="I97" i="3"/>
  <c r="I98" i="3"/>
  <c r="I99" i="3"/>
  <c r="I100" i="3"/>
  <c r="I101" i="3"/>
  <c r="I102" i="3"/>
  <c r="I103" i="3"/>
  <c r="I104" i="3"/>
  <c r="I105" i="3"/>
  <c r="I106" i="3"/>
  <c r="I107" i="3"/>
  <c r="I108" i="3"/>
  <c r="I109" i="3"/>
  <c r="I110" i="3"/>
  <c r="I111" i="3"/>
  <c r="I112" i="3"/>
  <c r="I113" i="3"/>
  <c r="I114" i="3"/>
  <c r="I115" i="3"/>
  <c r="I116" i="3"/>
  <c r="I117" i="3"/>
  <c r="I118" i="3"/>
  <c r="I119" i="3"/>
  <c r="I120" i="3"/>
  <c r="I121" i="3"/>
  <c r="I122" i="3"/>
  <c r="I123" i="3"/>
  <c r="I124" i="3"/>
  <c r="I125" i="3"/>
  <c r="I126" i="3"/>
  <c r="I127" i="3"/>
  <c r="I128" i="3"/>
  <c r="I129" i="3"/>
  <c r="I130" i="3"/>
  <c r="I131" i="3"/>
  <c r="I132" i="3"/>
  <c r="I133" i="3"/>
  <c r="I134" i="3"/>
  <c r="I135" i="3"/>
  <c r="I136" i="3"/>
  <c r="I137" i="3"/>
  <c r="I138" i="3"/>
  <c r="I139" i="3"/>
  <c r="I140" i="3"/>
  <c r="I141" i="3"/>
  <c r="I142" i="3"/>
  <c r="I143" i="3"/>
  <c r="I144" i="3"/>
  <c r="I145" i="3"/>
  <c r="I146" i="3"/>
  <c r="I147" i="3"/>
  <c r="I148" i="3"/>
  <c r="I149" i="3"/>
  <c r="I150" i="3"/>
  <c r="I151" i="3"/>
  <c r="I152" i="3"/>
  <c r="I153" i="3"/>
  <c r="I154" i="3"/>
  <c r="I155" i="3"/>
  <c r="I156" i="3"/>
  <c r="I157" i="3"/>
  <c r="I158" i="3"/>
  <c r="I159" i="3"/>
  <c r="I160" i="3"/>
  <c r="I161" i="3"/>
  <c r="I162" i="3"/>
  <c r="I163" i="3"/>
  <c r="I164" i="3"/>
  <c r="I165" i="3"/>
  <c r="I166" i="3"/>
  <c r="I167" i="3"/>
  <c r="I168" i="3"/>
  <c r="I169" i="3"/>
  <c r="I170" i="3"/>
  <c r="I171" i="3"/>
  <c r="I172" i="3"/>
  <c r="I173" i="3"/>
  <c r="I174" i="3"/>
  <c r="I175" i="3"/>
  <c r="I176" i="3"/>
  <c r="I177" i="3"/>
  <c r="I178" i="3"/>
  <c r="I179" i="3"/>
  <c r="I180" i="3"/>
  <c r="I181" i="3"/>
  <c r="I182" i="3"/>
  <c r="I183" i="3"/>
  <c r="I184" i="3"/>
  <c r="I185" i="3"/>
  <c r="I186" i="3"/>
  <c r="I187" i="3"/>
  <c r="I188" i="3"/>
  <c r="I189" i="3"/>
  <c r="I190" i="3"/>
  <c r="I191" i="3"/>
  <c r="I192" i="3"/>
  <c r="I193" i="3"/>
  <c r="I194" i="3"/>
  <c r="I195" i="3"/>
  <c r="I196" i="3"/>
  <c r="I197" i="3"/>
  <c r="I198" i="3"/>
  <c r="I199" i="3"/>
  <c r="I200" i="3"/>
  <c r="I201" i="3"/>
  <c r="I202" i="3"/>
  <c r="I203" i="3"/>
  <c r="I204" i="3"/>
  <c r="I205" i="3"/>
  <c r="I206" i="3"/>
  <c r="I207" i="3"/>
  <c r="I208" i="3"/>
  <c r="I209" i="3"/>
  <c r="I210" i="3"/>
  <c r="I211" i="3"/>
  <c r="I212" i="3"/>
  <c r="I213" i="3"/>
  <c r="I214" i="3"/>
  <c r="I215" i="3"/>
  <c r="I216" i="3"/>
  <c r="I217" i="3"/>
  <c r="I218" i="3"/>
  <c r="I219" i="3"/>
  <c r="I220" i="3"/>
  <c r="I221" i="3"/>
  <c r="I222" i="3"/>
  <c r="I223" i="3"/>
  <c r="I224" i="3"/>
  <c r="I225" i="3"/>
  <c r="I226" i="3"/>
  <c r="I227" i="3"/>
  <c r="I228" i="3"/>
  <c r="I229" i="3"/>
  <c r="I230" i="3"/>
  <c r="I231" i="3"/>
  <c r="I232" i="3"/>
  <c r="I233" i="3"/>
  <c r="I234" i="3"/>
  <c r="I235" i="3"/>
  <c r="I236" i="3"/>
  <c r="I237" i="3"/>
  <c r="I238" i="3"/>
  <c r="I239" i="3"/>
  <c r="I240" i="3"/>
  <c r="I241" i="3"/>
  <c r="I242" i="3"/>
  <c r="I243" i="3"/>
  <c r="I244" i="3"/>
  <c r="I245" i="3"/>
  <c r="I246" i="3"/>
  <c r="I247" i="3"/>
  <c r="I248" i="3"/>
  <c r="I249" i="3"/>
  <c r="I250" i="3"/>
  <c r="I251" i="3"/>
  <c r="I252" i="3"/>
  <c r="I253" i="3"/>
  <c r="I254" i="3"/>
  <c r="I255" i="3"/>
  <c r="I256" i="3"/>
  <c r="I257" i="3"/>
  <c r="I258" i="3"/>
  <c r="I259" i="3"/>
  <c r="I260" i="3"/>
  <c r="I261" i="3"/>
  <c r="I262" i="3"/>
  <c r="I263" i="3"/>
  <c r="I264" i="3"/>
  <c r="I265" i="3"/>
  <c r="I266" i="3"/>
  <c r="I267" i="3"/>
  <c r="I268" i="3"/>
  <c r="I269" i="3"/>
  <c r="I270" i="3"/>
  <c r="I271" i="3"/>
  <c r="I272" i="3"/>
  <c r="I273" i="3"/>
  <c r="I274" i="3"/>
  <c r="I275" i="3"/>
  <c r="I276" i="3"/>
  <c r="I277" i="3"/>
  <c r="I278" i="3"/>
  <c r="I279" i="3"/>
  <c r="I280" i="3"/>
  <c r="I281" i="3"/>
  <c r="I282" i="3"/>
  <c r="I283" i="3"/>
  <c r="I284" i="3"/>
  <c r="I285" i="3"/>
  <c r="I286" i="3"/>
  <c r="I287" i="3"/>
  <c r="I288" i="3"/>
  <c r="I289" i="3"/>
  <c r="I290" i="3"/>
  <c r="I291" i="3"/>
  <c r="I292" i="3"/>
  <c r="I293" i="3"/>
  <c r="I294" i="3"/>
  <c r="I295" i="3"/>
  <c r="I296" i="3"/>
  <c r="I297" i="3"/>
  <c r="I298" i="3"/>
  <c r="I299" i="3"/>
  <c r="I300" i="3"/>
  <c r="I301" i="3"/>
  <c r="I302" i="3"/>
  <c r="I303" i="3"/>
  <c r="I304" i="3"/>
  <c r="I305" i="3"/>
  <c r="I306" i="3"/>
  <c r="I307" i="3"/>
  <c r="I308" i="3"/>
  <c r="I309" i="3"/>
  <c r="I310" i="3"/>
  <c r="I311" i="3"/>
  <c r="I312" i="3"/>
  <c r="I313" i="3"/>
  <c r="I314" i="3"/>
  <c r="I315" i="3"/>
  <c r="I316" i="3"/>
  <c r="I317" i="3"/>
  <c r="I318" i="3"/>
  <c r="I319" i="3"/>
  <c r="I320" i="3"/>
  <c r="I321" i="3"/>
  <c r="I322" i="3"/>
  <c r="I323" i="3"/>
  <c r="I324" i="3"/>
  <c r="I325" i="3"/>
  <c r="I326" i="3"/>
  <c r="I327" i="3"/>
  <c r="I328" i="3"/>
  <c r="I329" i="3"/>
  <c r="I330" i="3"/>
  <c r="I331" i="3"/>
  <c r="I332" i="3"/>
  <c r="I333" i="3"/>
  <c r="I334" i="3"/>
  <c r="I335" i="3"/>
  <c r="I336" i="3"/>
  <c r="I337" i="3"/>
  <c r="I338" i="3"/>
  <c r="I339" i="3"/>
  <c r="I340" i="3"/>
  <c r="I341" i="3"/>
  <c r="I342" i="3"/>
  <c r="I343" i="3"/>
  <c r="I344" i="3"/>
  <c r="I345" i="3"/>
  <c r="I346" i="3"/>
  <c r="I347" i="3"/>
  <c r="I348" i="3"/>
  <c r="I349" i="3"/>
  <c r="I350" i="3"/>
  <c r="I351" i="3"/>
  <c r="I352" i="3"/>
  <c r="I353" i="3"/>
  <c r="I354" i="3"/>
  <c r="I355" i="3"/>
  <c r="I356" i="3"/>
  <c r="I357" i="3"/>
  <c r="I358" i="3"/>
  <c r="I359" i="3"/>
  <c r="I360" i="3"/>
  <c r="I361" i="3"/>
  <c r="I362" i="3"/>
  <c r="I363" i="3"/>
  <c r="I364" i="3"/>
  <c r="I365" i="3"/>
  <c r="I366" i="3"/>
  <c r="I367" i="3"/>
  <c r="I368" i="3"/>
  <c r="I369" i="3"/>
  <c r="I370" i="3"/>
  <c r="I371" i="3"/>
  <c r="I372" i="3"/>
  <c r="I373" i="3"/>
  <c r="I374" i="3"/>
  <c r="I375" i="3"/>
  <c r="I376" i="3"/>
  <c r="I377" i="3"/>
  <c r="I378" i="3"/>
  <c r="I379" i="3"/>
  <c r="I380" i="3"/>
  <c r="I381" i="3"/>
  <c r="I382" i="3"/>
  <c r="I383" i="3"/>
  <c r="I384" i="3"/>
  <c r="I385" i="3"/>
  <c r="I386" i="3"/>
  <c r="I387" i="3"/>
  <c r="I388" i="3"/>
  <c r="I389" i="3"/>
  <c r="I390" i="3"/>
  <c r="I391" i="3"/>
  <c r="I392" i="3"/>
  <c r="I393" i="3"/>
  <c r="I394" i="3"/>
  <c r="I395" i="3"/>
  <c r="I396" i="3"/>
  <c r="I397" i="3"/>
  <c r="I398" i="3"/>
  <c r="I399" i="3"/>
  <c r="I400" i="3"/>
  <c r="I401" i="3"/>
  <c r="I402" i="3"/>
  <c r="I403" i="3"/>
  <c r="I404" i="3"/>
  <c r="I405" i="3"/>
  <c r="I406" i="3"/>
  <c r="I407" i="3"/>
  <c r="I408" i="3"/>
  <c r="I409" i="3"/>
  <c r="I410" i="3"/>
  <c r="I411" i="3"/>
  <c r="I412" i="3"/>
  <c r="I413" i="3"/>
  <c r="I414" i="3"/>
  <c r="I415" i="3"/>
  <c r="I416" i="3"/>
  <c r="I417" i="3"/>
  <c r="I418" i="3"/>
  <c r="I419" i="3"/>
  <c r="I420" i="3"/>
  <c r="I421" i="3"/>
  <c r="I422" i="3"/>
  <c r="I423" i="3"/>
  <c r="I424" i="3"/>
  <c r="I425" i="3"/>
  <c r="I426" i="3"/>
  <c r="I427" i="3"/>
  <c r="I428" i="3"/>
  <c r="I429" i="3"/>
  <c r="I430" i="3"/>
  <c r="I431" i="3"/>
  <c r="I432" i="3"/>
  <c r="I433" i="3"/>
  <c r="I434" i="3"/>
  <c r="I435" i="3"/>
  <c r="I436" i="3"/>
  <c r="I437" i="3"/>
  <c r="I438" i="3"/>
  <c r="I439" i="3"/>
  <c r="I440" i="3"/>
  <c r="I441" i="3"/>
  <c r="I442" i="3"/>
  <c r="I443" i="3"/>
  <c r="I444" i="3"/>
  <c r="I445" i="3"/>
  <c r="I446" i="3"/>
  <c r="I447" i="3"/>
  <c r="I448" i="3"/>
  <c r="I449" i="3"/>
  <c r="I450" i="3"/>
  <c r="I451" i="3"/>
  <c r="I452" i="3"/>
  <c r="I453" i="3"/>
  <c r="I454" i="3"/>
  <c r="I455" i="3"/>
  <c r="I456" i="3"/>
  <c r="I457" i="3"/>
  <c r="I458" i="3"/>
  <c r="I459" i="3"/>
  <c r="I460" i="3"/>
  <c r="I461" i="3"/>
  <c r="I462" i="3"/>
  <c r="I463" i="3"/>
  <c r="I464" i="3"/>
  <c r="I465" i="3"/>
  <c r="I466" i="3"/>
  <c r="I467" i="3"/>
  <c r="I468" i="3"/>
  <c r="I469" i="3"/>
  <c r="I470" i="3"/>
  <c r="I471" i="3"/>
  <c r="I472" i="3"/>
  <c r="I473" i="3"/>
  <c r="I474" i="3"/>
  <c r="I475" i="3"/>
  <c r="I476" i="3"/>
  <c r="I477" i="3"/>
  <c r="I478" i="3"/>
  <c r="I479" i="3"/>
  <c r="I480" i="3"/>
  <c r="I481" i="3"/>
  <c r="I482" i="3"/>
  <c r="I483" i="3"/>
  <c r="I484" i="3"/>
  <c r="I485" i="3"/>
  <c r="I486" i="3"/>
  <c r="I487" i="3"/>
  <c r="I488" i="3"/>
  <c r="I489" i="3"/>
  <c r="I490" i="3"/>
  <c r="I491" i="3"/>
  <c r="I492" i="3"/>
  <c r="I493" i="3"/>
  <c r="I494" i="3"/>
  <c r="I495" i="3"/>
  <c r="I496" i="3"/>
  <c r="I497" i="3"/>
  <c r="I498" i="3"/>
  <c r="I499" i="3"/>
  <c r="I500" i="3"/>
  <c r="I501" i="3"/>
  <c r="I502" i="3"/>
  <c r="I503" i="3"/>
  <c r="I504" i="3"/>
  <c r="I505" i="3"/>
  <c r="I506" i="3"/>
  <c r="I507" i="3"/>
  <c r="I508" i="3"/>
  <c r="I509" i="3"/>
  <c r="I510" i="3"/>
  <c r="I511" i="3"/>
  <c r="I512" i="3"/>
  <c r="I513" i="3"/>
  <c r="I514" i="3"/>
  <c r="I515" i="3"/>
  <c r="I516" i="3"/>
  <c r="I517" i="3"/>
  <c r="I518" i="3"/>
  <c r="I519" i="3"/>
  <c r="I520" i="3"/>
  <c r="I521" i="3"/>
  <c r="I522" i="3"/>
  <c r="I523" i="3"/>
  <c r="I524" i="3"/>
  <c r="I525" i="3"/>
  <c r="I526" i="3"/>
  <c r="I527" i="3"/>
  <c r="I528" i="3"/>
  <c r="I529" i="3"/>
  <c r="I530" i="3"/>
  <c r="I531" i="3"/>
  <c r="I532" i="3"/>
  <c r="I533" i="3"/>
  <c r="I534" i="3"/>
  <c r="I535" i="3"/>
  <c r="I536" i="3"/>
  <c r="I537" i="3"/>
  <c r="I538" i="3"/>
  <c r="I539" i="3"/>
  <c r="I540" i="3"/>
  <c r="I541" i="3"/>
  <c r="I542" i="3"/>
  <c r="I543" i="3"/>
  <c r="I544" i="3"/>
  <c r="I545" i="3"/>
  <c r="I546" i="3"/>
  <c r="I547" i="3"/>
  <c r="I548" i="3"/>
  <c r="I549" i="3"/>
  <c r="I550" i="3"/>
  <c r="I551" i="3"/>
  <c r="I552" i="3"/>
  <c r="I553" i="3"/>
  <c r="I554" i="3"/>
  <c r="I555" i="3"/>
  <c r="I556" i="3"/>
  <c r="I557" i="3"/>
  <c r="I558" i="3"/>
  <c r="I559" i="3"/>
  <c r="I560" i="3"/>
  <c r="I561" i="3"/>
  <c r="I562" i="3"/>
  <c r="I563" i="3"/>
  <c r="I564" i="3"/>
  <c r="I565" i="3"/>
  <c r="I566" i="3"/>
  <c r="I567" i="3"/>
  <c r="I568" i="3"/>
  <c r="I569" i="3"/>
  <c r="I570" i="3"/>
  <c r="I571" i="3"/>
  <c r="I572" i="3"/>
  <c r="I573" i="3"/>
  <c r="I574" i="3"/>
  <c r="I575" i="3"/>
  <c r="I576" i="3"/>
  <c r="I577" i="3"/>
  <c r="I578" i="3"/>
  <c r="I579" i="3"/>
  <c r="I580" i="3"/>
  <c r="I581" i="3"/>
  <c r="I582" i="3"/>
  <c r="I583" i="3"/>
  <c r="I584" i="3"/>
  <c r="I585" i="3"/>
  <c r="I586" i="3"/>
  <c r="I587" i="3"/>
  <c r="I588" i="3"/>
  <c r="I589" i="3"/>
  <c r="I590" i="3"/>
  <c r="I591" i="3"/>
  <c r="I592" i="3"/>
  <c r="I593" i="3"/>
  <c r="I594" i="3"/>
  <c r="I595" i="3"/>
  <c r="I596" i="3"/>
  <c r="I597" i="3"/>
  <c r="I598" i="3"/>
  <c r="I599" i="3"/>
  <c r="I600" i="3"/>
  <c r="I601" i="3"/>
  <c r="I602" i="3"/>
  <c r="I603" i="3"/>
  <c r="I604" i="3"/>
  <c r="I605" i="3"/>
  <c r="I606" i="3"/>
  <c r="I607" i="3"/>
  <c r="I608" i="3"/>
  <c r="I609" i="3"/>
  <c r="I610" i="3"/>
  <c r="I611" i="3"/>
  <c r="I612" i="3"/>
  <c r="I613" i="3"/>
  <c r="I614" i="3"/>
  <c r="I615" i="3"/>
  <c r="I616" i="3"/>
  <c r="I617" i="3"/>
  <c r="I618" i="3"/>
  <c r="I619" i="3"/>
  <c r="I620" i="3"/>
  <c r="I621" i="3"/>
  <c r="I622" i="3"/>
  <c r="I623" i="3"/>
  <c r="I624" i="3"/>
  <c r="I625" i="3"/>
  <c r="I626" i="3"/>
  <c r="I627" i="3"/>
  <c r="I628" i="3"/>
  <c r="I629" i="3"/>
  <c r="I630" i="3"/>
  <c r="I631" i="3"/>
  <c r="I632" i="3"/>
  <c r="I633" i="3"/>
  <c r="I634" i="3"/>
  <c r="I635" i="3"/>
  <c r="I636" i="3"/>
  <c r="I637" i="3"/>
  <c r="I638" i="3"/>
  <c r="I639" i="3"/>
  <c r="I640" i="3"/>
  <c r="I641" i="3"/>
  <c r="I642" i="3"/>
  <c r="I643" i="3"/>
  <c r="I644" i="3"/>
  <c r="I645" i="3"/>
  <c r="I646" i="3"/>
  <c r="I647" i="3"/>
  <c r="I648" i="3"/>
  <c r="I649" i="3"/>
  <c r="I650" i="3"/>
  <c r="I651" i="3"/>
  <c r="I652" i="3"/>
  <c r="I653" i="3"/>
  <c r="I654" i="3"/>
  <c r="I655" i="3"/>
  <c r="I656" i="3"/>
  <c r="I657" i="3"/>
  <c r="I658" i="3"/>
  <c r="I659" i="3"/>
  <c r="I660" i="3"/>
  <c r="I661" i="3"/>
  <c r="I662" i="3"/>
  <c r="I663" i="3"/>
  <c r="I664" i="3"/>
  <c r="I665" i="3"/>
  <c r="I666" i="3"/>
  <c r="I667" i="3"/>
  <c r="I668" i="3"/>
  <c r="I669" i="3"/>
  <c r="I670" i="3"/>
  <c r="I671" i="3"/>
  <c r="I672" i="3"/>
  <c r="I673" i="3"/>
  <c r="I674" i="3"/>
  <c r="I675" i="3"/>
  <c r="I676" i="3"/>
  <c r="I677" i="3"/>
  <c r="I678" i="3"/>
  <c r="I679" i="3"/>
  <c r="I680" i="3"/>
  <c r="I681" i="3"/>
  <c r="I682" i="3"/>
  <c r="I683" i="3"/>
  <c r="I684" i="3"/>
  <c r="I685" i="3"/>
  <c r="I686" i="3"/>
  <c r="I687" i="3"/>
  <c r="I688" i="3"/>
  <c r="I689" i="3"/>
  <c r="I690" i="3"/>
  <c r="I691" i="3"/>
  <c r="I692" i="3"/>
  <c r="I693" i="3"/>
  <c r="I694" i="3"/>
  <c r="I695" i="3"/>
  <c r="I696" i="3"/>
  <c r="I697" i="3"/>
  <c r="I698" i="3"/>
  <c r="I699" i="3"/>
  <c r="I700" i="3"/>
  <c r="I701" i="3"/>
  <c r="I702" i="3"/>
  <c r="I703" i="3"/>
  <c r="I704" i="3"/>
  <c r="I705" i="3"/>
  <c r="I706" i="3"/>
  <c r="I707" i="3"/>
  <c r="I708" i="3"/>
  <c r="I709" i="3"/>
  <c r="I710" i="3"/>
  <c r="I711" i="3"/>
  <c r="I712" i="3"/>
  <c r="I713" i="3"/>
  <c r="I714" i="3"/>
  <c r="I715" i="3"/>
  <c r="I716" i="3"/>
  <c r="I717" i="3"/>
  <c r="I718" i="3"/>
  <c r="I719" i="3"/>
  <c r="I720" i="3"/>
  <c r="I721" i="3"/>
  <c r="I722" i="3"/>
  <c r="I723" i="3"/>
  <c r="I724" i="3"/>
  <c r="I725" i="3"/>
  <c r="I726" i="3"/>
  <c r="I727" i="3"/>
  <c r="I728" i="3"/>
  <c r="I729" i="3"/>
  <c r="I730" i="3"/>
  <c r="I731" i="3"/>
  <c r="I732" i="3"/>
  <c r="I733" i="3"/>
  <c r="I734" i="3"/>
  <c r="I735" i="3"/>
  <c r="I736" i="3"/>
  <c r="I737" i="3"/>
  <c r="I738" i="3"/>
  <c r="I739" i="3"/>
  <c r="I740" i="3"/>
  <c r="I741" i="3"/>
  <c r="I742" i="3"/>
  <c r="I743" i="3"/>
  <c r="I744" i="3"/>
  <c r="I745" i="3"/>
  <c r="I746" i="3"/>
  <c r="I747" i="3"/>
  <c r="I748" i="3"/>
  <c r="I749" i="3"/>
  <c r="I750" i="3"/>
  <c r="I751" i="3"/>
  <c r="I752" i="3"/>
  <c r="I753" i="3"/>
  <c r="I754" i="3"/>
  <c r="I755" i="3"/>
  <c r="I756" i="3"/>
  <c r="I757" i="3"/>
  <c r="I758" i="3"/>
  <c r="I759" i="3"/>
  <c r="I760" i="3"/>
  <c r="I761" i="3"/>
  <c r="I762" i="3"/>
  <c r="I763" i="3"/>
  <c r="I764" i="3"/>
  <c r="I765" i="3"/>
  <c r="I766" i="3"/>
  <c r="I767" i="3"/>
  <c r="I768" i="3"/>
  <c r="I769" i="3"/>
  <c r="I770" i="3"/>
  <c r="I771" i="3"/>
  <c r="I772" i="3"/>
  <c r="I773" i="3"/>
  <c r="I774" i="3"/>
  <c r="I775" i="3"/>
  <c r="I776" i="3"/>
  <c r="I777" i="3"/>
  <c r="I778" i="3"/>
  <c r="I779" i="3"/>
  <c r="I780" i="3"/>
  <c r="I781" i="3"/>
  <c r="I782" i="3"/>
  <c r="I783" i="3"/>
  <c r="I784" i="3"/>
  <c r="I785" i="3"/>
  <c r="I786" i="3"/>
  <c r="I787" i="3"/>
  <c r="I788" i="3"/>
  <c r="I789" i="3"/>
  <c r="I790" i="3"/>
  <c r="I791" i="3"/>
  <c r="I792" i="3"/>
  <c r="I793" i="3"/>
  <c r="I794" i="3"/>
  <c r="I795" i="3"/>
  <c r="I796" i="3"/>
  <c r="I797" i="3"/>
  <c r="I798" i="3"/>
  <c r="I799" i="3"/>
  <c r="I800" i="3"/>
  <c r="I801" i="3"/>
  <c r="I802" i="3"/>
  <c r="I803" i="3"/>
  <c r="I804" i="3"/>
  <c r="I805" i="3"/>
  <c r="I806" i="3"/>
  <c r="I807" i="3"/>
  <c r="I808" i="3"/>
  <c r="I809" i="3"/>
  <c r="I810" i="3"/>
  <c r="I811" i="3"/>
  <c r="I812" i="3"/>
  <c r="I813" i="3"/>
  <c r="I814" i="3"/>
  <c r="I815" i="3"/>
  <c r="I816" i="3"/>
  <c r="I817" i="3"/>
  <c r="I818" i="3"/>
  <c r="I819" i="3"/>
  <c r="I820" i="3"/>
  <c r="I821" i="3"/>
  <c r="I822" i="3"/>
  <c r="I823" i="3"/>
  <c r="I824" i="3"/>
  <c r="I825" i="3"/>
  <c r="I826" i="3"/>
  <c r="I827" i="3"/>
  <c r="I828" i="3"/>
  <c r="I829" i="3"/>
  <c r="I830" i="3"/>
  <c r="I831" i="3"/>
  <c r="I832" i="3"/>
  <c r="I833" i="3"/>
  <c r="I834" i="3"/>
  <c r="I835" i="3"/>
  <c r="I836" i="3"/>
  <c r="I837" i="3"/>
  <c r="I838" i="3"/>
  <c r="I839" i="3"/>
  <c r="I840" i="3"/>
  <c r="I841" i="3"/>
  <c r="I842" i="3"/>
  <c r="I843" i="3"/>
  <c r="I844" i="3"/>
  <c r="I845" i="3"/>
  <c r="I846" i="3"/>
  <c r="I847" i="3"/>
  <c r="I848" i="3"/>
  <c r="I849" i="3"/>
  <c r="I850" i="3"/>
  <c r="I851" i="3"/>
  <c r="I852" i="3"/>
  <c r="I853" i="3"/>
  <c r="I854" i="3"/>
  <c r="I855" i="3"/>
  <c r="I856" i="3"/>
  <c r="I857" i="3"/>
  <c r="I858" i="3"/>
  <c r="I859" i="3"/>
  <c r="I860" i="3"/>
  <c r="I861" i="3"/>
  <c r="I862" i="3"/>
  <c r="I863" i="3"/>
  <c r="I864" i="3"/>
  <c r="I865" i="3"/>
  <c r="I866" i="3"/>
  <c r="I867" i="3"/>
  <c r="I868" i="3"/>
  <c r="I869" i="3"/>
  <c r="I870" i="3"/>
  <c r="I871" i="3"/>
  <c r="I872" i="3"/>
  <c r="I873" i="3"/>
  <c r="I874" i="3"/>
  <c r="I875" i="3"/>
  <c r="I876" i="3"/>
  <c r="I877" i="3"/>
  <c r="I878" i="3"/>
  <c r="I879" i="3"/>
  <c r="I880" i="3"/>
  <c r="I881" i="3"/>
  <c r="I882" i="3"/>
  <c r="I883" i="3"/>
  <c r="I884" i="3"/>
  <c r="I885" i="3"/>
  <c r="I886" i="3"/>
  <c r="I887" i="3"/>
  <c r="I888" i="3"/>
  <c r="I889" i="3"/>
  <c r="I890" i="3"/>
  <c r="I891" i="3"/>
  <c r="I892" i="3"/>
  <c r="I893" i="3"/>
  <c r="I894" i="3"/>
  <c r="I895" i="3"/>
  <c r="I896" i="3"/>
  <c r="I897" i="3"/>
  <c r="I898" i="3"/>
  <c r="I899" i="3"/>
  <c r="I900" i="3"/>
  <c r="I901" i="3"/>
  <c r="I902" i="3"/>
  <c r="I903" i="3"/>
  <c r="I904" i="3"/>
  <c r="I905" i="3"/>
  <c r="I906" i="3"/>
  <c r="I907" i="3"/>
  <c r="I908" i="3"/>
  <c r="I909" i="3"/>
  <c r="I910" i="3"/>
  <c r="I911" i="3"/>
  <c r="I912" i="3"/>
  <c r="I913" i="3"/>
  <c r="I914" i="3"/>
  <c r="I915" i="3"/>
  <c r="I916" i="3"/>
  <c r="I917" i="3"/>
  <c r="I918" i="3"/>
  <c r="I919" i="3"/>
  <c r="I920" i="3"/>
  <c r="I921" i="3"/>
  <c r="I922" i="3"/>
  <c r="I923" i="3"/>
  <c r="I924" i="3"/>
  <c r="I925" i="3"/>
  <c r="I926" i="3"/>
  <c r="I927" i="3"/>
  <c r="I928" i="3"/>
  <c r="I929" i="3"/>
  <c r="I930" i="3"/>
  <c r="I931" i="3"/>
  <c r="I932" i="3"/>
  <c r="I933" i="3"/>
  <c r="I934" i="3"/>
  <c r="I935" i="3"/>
  <c r="I936" i="3"/>
  <c r="I937" i="3"/>
  <c r="I938" i="3"/>
  <c r="I939" i="3"/>
  <c r="I940" i="3"/>
  <c r="I941" i="3"/>
  <c r="I942" i="3"/>
  <c r="I943" i="3"/>
  <c r="I944" i="3"/>
  <c r="I945" i="3"/>
  <c r="I946" i="3"/>
  <c r="I947" i="3"/>
  <c r="I948" i="3"/>
  <c r="I949" i="3"/>
  <c r="I950" i="3"/>
  <c r="I951" i="3"/>
  <c r="I952" i="3"/>
  <c r="I953" i="3"/>
  <c r="I954" i="3"/>
  <c r="I955" i="3"/>
  <c r="I956" i="3"/>
  <c r="I957" i="3"/>
  <c r="I958" i="3"/>
  <c r="I959" i="3"/>
  <c r="I960" i="3"/>
  <c r="I961" i="3"/>
  <c r="I962" i="3"/>
  <c r="I963" i="3"/>
  <c r="I964" i="3"/>
  <c r="I965" i="3"/>
  <c r="I966" i="3"/>
  <c r="I967" i="3"/>
  <c r="I968" i="3"/>
  <c r="I969" i="3"/>
  <c r="I970" i="3"/>
  <c r="I971" i="3"/>
  <c r="I972" i="3"/>
  <c r="I973" i="3"/>
  <c r="I974" i="3"/>
  <c r="I975" i="3"/>
  <c r="I976" i="3"/>
  <c r="I977" i="3"/>
  <c r="I978" i="3"/>
  <c r="I979" i="3"/>
  <c r="I980" i="3"/>
  <c r="I981" i="3"/>
  <c r="I982" i="3"/>
  <c r="I983" i="3"/>
  <c r="I984" i="3"/>
  <c r="I985" i="3"/>
  <c r="I986" i="3"/>
  <c r="I987" i="3"/>
  <c r="I988" i="3"/>
  <c r="I989" i="3"/>
  <c r="I990" i="3"/>
  <c r="I991" i="3"/>
  <c r="I992" i="3"/>
  <c r="I993" i="3"/>
  <c r="I994" i="3"/>
  <c r="I995" i="3"/>
  <c r="I996" i="3"/>
  <c r="I997" i="3"/>
  <c r="I998" i="3"/>
  <c r="I999" i="3"/>
  <c r="I1000" i="3"/>
  <c r="I1001" i="3"/>
  <c r="I1002" i="3"/>
  <c r="I1003" i="3"/>
  <c r="I1004" i="3"/>
  <c r="I1005" i="3"/>
  <c r="I1006" i="3"/>
  <c r="I1007" i="3"/>
  <c r="I1008" i="3"/>
  <c r="I1009" i="3"/>
  <c r="I1010" i="3"/>
  <c r="I1011" i="3"/>
  <c r="I1012" i="3"/>
  <c r="I1013" i="3"/>
  <c r="I1014" i="3"/>
  <c r="I1015" i="3"/>
  <c r="I1016" i="3"/>
  <c r="I1017" i="3"/>
  <c r="I1018" i="3"/>
  <c r="I1019" i="3"/>
  <c r="I1020" i="3"/>
  <c r="I1021" i="3"/>
  <c r="I1022" i="3"/>
  <c r="I1023" i="3"/>
  <c r="I1024" i="3"/>
  <c r="I1025" i="3"/>
  <c r="I1026" i="3"/>
  <c r="I1027" i="3"/>
  <c r="I1028" i="3"/>
  <c r="I1029" i="3"/>
  <c r="I1030" i="3"/>
  <c r="I1031" i="3"/>
  <c r="I1032" i="3"/>
  <c r="I1033" i="3"/>
  <c r="I1034" i="3"/>
  <c r="I1035" i="3"/>
  <c r="I1036" i="3"/>
  <c r="I1037" i="3"/>
  <c r="I1038" i="3"/>
  <c r="I1039" i="3"/>
  <c r="I1040" i="3"/>
  <c r="I1041" i="3"/>
  <c r="I1042" i="3"/>
  <c r="I1043" i="3"/>
  <c r="I1044" i="3"/>
  <c r="I1045" i="3"/>
  <c r="I1046" i="3"/>
  <c r="I1047" i="3"/>
  <c r="I1048" i="3"/>
  <c r="I1049" i="3"/>
  <c r="I1050" i="3"/>
  <c r="I1051" i="3"/>
  <c r="I1052" i="3"/>
  <c r="I1053" i="3"/>
  <c r="I1054" i="3"/>
  <c r="I1055" i="3"/>
  <c r="I1056" i="3"/>
  <c r="I1057" i="3"/>
  <c r="I1058" i="3"/>
  <c r="I1059" i="3"/>
  <c r="I1060" i="3"/>
  <c r="I1061" i="3"/>
  <c r="I1062" i="3"/>
  <c r="I1063" i="3"/>
  <c r="I1064" i="3"/>
  <c r="I1065" i="3"/>
  <c r="I1066" i="3"/>
  <c r="I1067" i="3"/>
  <c r="I1068" i="3"/>
  <c r="I1069" i="3"/>
  <c r="I1070" i="3"/>
  <c r="I1071" i="3"/>
  <c r="I1072" i="3"/>
  <c r="I1073" i="3"/>
  <c r="I1074" i="3"/>
  <c r="I1075" i="3"/>
  <c r="I1076" i="3"/>
  <c r="I1077" i="3"/>
  <c r="I1078" i="3"/>
  <c r="I1079" i="3"/>
  <c r="I1080" i="3"/>
  <c r="I1081" i="3"/>
  <c r="I1082" i="3"/>
  <c r="I1083" i="3"/>
  <c r="I1084" i="3"/>
  <c r="I1085" i="3"/>
  <c r="I1086" i="3"/>
  <c r="I1087" i="3"/>
  <c r="I1088" i="3"/>
  <c r="I1089" i="3"/>
  <c r="I1090" i="3"/>
  <c r="I1091" i="3"/>
  <c r="I1092" i="3"/>
  <c r="I1093" i="3"/>
  <c r="I1094" i="3"/>
  <c r="I1095" i="3"/>
  <c r="I1096" i="3"/>
  <c r="I1097" i="3"/>
  <c r="I1098" i="3"/>
  <c r="I1099" i="3"/>
  <c r="I1100" i="3"/>
  <c r="I1101" i="3"/>
  <c r="I1102" i="3"/>
  <c r="I1103" i="3"/>
  <c r="I1104" i="3"/>
  <c r="I1105" i="3"/>
  <c r="I1106" i="3"/>
  <c r="I1107" i="3"/>
  <c r="I1108" i="3"/>
  <c r="I1109" i="3"/>
  <c r="I1110" i="3"/>
  <c r="I1111" i="3"/>
  <c r="I1112" i="3"/>
  <c r="I1113" i="3"/>
  <c r="I1114" i="3"/>
  <c r="I1115" i="3"/>
  <c r="I1116" i="3"/>
  <c r="I1117" i="3"/>
  <c r="I1118" i="3"/>
  <c r="I1119" i="3"/>
  <c r="I1120" i="3"/>
  <c r="I1121" i="3"/>
  <c r="I1122" i="3"/>
  <c r="I1123" i="3"/>
  <c r="I1124" i="3"/>
  <c r="I1125" i="3"/>
  <c r="I1126" i="3"/>
  <c r="I1127" i="3"/>
  <c r="I1128" i="3"/>
  <c r="I1129" i="3"/>
  <c r="I1130" i="3"/>
  <c r="I1131" i="3"/>
  <c r="I1132" i="3"/>
  <c r="I1133" i="3"/>
  <c r="I1134" i="3"/>
  <c r="I1135" i="3"/>
  <c r="I1136" i="3"/>
  <c r="I1137" i="3"/>
  <c r="I1138" i="3"/>
  <c r="I1139" i="3"/>
  <c r="I1140" i="3"/>
  <c r="I1141" i="3"/>
  <c r="I1142" i="3"/>
  <c r="I1143" i="3"/>
  <c r="I1144" i="3"/>
  <c r="I1145" i="3"/>
  <c r="I1146" i="3"/>
  <c r="I1147" i="3"/>
  <c r="I1148" i="3"/>
  <c r="I1149" i="3"/>
  <c r="I1150" i="3"/>
  <c r="I1151" i="3"/>
  <c r="I1152" i="3"/>
  <c r="I1153" i="3"/>
  <c r="I1154" i="3"/>
  <c r="I1155" i="3"/>
  <c r="I1156" i="3"/>
  <c r="I1157" i="3"/>
  <c r="I1158" i="3"/>
  <c r="I1159" i="3"/>
  <c r="I1160" i="3"/>
  <c r="I1161" i="3"/>
  <c r="I1162" i="3"/>
  <c r="I1163" i="3"/>
  <c r="I1164" i="3"/>
  <c r="I1165" i="3"/>
  <c r="I1166" i="3"/>
  <c r="I1167" i="3"/>
  <c r="I1168" i="3"/>
  <c r="I1169" i="3"/>
  <c r="I1170" i="3"/>
  <c r="I1171" i="3"/>
  <c r="I1172" i="3"/>
  <c r="I1173" i="3"/>
  <c r="I1174" i="3"/>
  <c r="I1175" i="3"/>
  <c r="I1176" i="3"/>
  <c r="I1177" i="3"/>
  <c r="I1178" i="3"/>
  <c r="I1179" i="3"/>
  <c r="I1180" i="3"/>
  <c r="I1181" i="3"/>
  <c r="I1182" i="3"/>
  <c r="I1183" i="3"/>
  <c r="I1184" i="3"/>
  <c r="I1185" i="3"/>
  <c r="I1186" i="3"/>
  <c r="I1187" i="3"/>
  <c r="I1188" i="3"/>
  <c r="I1189" i="3"/>
  <c r="I1190" i="3"/>
  <c r="I1191" i="3"/>
  <c r="I1192" i="3"/>
  <c r="I1193" i="3"/>
  <c r="I1194" i="3"/>
  <c r="I1195" i="3"/>
  <c r="I1196" i="3"/>
  <c r="I1197" i="3"/>
  <c r="I1198" i="3"/>
  <c r="I1199" i="3"/>
  <c r="I1200" i="3"/>
  <c r="I1201" i="3"/>
  <c r="I1202" i="3"/>
  <c r="I1203" i="3"/>
  <c r="I1204" i="3"/>
  <c r="I1205" i="3"/>
  <c r="I1206" i="3"/>
  <c r="I1207" i="3"/>
  <c r="I1208" i="3"/>
  <c r="I1209" i="3"/>
  <c r="I1210" i="3"/>
  <c r="I1211" i="3"/>
  <c r="I1212" i="3"/>
  <c r="I1213" i="3"/>
  <c r="I1214" i="3"/>
  <c r="I1215" i="3"/>
  <c r="I1216" i="3"/>
  <c r="I1217" i="3"/>
  <c r="I1218" i="3"/>
  <c r="I1219" i="3"/>
  <c r="I1220" i="3"/>
  <c r="I1221" i="3"/>
  <c r="I1222" i="3"/>
  <c r="I1223" i="3"/>
  <c r="I1224" i="3"/>
  <c r="I1225" i="3"/>
  <c r="I1226" i="3"/>
  <c r="I1227" i="3"/>
  <c r="I1228" i="3"/>
  <c r="I1229" i="3"/>
  <c r="I1230" i="3"/>
  <c r="I1231" i="3"/>
  <c r="I1232" i="3"/>
  <c r="I1233" i="3"/>
  <c r="I1234" i="3"/>
  <c r="I1235" i="3"/>
  <c r="I1236" i="3"/>
  <c r="I1237" i="3"/>
  <c r="I1238" i="3"/>
  <c r="I1239" i="3"/>
  <c r="I1240" i="3"/>
  <c r="I1241" i="3"/>
  <c r="I1242" i="3"/>
  <c r="I1243" i="3"/>
  <c r="I1244" i="3"/>
  <c r="I1245" i="3"/>
  <c r="I1246" i="3"/>
  <c r="I1247" i="3"/>
  <c r="I1248" i="3"/>
  <c r="I1249" i="3"/>
  <c r="I1250" i="3"/>
  <c r="I1251" i="3"/>
  <c r="I1252" i="3"/>
  <c r="I1253" i="3"/>
  <c r="I1254" i="3"/>
  <c r="I1255" i="3"/>
  <c r="I1256" i="3"/>
  <c r="I1257" i="3"/>
  <c r="I1258" i="3"/>
  <c r="I1259" i="3"/>
  <c r="I1260" i="3"/>
  <c r="I1261" i="3"/>
  <c r="I1262" i="3"/>
  <c r="I1263" i="3"/>
  <c r="I1264" i="3"/>
  <c r="I1265" i="3"/>
  <c r="I1266" i="3"/>
  <c r="I1267" i="3"/>
  <c r="I1268" i="3"/>
  <c r="I1269" i="3"/>
  <c r="I1270" i="3"/>
  <c r="I1271" i="3"/>
  <c r="I1272" i="3"/>
  <c r="I1273" i="3"/>
  <c r="I1274" i="3"/>
  <c r="I1275" i="3"/>
  <c r="I1276" i="3"/>
  <c r="I1277" i="3"/>
  <c r="I1278" i="3"/>
  <c r="I1279" i="3"/>
  <c r="I1280" i="3"/>
  <c r="I1281" i="3"/>
  <c r="I1282" i="3"/>
  <c r="I1283" i="3"/>
  <c r="I1284" i="3"/>
  <c r="I1285" i="3"/>
  <c r="I1286" i="3"/>
  <c r="I1287" i="3"/>
  <c r="I1288" i="3"/>
  <c r="I1289" i="3"/>
  <c r="I1290" i="3"/>
  <c r="I1291" i="3"/>
  <c r="I1292" i="3"/>
  <c r="I1293" i="3"/>
  <c r="I1294" i="3"/>
  <c r="I1295" i="3"/>
  <c r="I1296" i="3"/>
  <c r="I1297" i="3"/>
  <c r="I1298" i="3"/>
  <c r="I1299" i="3"/>
  <c r="I1300" i="3"/>
  <c r="I1301" i="3"/>
  <c r="I1302" i="3"/>
  <c r="I1303" i="3"/>
  <c r="I1304" i="3"/>
  <c r="I1305" i="3"/>
  <c r="I1306" i="3"/>
  <c r="I1307" i="3"/>
  <c r="I1308" i="3"/>
  <c r="I1309" i="3"/>
  <c r="I1310" i="3"/>
  <c r="I1311" i="3"/>
  <c r="I1312" i="3"/>
  <c r="I1313" i="3"/>
  <c r="I1314" i="3"/>
  <c r="I1315" i="3"/>
  <c r="I1316" i="3"/>
  <c r="I1317" i="3"/>
  <c r="I1318" i="3"/>
  <c r="I1319" i="3"/>
  <c r="I1320" i="3"/>
  <c r="I1321" i="3"/>
  <c r="I1322" i="3"/>
  <c r="I1323" i="3"/>
  <c r="I1324" i="3"/>
  <c r="I1325" i="3"/>
  <c r="I1326" i="3"/>
  <c r="I1327" i="3"/>
  <c r="I1328" i="3"/>
  <c r="I1329" i="3"/>
  <c r="I1330" i="3"/>
  <c r="I1331" i="3"/>
  <c r="I1332" i="3"/>
  <c r="I1333" i="3"/>
  <c r="I1334" i="3"/>
  <c r="I1335" i="3"/>
  <c r="I1336" i="3"/>
  <c r="I1337" i="3"/>
  <c r="I1338" i="3"/>
  <c r="I1339" i="3"/>
  <c r="I1340" i="3"/>
  <c r="I1341" i="3"/>
  <c r="I1342" i="3"/>
  <c r="I1343" i="3"/>
  <c r="I1344" i="3"/>
  <c r="I1345" i="3"/>
  <c r="I1346" i="3"/>
  <c r="I1347" i="3"/>
  <c r="I1348" i="3"/>
  <c r="I1349" i="3"/>
  <c r="I1350" i="3"/>
  <c r="I1351" i="3"/>
  <c r="I1352" i="3"/>
  <c r="I1353" i="3"/>
  <c r="I1354" i="3"/>
  <c r="I1355" i="3"/>
  <c r="I1356" i="3"/>
  <c r="I1357" i="3"/>
  <c r="I1358" i="3"/>
  <c r="I1359" i="3"/>
  <c r="I1360" i="3"/>
  <c r="I1361" i="3"/>
  <c r="I1362" i="3"/>
  <c r="I1363" i="3"/>
  <c r="I1364" i="3"/>
  <c r="I1365" i="3"/>
  <c r="I1366" i="3"/>
  <c r="I1367" i="3"/>
  <c r="I1368" i="3"/>
  <c r="I1369" i="3"/>
  <c r="I1370" i="3"/>
  <c r="I1371" i="3"/>
  <c r="I1372" i="3"/>
  <c r="I1373" i="3"/>
  <c r="I1374" i="3"/>
  <c r="I1375" i="3"/>
  <c r="I1376" i="3"/>
  <c r="I1377" i="3"/>
  <c r="I1378" i="3"/>
  <c r="I1379" i="3"/>
  <c r="I1380" i="3"/>
  <c r="I1381" i="3"/>
  <c r="I1382" i="3"/>
  <c r="I1383" i="3"/>
  <c r="I1384" i="3"/>
  <c r="I1385" i="3"/>
  <c r="I1386" i="3"/>
  <c r="I1387" i="3"/>
  <c r="I1388" i="3"/>
  <c r="I1389" i="3"/>
  <c r="I1390" i="3"/>
  <c r="I1391" i="3"/>
  <c r="I1392" i="3"/>
  <c r="I1393" i="3"/>
  <c r="I1394" i="3"/>
  <c r="I1395" i="3"/>
  <c r="I1396" i="3"/>
  <c r="I1397" i="3"/>
  <c r="I1398" i="3"/>
  <c r="I1399" i="3"/>
  <c r="I1400" i="3"/>
  <c r="I1401" i="3"/>
  <c r="I1402" i="3"/>
  <c r="I1403" i="3"/>
  <c r="I1404" i="3"/>
  <c r="I1405" i="3"/>
  <c r="I1406" i="3"/>
  <c r="I1407" i="3"/>
  <c r="I1408" i="3"/>
  <c r="I1409" i="3"/>
  <c r="I1410" i="3"/>
  <c r="I1411" i="3"/>
  <c r="I1412" i="3"/>
  <c r="I1413" i="3"/>
  <c r="I1414" i="3"/>
  <c r="I1415" i="3"/>
  <c r="I1416" i="3"/>
  <c r="I1417" i="3"/>
  <c r="I1418" i="3"/>
  <c r="I1419" i="3"/>
  <c r="I1420" i="3"/>
  <c r="I1421" i="3"/>
  <c r="I1422" i="3"/>
  <c r="I1423" i="3"/>
  <c r="I1424" i="3"/>
  <c r="I1425" i="3"/>
  <c r="I1426" i="3"/>
  <c r="I1427" i="3"/>
  <c r="I1428" i="3"/>
  <c r="I1429" i="3"/>
  <c r="I1430" i="3"/>
  <c r="I1431" i="3"/>
  <c r="I1432" i="3"/>
  <c r="I1433" i="3"/>
  <c r="I1434" i="3"/>
  <c r="I1435" i="3"/>
  <c r="I1436" i="3"/>
  <c r="I1437" i="3"/>
  <c r="I1438" i="3"/>
  <c r="I1439" i="3"/>
  <c r="I1440" i="3"/>
  <c r="I1441" i="3"/>
  <c r="I1442" i="3"/>
  <c r="I1443" i="3"/>
  <c r="I1444" i="3"/>
  <c r="I1445" i="3"/>
  <c r="I1446" i="3"/>
  <c r="I1447" i="3"/>
  <c r="I1448" i="3"/>
  <c r="I1449" i="3"/>
  <c r="I1450" i="3"/>
  <c r="I1451" i="3"/>
  <c r="I1452" i="3"/>
  <c r="I1453" i="3"/>
  <c r="I1454" i="3"/>
  <c r="I1455" i="3"/>
  <c r="I1456" i="3"/>
  <c r="I1457" i="3"/>
  <c r="I1458" i="3"/>
  <c r="I1459" i="3"/>
  <c r="I1460" i="3"/>
  <c r="I1461" i="3"/>
  <c r="I1462" i="3"/>
  <c r="I1463" i="3"/>
  <c r="I1464" i="3"/>
  <c r="I1465" i="3"/>
  <c r="I1466" i="3"/>
  <c r="I1467" i="3"/>
  <c r="I1468" i="3"/>
  <c r="I1469" i="3"/>
  <c r="I1470" i="3"/>
  <c r="I1471" i="3"/>
  <c r="I1472" i="3"/>
  <c r="I1473" i="3"/>
  <c r="I1474" i="3"/>
  <c r="I1475" i="3"/>
  <c r="I1476" i="3"/>
  <c r="I1477" i="3"/>
  <c r="I1478" i="3"/>
  <c r="I1479" i="3"/>
  <c r="I1480" i="3"/>
  <c r="I1481" i="3"/>
  <c r="I1482" i="3"/>
  <c r="I1483" i="3"/>
  <c r="I1484" i="3"/>
  <c r="I1485" i="3"/>
  <c r="I1486" i="3"/>
  <c r="I1487" i="3"/>
  <c r="I1488" i="3"/>
  <c r="I1489" i="3"/>
  <c r="I1490" i="3"/>
  <c r="I1491" i="3"/>
  <c r="I1492" i="3"/>
  <c r="I1493" i="3"/>
  <c r="I1494" i="3"/>
  <c r="I1495" i="3"/>
  <c r="I1496" i="3"/>
  <c r="I1497" i="3"/>
  <c r="I1498" i="3"/>
  <c r="I1499" i="3"/>
  <c r="I1500" i="3"/>
  <c r="I1501" i="3"/>
  <c r="I1502" i="3"/>
  <c r="I1503" i="3"/>
  <c r="I1504" i="3"/>
  <c r="I1505" i="3"/>
  <c r="I1506" i="3"/>
  <c r="I1507" i="3"/>
  <c r="I1508" i="3"/>
  <c r="I1509" i="3"/>
  <c r="I1510" i="3"/>
  <c r="I1511" i="3"/>
  <c r="I1512" i="3"/>
  <c r="I1513" i="3"/>
  <c r="I1514" i="3"/>
  <c r="I1515" i="3"/>
  <c r="I1516" i="3"/>
  <c r="I1517" i="3"/>
  <c r="I1518" i="3"/>
  <c r="I1519" i="3"/>
  <c r="I1520" i="3"/>
  <c r="I1521" i="3"/>
  <c r="I1522" i="3"/>
  <c r="I1523" i="3"/>
  <c r="I1524" i="3"/>
  <c r="I1525" i="3"/>
  <c r="I1526" i="3"/>
  <c r="I1527" i="3"/>
  <c r="I1528" i="3"/>
  <c r="I1529" i="3"/>
  <c r="I1530" i="3"/>
  <c r="I1531" i="3"/>
  <c r="I1532" i="3"/>
  <c r="I1533" i="3"/>
  <c r="I1534" i="3"/>
  <c r="I1535" i="3"/>
  <c r="I1536" i="3"/>
  <c r="I1537" i="3"/>
  <c r="I1538" i="3"/>
  <c r="I1539" i="3"/>
  <c r="I1540" i="3"/>
  <c r="I1541" i="3"/>
  <c r="I1542" i="3"/>
  <c r="I1543" i="3"/>
  <c r="I1544" i="3"/>
  <c r="I1545" i="3"/>
  <c r="I1546" i="3"/>
  <c r="I1547" i="3"/>
  <c r="I1548" i="3"/>
  <c r="I1549" i="3"/>
  <c r="I1550" i="3"/>
  <c r="I1551" i="3"/>
  <c r="I1552" i="3"/>
  <c r="I1553" i="3"/>
  <c r="I1554" i="3"/>
  <c r="I1555" i="3"/>
  <c r="I1556" i="3"/>
  <c r="I1557" i="3"/>
  <c r="I1558" i="3"/>
  <c r="I1559" i="3"/>
  <c r="I1560" i="3"/>
  <c r="I1561" i="3"/>
  <c r="I1562" i="3"/>
  <c r="I1563" i="3"/>
  <c r="I1564" i="3"/>
  <c r="I1565" i="3"/>
  <c r="I1566" i="3"/>
  <c r="I1567" i="3"/>
  <c r="I1568" i="3"/>
  <c r="I1569" i="3"/>
  <c r="I1570" i="3"/>
  <c r="I1571" i="3"/>
  <c r="I1572" i="3"/>
  <c r="I1573" i="3"/>
  <c r="I1574" i="3"/>
  <c r="I1575" i="3"/>
  <c r="I1576" i="3"/>
  <c r="I1577" i="3"/>
  <c r="I1578" i="3"/>
  <c r="I1579" i="3"/>
  <c r="I1580" i="3"/>
  <c r="I1581" i="3"/>
  <c r="I1582" i="3"/>
  <c r="I1583" i="3"/>
  <c r="I1584" i="3"/>
  <c r="I1585" i="3"/>
  <c r="I1586" i="3"/>
  <c r="I1587" i="3"/>
  <c r="I1588" i="3"/>
  <c r="I1589" i="3"/>
  <c r="I1590" i="3"/>
  <c r="I1591" i="3"/>
  <c r="I1592" i="3"/>
  <c r="I1593" i="3"/>
  <c r="I1594" i="3"/>
  <c r="I1595" i="3"/>
  <c r="I1596" i="3"/>
  <c r="I1597" i="3"/>
  <c r="I1598" i="3"/>
  <c r="I1599" i="3"/>
  <c r="I1600" i="3"/>
  <c r="I1601" i="3"/>
  <c r="I1602" i="3"/>
  <c r="I1603" i="3"/>
  <c r="I1604" i="3"/>
  <c r="I1605" i="3"/>
  <c r="I1606" i="3"/>
  <c r="I1607" i="3"/>
  <c r="I1608" i="3"/>
  <c r="I1609" i="3"/>
  <c r="I1610" i="3"/>
  <c r="I1611" i="3"/>
  <c r="I1612" i="3"/>
  <c r="I1613" i="3"/>
  <c r="I1614" i="3"/>
  <c r="I1615" i="3"/>
  <c r="I1616" i="3"/>
  <c r="I1617" i="3"/>
  <c r="I1618" i="3"/>
  <c r="I1619" i="3"/>
  <c r="I1620" i="3"/>
  <c r="I1621" i="3"/>
  <c r="I1622" i="3"/>
  <c r="I1623" i="3"/>
  <c r="I1624" i="3"/>
  <c r="I1625" i="3"/>
  <c r="I1626" i="3"/>
  <c r="I1627" i="3"/>
  <c r="I1628" i="3"/>
  <c r="I1629" i="3"/>
  <c r="I1630" i="3"/>
  <c r="I1631" i="3"/>
  <c r="I1632" i="3"/>
  <c r="I1633" i="3"/>
  <c r="I1634" i="3"/>
  <c r="I1635" i="3"/>
  <c r="I1636" i="3"/>
  <c r="I1637" i="3"/>
  <c r="I1638" i="3"/>
  <c r="I1639" i="3"/>
  <c r="I1640" i="3"/>
  <c r="I1641" i="3"/>
  <c r="I1642" i="3"/>
  <c r="I1643" i="3"/>
  <c r="I1644" i="3"/>
  <c r="I1645" i="3"/>
  <c r="I1646" i="3"/>
  <c r="I1647" i="3"/>
  <c r="I1648" i="3"/>
  <c r="I1649" i="3"/>
  <c r="I1650" i="3"/>
  <c r="I1651" i="3"/>
  <c r="I1652" i="3"/>
  <c r="I1653" i="3"/>
  <c r="I1654" i="3"/>
  <c r="I1655" i="3"/>
  <c r="I1656" i="3"/>
  <c r="I1657" i="3"/>
  <c r="I1658" i="3"/>
  <c r="I1659" i="3"/>
  <c r="I1660" i="3"/>
  <c r="I1661" i="3"/>
  <c r="I1662" i="3"/>
  <c r="I1663" i="3"/>
  <c r="I1664" i="3"/>
  <c r="I1665" i="3"/>
  <c r="I1666" i="3"/>
  <c r="I1667" i="3"/>
  <c r="I1668" i="3"/>
  <c r="I1669" i="3"/>
  <c r="I1670" i="3"/>
  <c r="I1671" i="3"/>
  <c r="I1672" i="3"/>
  <c r="I1673" i="3"/>
  <c r="I1674" i="3"/>
  <c r="I1675" i="3"/>
  <c r="I1676" i="3"/>
  <c r="I1677" i="3"/>
  <c r="I1678" i="3"/>
  <c r="I1679" i="3"/>
  <c r="I1680" i="3"/>
  <c r="I1681" i="3"/>
  <c r="I1682" i="3"/>
  <c r="I1683" i="3"/>
  <c r="I1684" i="3"/>
  <c r="I1685" i="3"/>
  <c r="I1686" i="3"/>
  <c r="I1687" i="3"/>
  <c r="I1688" i="3"/>
  <c r="I1689" i="3"/>
  <c r="I1690" i="3"/>
  <c r="I1691" i="3"/>
  <c r="I1692" i="3"/>
  <c r="I1693" i="3"/>
  <c r="I1694" i="3"/>
  <c r="I1695" i="3"/>
  <c r="I1696" i="3"/>
  <c r="I1697" i="3"/>
  <c r="I1698" i="3"/>
  <c r="I1699" i="3"/>
  <c r="I1700" i="3"/>
  <c r="I1701" i="3"/>
  <c r="I1702" i="3"/>
  <c r="I1703" i="3"/>
  <c r="I1704" i="3"/>
  <c r="I1705" i="3"/>
  <c r="I1706" i="3"/>
  <c r="I1707" i="3"/>
  <c r="I1708" i="3"/>
  <c r="I1709" i="3"/>
  <c r="I1710" i="3"/>
  <c r="I1711" i="3"/>
  <c r="I1712" i="3"/>
  <c r="I1713" i="3"/>
  <c r="I1714" i="3"/>
  <c r="I1715" i="3"/>
  <c r="I1716" i="3"/>
  <c r="I1717" i="3"/>
  <c r="I1718" i="3"/>
  <c r="I1719" i="3"/>
  <c r="I1720" i="3"/>
  <c r="I1721" i="3"/>
  <c r="I1722" i="3"/>
  <c r="I1723" i="3"/>
  <c r="I1724" i="3"/>
  <c r="I1725" i="3"/>
  <c r="I1726" i="3"/>
  <c r="I1727" i="3"/>
  <c r="I1728" i="3"/>
  <c r="I1729" i="3"/>
  <c r="I1730" i="3"/>
  <c r="I1731" i="3"/>
  <c r="I1732" i="3"/>
  <c r="I1733" i="3"/>
  <c r="I1734" i="3"/>
  <c r="I1735" i="3"/>
  <c r="I1736" i="3"/>
  <c r="I1737" i="3"/>
  <c r="I1738" i="3"/>
  <c r="I1739" i="3"/>
  <c r="I1740" i="3"/>
  <c r="I1741" i="3"/>
  <c r="I1742" i="3"/>
  <c r="I1743" i="3"/>
  <c r="I1744" i="3"/>
  <c r="I1745" i="3"/>
  <c r="I1746" i="3"/>
  <c r="I1747" i="3"/>
  <c r="I1748" i="3"/>
  <c r="I1749" i="3"/>
  <c r="I1750" i="3"/>
  <c r="I1751" i="3"/>
  <c r="I1752" i="3"/>
  <c r="I1753" i="3"/>
  <c r="I1754" i="3"/>
  <c r="I1755" i="3"/>
  <c r="I1756" i="3"/>
  <c r="I1757" i="3"/>
  <c r="I1758" i="3"/>
  <c r="I1759" i="3"/>
  <c r="I1760" i="3"/>
  <c r="I1761" i="3"/>
  <c r="I1762" i="3"/>
  <c r="I1763" i="3"/>
  <c r="I1764" i="3"/>
  <c r="I1765" i="3"/>
  <c r="I1766" i="3"/>
  <c r="I1767" i="3"/>
  <c r="I1768" i="3"/>
  <c r="I1769" i="3"/>
  <c r="I1770" i="3"/>
  <c r="I1771" i="3"/>
  <c r="I1772" i="3"/>
  <c r="I1773" i="3"/>
  <c r="I1774" i="3"/>
  <c r="I1775" i="3"/>
  <c r="I1776" i="3"/>
  <c r="I1777" i="3"/>
  <c r="I1778" i="3"/>
  <c r="I1779" i="3"/>
  <c r="I1780" i="3"/>
  <c r="I1781" i="3"/>
  <c r="I1782" i="3"/>
  <c r="I1783" i="3"/>
  <c r="I1784" i="3"/>
  <c r="I1785" i="3"/>
  <c r="I1786" i="3"/>
  <c r="I1787" i="3"/>
  <c r="I1788" i="3"/>
  <c r="I1789" i="3"/>
  <c r="I1790" i="3"/>
  <c r="I1791" i="3"/>
  <c r="I1792" i="3"/>
  <c r="I1793" i="3"/>
  <c r="I1794" i="3"/>
  <c r="I1795" i="3"/>
  <c r="I1796" i="3"/>
  <c r="I1797" i="3"/>
  <c r="I1798" i="3"/>
  <c r="I1799" i="3"/>
  <c r="I1800" i="3"/>
  <c r="I1801" i="3"/>
  <c r="I1802" i="3"/>
  <c r="I1803" i="3"/>
  <c r="I1804" i="3"/>
  <c r="I1805" i="3"/>
  <c r="I1806" i="3"/>
  <c r="I1807" i="3"/>
  <c r="I1808" i="3"/>
  <c r="I1809" i="3"/>
  <c r="I1810" i="3"/>
  <c r="I1811" i="3"/>
  <c r="I1812" i="3"/>
  <c r="I1813" i="3"/>
  <c r="I1814" i="3"/>
  <c r="I1815" i="3"/>
  <c r="I1816" i="3"/>
  <c r="I1817" i="3"/>
  <c r="I1818" i="3"/>
  <c r="I1819" i="3"/>
  <c r="I1820" i="3"/>
  <c r="I1821" i="3"/>
  <c r="I1822" i="3"/>
  <c r="I1823" i="3"/>
  <c r="I1824" i="3"/>
  <c r="I1825" i="3"/>
  <c r="I1826" i="3"/>
  <c r="I1827" i="3"/>
  <c r="I1828" i="3"/>
  <c r="I1829" i="3"/>
  <c r="I1830" i="3"/>
  <c r="I1831" i="3"/>
  <c r="I1832" i="3"/>
  <c r="I1833" i="3"/>
  <c r="I1834" i="3"/>
  <c r="I1835" i="3"/>
  <c r="I1836" i="3"/>
  <c r="I1837" i="3"/>
  <c r="I1838" i="3"/>
  <c r="I1839" i="3"/>
  <c r="I1840" i="3"/>
  <c r="I1841" i="3"/>
  <c r="I1842" i="3"/>
  <c r="I1843" i="3"/>
  <c r="I1844" i="3"/>
  <c r="I1845" i="3"/>
  <c r="I1846" i="3"/>
  <c r="I1847" i="3"/>
  <c r="I1848" i="3"/>
  <c r="I1849" i="3"/>
  <c r="I1850" i="3"/>
  <c r="I1851" i="3"/>
  <c r="I1852" i="3"/>
  <c r="I1853" i="3"/>
  <c r="I1854" i="3"/>
  <c r="I1855" i="3"/>
  <c r="I1856" i="3"/>
  <c r="I1857" i="3"/>
  <c r="I1858" i="3"/>
  <c r="I1859" i="3"/>
  <c r="I1860" i="3"/>
  <c r="I1861" i="3"/>
  <c r="I1862" i="3"/>
  <c r="I1863" i="3"/>
  <c r="I1864" i="3"/>
  <c r="I1865" i="3"/>
  <c r="I1866" i="3"/>
  <c r="I1867" i="3"/>
  <c r="I1868" i="3"/>
  <c r="I1869" i="3"/>
  <c r="I1870" i="3"/>
  <c r="I1871" i="3"/>
  <c r="I1872" i="3"/>
  <c r="I1873" i="3"/>
  <c r="I1874" i="3"/>
  <c r="I1875" i="3"/>
  <c r="I1876" i="3"/>
  <c r="I1877" i="3"/>
  <c r="I1878" i="3"/>
  <c r="I1879" i="3"/>
  <c r="I1880" i="3"/>
  <c r="I1881" i="3"/>
  <c r="I1882" i="3"/>
  <c r="I1883" i="3"/>
  <c r="I1884" i="3"/>
  <c r="I1885" i="3"/>
  <c r="I1886" i="3"/>
  <c r="I1887" i="3"/>
  <c r="I1888" i="3"/>
  <c r="I1889" i="3"/>
  <c r="I1890" i="3"/>
  <c r="I1891" i="3"/>
  <c r="I1892" i="3"/>
  <c r="I1893" i="3"/>
  <c r="I1894" i="3"/>
  <c r="I1895" i="3"/>
  <c r="I1896" i="3"/>
  <c r="I1897" i="3"/>
  <c r="I1898" i="3"/>
  <c r="I1899" i="3"/>
  <c r="I1900" i="3"/>
  <c r="I1901" i="3"/>
  <c r="I1902" i="3"/>
  <c r="I1903" i="3"/>
  <c r="I1904" i="3"/>
  <c r="I1905" i="3"/>
  <c r="I1906" i="3"/>
  <c r="I1907" i="3"/>
  <c r="I1908" i="3"/>
  <c r="I1909" i="3"/>
  <c r="I1910" i="3"/>
  <c r="I1911" i="3"/>
  <c r="I1912" i="3"/>
  <c r="I1913" i="3"/>
  <c r="I1914" i="3"/>
  <c r="I1915" i="3"/>
  <c r="I1916" i="3"/>
  <c r="I1917" i="3"/>
  <c r="I1918" i="3"/>
  <c r="I1919" i="3"/>
  <c r="I1920" i="3"/>
  <c r="I1921" i="3"/>
  <c r="I1922" i="3"/>
  <c r="I1923" i="3"/>
  <c r="I1924" i="3"/>
  <c r="I1925" i="3"/>
  <c r="I1926" i="3"/>
  <c r="I1927" i="3"/>
  <c r="I1928" i="3"/>
  <c r="I1929" i="3"/>
  <c r="I1930" i="3"/>
  <c r="I1931" i="3"/>
  <c r="I1932" i="3"/>
  <c r="I1933" i="3"/>
  <c r="I1934" i="3"/>
  <c r="I1935" i="3"/>
  <c r="I1936" i="3"/>
  <c r="I1937" i="3"/>
  <c r="I1938" i="3"/>
  <c r="I1939" i="3"/>
  <c r="I1940" i="3"/>
  <c r="I1941" i="3"/>
  <c r="I1942" i="3"/>
  <c r="I1943" i="3"/>
  <c r="I1944" i="3"/>
  <c r="I1945" i="3"/>
  <c r="I1946" i="3"/>
  <c r="I1947" i="3"/>
  <c r="I1948" i="3"/>
  <c r="I1949" i="3"/>
  <c r="I1950" i="3"/>
  <c r="I1951" i="3"/>
  <c r="I1952" i="3"/>
  <c r="I1953" i="3"/>
  <c r="I1954" i="3"/>
  <c r="I1955" i="3"/>
  <c r="I1956" i="3"/>
  <c r="I1957" i="3"/>
  <c r="I1958" i="3"/>
  <c r="I1959" i="3"/>
  <c r="I1960" i="3"/>
  <c r="I1961" i="3"/>
  <c r="I1962" i="3"/>
  <c r="I1963" i="3"/>
  <c r="I1964" i="3"/>
  <c r="I1965" i="3"/>
  <c r="I1966" i="3"/>
  <c r="I1967" i="3"/>
  <c r="I1968" i="3"/>
  <c r="I1969" i="3"/>
  <c r="I1970" i="3"/>
  <c r="I1971" i="3"/>
  <c r="I1972" i="3"/>
  <c r="I1973" i="3"/>
  <c r="I1974" i="3"/>
  <c r="I1975" i="3"/>
  <c r="I1976" i="3"/>
  <c r="I1977" i="3"/>
  <c r="I1978" i="3"/>
  <c r="I1979" i="3"/>
  <c r="I1980" i="3"/>
  <c r="I1981" i="3"/>
  <c r="I1982" i="3"/>
  <c r="I1983" i="3"/>
  <c r="I1984" i="3"/>
  <c r="I1985" i="3"/>
  <c r="I1986" i="3"/>
  <c r="I1987" i="3"/>
  <c r="I1988" i="3"/>
  <c r="I1989" i="3"/>
  <c r="I1990" i="3"/>
  <c r="I1991" i="3"/>
  <c r="I1992" i="3"/>
  <c r="I1993" i="3"/>
  <c r="I1994" i="3"/>
  <c r="I1995" i="3"/>
  <c r="I1996" i="3"/>
  <c r="I1997" i="3"/>
  <c r="I1998" i="3"/>
  <c r="I1999" i="3"/>
  <c r="I2000" i="3"/>
  <c r="I2001" i="3"/>
  <c r="I2002" i="3"/>
  <c r="I2003" i="3"/>
  <c r="I2004" i="3"/>
  <c r="I2005" i="3"/>
  <c r="I2006" i="3"/>
  <c r="I2007" i="3"/>
  <c r="I2008" i="3"/>
  <c r="I2009" i="3"/>
  <c r="I2010" i="3"/>
  <c r="I2011" i="3"/>
  <c r="I2012" i="3"/>
  <c r="I2013" i="3"/>
  <c r="I2014" i="3"/>
  <c r="I2015" i="3"/>
  <c r="I2016" i="3"/>
  <c r="I2017" i="3"/>
  <c r="I2018" i="3"/>
  <c r="I2019" i="3"/>
  <c r="I2020" i="3"/>
  <c r="I2021" i="3"/>
  <c r="I2022" i="3"/>
  <c r="I2023" i="3"/>
  <c r="I2024" i="3"/>
  <c r="I2025" i="3"/>
  <c r="I2026" i="3"/>
  <c r="I2027" i="3"/>
  <c r="I2028" i="3"/>
  <c r="I2029" i="3"/>
  <c r="I2030" i="3"/>
  <c r="I2031" i="3"/>
  <c r="I2032" i="3"/>
  <c r="I2033" i="3"/>
  <c r="I2034" i="3"/>
  <c r="I2035" i="3"/>
  <c r="I2036" i="3"/>
  <c r="I2037" i="3"/>
  <c r="I2038" i="3"/>
  <c r="I2039" i="3"/>
  <c r="I2040" i="3"/>
  <c r="I2041" i="3"/>
  <c r="I2042" i="3"/>
  <c r="I2043" i="3"/>
  <c r="I2044" i="3"/>
  <c r="I2045" i="3"/>
  <c r="I2046" i="3"/>
  <c r="I2047" i="3"/>
  <c r="I2048" i="3"/>
  <c r="I2049" i="3"/>
  <c r="I2050" i="3"/>
  <c r="I2051" i="3"/>
  <c r="I2052" i="3"/>
  <c r="I2053" i="3"/>
  <c r="I2054" i="3"/>
  <c r="I2055" i="3"/>
  <c r="I2056" i="3"/>
  <c r="I2057" i="3"/>
  <c r="I2058" i="3"/>
  <c r="I2059" i="3"/>
  <c r="I2060" i="3"/>
  <c r="I2061" i="3"/>
  <c r="I2062" i="3"/>
  <c r="I2063" i="3"/>
  <c r="I2064" i="3"/>
  <c r="I2065" i="3"/>
  <c r="I2066" i="3"/>
  <c r="I2067" i="3"/>
  <c r="I2068" i="3"/>
  <c r="I2069" i="3"/>
  <c r="I2070" i="3"/>
  <c r="I2071" i="3"/>
  <c r="I2072" i="3"/>
  <c r="I2073" i="3"/>
  <c r="I2074" i="3"/>
  <c r="I2075" i="3"/>
  <c r="I2076" i="3"/>
  <c r="I2077" i="3"/>
  <c r="I2078" i="3"/>
  <c r="I2079" i="3"/>
  <c r="I2080" i="3"/>
  <c r="I2081" i="3"/>
  <c r="I2082" i="3"/>
  <c r="I2083" i="3"/>
  <c r="I2084" i="3"/>
  <c r="I2085" i="3"/>
  <c r="I2086" i="3"/>
  <c r="I2087" i="3"/>
  <c r="I2088" i="3"/>
  <c r="I2089" i="3"/>
  <c r="I2090" i="3"/>
  <c r="I2091" i="3"/>
  <c r="I2092" i="3"/>
  <c r="I2093" i="3"/>
  <c r="I2094" i="3"/>
  <c r="I2095" i="3"/>
  <c r="I2096" i="3"/>
  <c r="I2097" i="3"/>
  <c r="I2098" i="3"/>
  <c r="I2099" i="3"/>
  <c r="I2100" i="3"/>
  <c r="I2101" i="3"/>
  <c r="I2102" i="3"/>
  <c r="I2103" i="3"/>
  <c r="I2104" i="3"/>
  <c r="I2105" i="3"/>
  <c r="I2106" i="3"/>
  <c r="I2107" i="3"/>
  <c r="I2108" i="3"/>
  <c r="I2109" i="3"/>
  <c r="I2110" i="3"/>
  <c r="I2111" i="3"/>
  <c r="I2112" i="3"/>
  <c r="I2113" i="3"/>
  <c r="I2114" i="3"/>
  <c r="I2115" i="3"/>
  <c r="I2116" i="3"/>
  <c r="I2117" i="3"/>
  <c r="I2118" i="3"/>
  <c r="I2119" i="3"/>
  <c r="I2120" i="3"/>
  <c r="I2121" i="3"/>
  <c r="I2122" i="3"/>
  <c r="I2123" i="3"/>
  <c r="I2124" i="3"/>
  <c r="I2125" i="3"/>
  <c r="I2126" i="3"/>
  <c r="I2127" i="3"/>
  <c r="I2128" i="3"/>
  <c r="I2129" i="3"/>
  <c r="I2130" i="3"/>
  <c r="I2131" i="3"/>
  <c r="I2132" i="3"/>
  <c r="I2133" i="3"/>
  <c r="I2134" i="3"/>
  <c r="I2135" i="3"/>
  <c r="I2136" i="3"/>
  <c r="I2137" i="3"/>
  <c r="I2138" i="3"/>
  <c r="I2139" i="3"/>
  <c r="I2140" i="3"/>
  <c r="I2141" i="3"/>
  <c r="I2142" i="3"/>
  <c r="I2143" i="3"/>
  <c r="I2144" i="3"/>
  <c r="I2145" i="3"/>
  <c r="I2146" i="3"/>
  <c r="I2147" i="3"/>
  <c r="I2148" i="3"/>
  <c r="I2149" i="3"/>
  <c r="I2150" i="3"/>
  <c r="I2151" i="3"/>
  <c r="I2152" i="3"/>
  <c r="I2153" i="3"/>
  <c r="I2154" i="3"/>
  <c r="I2155" i="3"/>
  <c r="I2156" i="3"/>
  <c r="I2157" i="3"/>
  <c r="I2158" i="3"/>
  <c r="I2159" i="3"/>
  <c r="I2160" i="3"/>
  <c r="I2161" i="3"/>
  <c r="I2162" i="3"/>
  <c r="I2163" i="3"/>
  <c r="I2164" i="3"/>
  <c r="I2165" i="3"/>
  <c r="I2166" i="3"/>
  <c r="I2167" i="3"/>
  <c r="I2168" i="3"/>
  <c r="I2169" i="3"/>
  <c r="I2170" i="3"/>
  <c r="I2171" i="3"/>
  <c r="I2172" i="3"/>
  <c r="I2173" i="3"/>
  <c r="I2174" i="3"/>
  <c r="I2175" i="3"/>
  <c r="I2176" i="3"/>
  <c r="I2177" i="3"/>
  <c r="I2178" i="3"/>
  <c r="I2179" i="3"/>
  <c r="I2180" i="3"/>
  <c r="I2181" i="3"/>
  <c r="I2182" i="3"/>
  <c r="I2183" i="3"/>
  <c r="I2184" i="3"/>
  <c r="I2185" i="3"/>
  <c r="I2186" i="3"/>
  <c r="I2187" i="3"/>
  <c r="I2188" i="3"/>
  <c r="I2189" i="3"/>
  <c r="I2190" i="3"/>
  <c r="I2191" i="3"/>
  <c r="I2192" i="3"/>
  <c r="I2193" i="3"/>
  <c r="I2194" i="3"/>
  <c r="I2195" i="3"/>
  <c r="I2196" i="3"/>
  <c r="I2197" i="3"/>
  <c r="I2198" i="3"/>
  <c r="I2199" i="3"/>
  <c r="I2200" i="3"/>
  <c r="I2201" i="3"/>
  <c r="I2202" i="3"/>
  <c r="I2203" i="3"/>
  <c r="I2204" i="3"/>
  <c r="I2205" i="3"/>
  <c r="I2206" i="3"/>
  <c r="I2207" i="3"/>
  <c r="I2208" i="3"/>
  <c r="I2209" i="3"/>
  <c r="I2210" i="3"/>
  <c r="I2211" i="3"/>
  <c r="I2212" i="3"/>
  <c r="I2213" i="3"/>
  <c r="I2214" i="3"/>
  <c r="I2215" i="3"/>
  <c r="I2216" i="3"/>
  <c r="I2217" i="3"/>
  <c r="I2218" i="3"/>
  <c r="I2219" i="3"/>
  <c r="I2220" i="3"/>
  <c r="I2221" i="3"/>
  <c r="I2222" i="3"/>
  <c r="I2223" i="3"/>
  <c r="I2224" i="3"/>
  <c r="I2225" i="3"/>
  <c r="I2226" i="3"/>
  <c r="I2227" i="3"/>
  <c r="I2228" i="3"/>
  <c r="I2229" i="3"/>
  <c r="I2230" i="3"/>
  <c r="I2231" i="3"/>
  <c r="I2232" i="3"/>
  <c r="I2233" i="3"/>
  <c r="I2234" i="3"/>
  <c r="I2235" i="3"/>
  <c r="I2236" i="3"/>
  <c r="I2237" i="3"/>
  <c r="I2238" i="3"/>
  <c r="I2239" i="3"/>
  <c r="I2240" i="3"/>
  <c r="I2241" i="3"/>
  <c r="I2242" i="3"/>
  <c r="I2243" i="3"/>
  <c r="I2244" i="3"/>
  <c r="I2245" i="3"/>
  <c r="I2246" i="3"/>
  <c r="I2247" i="3"/>
  <c r="I2248" i="3"/>
  <c r="I2249" i="3"/>
  <c r="I2250" i="3"/>
  <c r="I2251" i="3"/>
  <c r="I2252" i="3"/>
  <c r="I2253" i="3"/>
  <c r="I2254" i="3"/>
  <c r="I2255" i="3"/>
  <c r="I2256" i="3"/>
  <c r="I2257" i="3"/>
  <c r="I2258" i="3"/>
  <c r="I2259" i="3"/>
  <c r="I2260" i="3"/>
  <c r="I2261" i="3"/>
  <c r="I2262" i="3"/>
  <c r="I2263" i="3"/>
  <c r="I2264" i="3"/>
  <c r="I2265" i="3"/>
  <c r="I2266" i="3"/>
  <c r="I2267" i="3"/>
  <c r="I2268" i="3"/>
  <c r="I2269" i="3"/>
  <c r="I2270" i="3"/>
  <c r="I2271" i="3"/>
  <c r="I2272" i="3"/>
  <c r="I2273" i="3"/>
  <c r="I2274" i="3"/>
  <c r="I2275" i="3"/>
  <c r="I2276" i="3"/>
  <c r="I2277" i="3"/>
  <c r="I2278" i="3"/>
  <c r="I2279" i="3"/>
  <c r="I2280" i="3"/>
  <c r="I2281" i="3"/>
  <c r="I2282" i="3"/>
  <c r="I2283" i="3"/>
  <c r="I2284" i="3"/>
  <c r="I2285" i="3"/>
  <c r="I2286" i="3"/>
  <c r="I2287" i="3"/>
  <c r="I2288" i="3"/>
  <c r="I2289" i="3"/>
  <c r="I2290" i="3"/>
  <c r="I2291" i="3"/>
  <c r="I2292" i="3"/>
  <c r="I2293" i="3"/>
  <c r="I2294" i="3"/>
  <c r="I2295" i="3"/>
  <c r="I2296" i="3"/>
  <c r="I2297" i="3"/>
  <c r="I2298" i="3"/>
  <c r="I2299" i="3"/>
  <c r="I2300" i="3"/>
  <c r="I2301" i="3"/>
  <c r="I2302" i="3"/>
  <c r="I2303" i="3"/>
  <c r="I3" i="3"/>
  <c r="F4" i="3"/>
  <c r="F5" i="3"/>
  <c r="F6" i="3"/>
  <c r="F7" i="3"/>
  <c r="F8" i="3"/>
  <c r="F9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30" i="3"/>
  <c r="F31" i="3"/>
  <c r="F32" i="3"/>
  <c r="F33" i="3"/>
  <c r="F34" i="3"/>
  <c r="F35" i="3"/>
  <c r="F36" i="3"/>
  <c r="F37" i="3"/>
  <c r="F38" i="3"/>
  <c r="F39" i="3"/>
  <c r="F40" i="3"/>
  <c r="F41" i="3"/>
  <c r="F42" i="3"/>
  <c r="F43" i="3"/>
  <c r="F44" i="3"/>
  <c r="F45" i="3"/>
  <c r="F46" i="3"/>
  <c r="F47" i="3"/>
  <c r="F48" i="3"/>
  <c r="F49" i="3"/>
  <c r="F50" i="3"/>
  <c r="F51" i="3"/>
  <c r="F52" i="3"/>
  <c r="F53" i="3"/>
  <c r="F54" i="3"/>
  <c r="F55" i="3"/>
  <c r="F56" i="3"/>
  <c r="F57" i="3"/>
  <c r="F58" i="3"/>
  <c r="F59" i="3"/>
  <c r="F60" i="3"/>
  <c r="F61" i="3"/>
  <c r="F62" i="3"/>
  <c r="F63" i="3"/>
  <c r="F64" i="3"/>
  <c r="F65" i="3"/>
  <c r="F66" i="3"/>
  <c r="F67" i="3"/>
  <c r="F68" i="3"/>
  <c r="F69" i="3"/>
  <c r="F70" i="3"/>
  <c r="F71" i="3"/>
  <c r="F72" i="3"/>
  <c r="F73" i="3"/>
  <c r="F74" i="3"/>
  <c r="F75" i="3"/>
  <c r="F76" i="3"/>
  <c r="F77" i="3"/>
  <c r="F78" i="3"/>
  <c r="F79" i="3"/>
  <c r="F80" i="3"/>
  <c r="F81" i="3"/>
  <c r="F82" i="3"/>
  <c r="F83" i="3"/>
  <c r="F84" i="3"/>
  <c r="F85" i="3"/>
  <c r="F86" i="3"/>
  <c r="F87" i="3"/>
  <c r="F88" i="3"/>
  <c r="F89" i="3"/>
  <c r="F90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110" i="3"/>
  <c r="F111" i="3"/>
  <c r="F112" i="3"/>
  <c r="F113" i="3"/>
  <c r="F114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34" i="3"/>
  <c r="F135" i="3"/>
  <c r="F136" i="3"/>
  <c r="F137" i="3"/>
  <c r="F138" i="3"/>
  <c r="F139" i="3"/>
  <c r="F140" i="3"/>
  <c r="F141" i="3"/>
  <c r="F142" i="3"/>
  <c r="F143" i="3"/>
  <c r="F144" i="3"/>
  <c r="F145" i="3"/>
  <c r="F146" i="3"/>
  <c r="F147" i="3"/>
  <c r="F148" i="3"/>
  <c r="F149" i="3"/>
  <c r="F150" i="3"/>
  <c r="F151" i="3"/>
  <c r="F152" i="3"/>
  <c r="F153" i="3"/>
  <c r="F154" i="3"/>
  <c r="F155" i="3"/>
  <c r="F156" i="3"/>
  <c r="F157" i="3"/>
  <c r="F158" i="3"/>
  <c r="F159" i="3"/>
  <c r="F160" i="3"/>
  <c r="F161" i="3"/>
  <c r="F162" i="3"/>
  <c r="F163" i="3"/>
  <c r="F164" i="3"/>
  <c r="F165" i="3"/>
  <c r="F166" i="3"/>
  <c r="F167" i="3"/>
  <c r="F168" i="3"/>
  <c r="F169" i="3"/>
  <c r="F170" i="3"/>
  <c r="F171" i="3"/>
  <c r="F172" i="3"/>
  <c r="F173" i="3"/>
  <c r="F174" i="3"/>
  <c r="F175" i="3"/>
  <c r="F176" i="3"/>
  <c r="F177" i="3"/>
  <c r="F178" i="3"/>
  <c r="F179" i="3"/>
  <c r="F180" i="3"/>
  <c r="F181" i="3"/>
  <c r="F182" i="3"/>
  <c r="F183" i="3"/>
  <c r="F184" i="3"/>
  <c r="F185" i="3"/>
  <c r="F186" i="3"/>
  <c r="F187" i="3"/>
  <c r="F188" i="3"/>
  <c r="F189" i="3"/>
  <c r="F190" i="3"/>
  <c r="F191" i="3"/>
  <c r="F192" i="3"/>
  <c r="F193" i="3"/>
  <c r="F194" i="3"/>
  <c r="F195" i="3"/>
  <c r="F196" i="3"/>
  <c r="F197" i="3"/>
  <c r="F198" i="3"/>
  <c r="F199" i="3"/>
  <c r="F200" i="3"/>
  <c r="F201" i="3"/>
  <c r="F202" i="3"/>
  <c r="F203" i="3"/>
  <c r="F204" i="3"/>
  <c r="F205" i="3"/>
  <c r="F206" i="3"/>
  <c r="F207" i="3"/>
  <c r="F208" i="3"/>
  <c r="F209" i="3"/>
  <c r="F210" i="3"/>
  <c r="F211" i="3"/>
  <c r="F212" i="3"/>
  <c r="F213" i="3"/>
  <c r="F214" i="3"/>
  <c r="F215" i="3"/>
  <c r="F216" i="3"/>
  <c r="F217" i="3"/>
  <c r="F218" i="3"/>
  <c r="F219" i="3"/>
  <c r="F220" i="3"/>
  <c r="F221" i="3"/>
  <c r="F222" i="3"/>
  <c r="F223" i="3"/>
  <c r="F224" i="3"/>
  <c r="F225" i="3"/>
  <c r="F226" i="3"/>
  <c r="F227" i="3"/>
  <c r="F228" i="3"/>
  <c r="F229" i="3"/>
  <c r="F230" i="3"/>
  <c r="F231" i="3"/>
  <c r="F232" i="3"/>
  <c r="F233" i="3"/>
  <c r="F234" i="3"/>
  <c r="F235" i="3"/>
  <c r="F236" i="3"/>
  <c r="F237" i="3"/>
  <c r="F238" i="3"/>
  <c r="F239" i="3"/>
  <c r="F240" i="3"/>
  <c r="F241" i="3"/>
  <c r="F242" i="3"/>
  <c r="F243" i="3"/>
  <c r="F244" i="3"/>
  <c r="F245" i="3"/>
  <c r="F246" i="3"/>
  <c r="F247" i="3"/>
  <c r="F248" i="3"/>
  <c r="F249" i="3"/>
  <c r="F250" i="3"/>
  <c r="F251" i="3"/>
  <c r="F252" i="3"/>
  <c r="F253" i="3"/>
  <c r="F254" i="3"/>
  <c r="F255" i="3"/>
  <c r="F256" i="3"/>
  <c r="F257" i="3"/>
  <c r="F258" i="3"/>
  <c r="F259" i="3"/>
  <c r="F260" i="3"/>
  <c r="F261" i="3"/>
  <c r="F262" i="3"/>
  <c r="F263" i="3"/>
  <c r="F264" i="3"/>
  <c r="F265" i="3"/>
  <c r="F266" i="3"/>
  <c r="F267" i="3"/>
  <c r="F268" i="3"/>
  <c r="F269" i="3"/>
  <c r="F270" i="3"/>
  <c r="F271" i="3"/>
  <c r="F272" i="3"/>
  <c r="F273" i="3"/>
  <c r="F274" i="3"/>
  <c r="F275" i="3"/>
  <c r="F276" i="3"/>
  <c r="F277" i="3"/>
  <c r="F278" i="3"/>
  <c r="F279" i="3"/>
  <c r="F280" i="3"/>
  <c r="F281" i="3"/>
  <c r="F282" i="3"/>
  <c r="F283" i="3"/>
  <c r="F284" i="3"/>
  <c r="F285" i="3"/>
  <c r="F286" i="3"/>
  <c r="F287" i="3"/>
  <c r="F288" i="3"/>
  <c r="F289" i="3"/>
  <c r="F290" i="3"/>
  <c r="F291" i="3"/>
  <c r="F292" i="3"/>
  <c r="F293" i="3"/>
  <c r="F294" i="3"/>
  <c r="F295" i="3"/>
  <c r="F296" i="3"/>
  <c r="F297" i="3"/>
  <c r="F298" i="3"/>
  <c r="F299" i="3"/>
  <c r="F300" i="3"/>
  <c r="F301" i="3"/>
  <c r="F302" i="3"/>
  <c r="F303" i="3"/>
  <c r="F304" i="3"/>
  <c r="F305" i="3"/>
  <c r="F306" i="3"/>
  <c r="F307" i="3"/>
  <c r="F308" i="3"/>
  <c r="F309" i="3"/>
  <c r="F310" i="3"/>
  <c r="F311" i="3"/>
  <c r="F312" i="3"/>
  <c r="F313" i="3"/>
  <c r="F314" i="3"/>
  <c r="F315" i="3"/>
  <c r="F316" i="3"/>
  <c r="F317" i="3"/>
  <c r="F318" i="3"/>
  <c r="F319" i="3"/>
  <c r="F320" i="3"/>
  <c r="F321" i="3"/>
  <c r="F322" i="3"/>
  <c r="F323" i="3"/>
  <c r="F324" i="3"/>
  <c r="F325" i="3"/>
  <c r="F326" i="3"/>
  <c r="F327" i="3"/>
  <c r="F328" i="3"/>
  <c r="F329" i="3"/>
  <c r="F330" i="3"/>
  <c r="F331" i="3"/>
  <c r="F332" i="3"/>
  <c r="F333" i="3"/>
  <c r="F334" i="3"/>
  <c r="F335" i="3"/>
  <c r="F336" i="3"/>
  <c r="F337" i="3"/>
  <c r="F338" i="3"/>
  <c r="F339" i="3"/>
  <c r="F340" i="3"/>
  <c r="F341" i="3"/>
  <c r="F342" i="3"/>
  <c r="F343" i="3"/>
  <c r="F344" i="3"/>
  <c r="F345" i="3"/>
  <c r="F346" i="3"/>
  <c r="F347" i="3"/>
  <c r="F348" i="3"/>
  <c r="F349" i="3"/>
  <c r="F350" i="3"/>
  <c r="F351" i="3"/>
  <c r="F352" i="3"/>
  <c r="F353" i="3"/>
  <c r="F354" i="3"/>
  <c r="F355" i="3"/>
  <c r="F356" i="3"/>
  <c r="F357" i="3"/>
  <c r="F358" i="3"/>
  <c r="F359" i="3"/>
  <c r="F360" i="3"/>
  <c r="F361" i="3"/>
  <c r="F362" i="3"/>
  <c r="F363" i="3"/>
  <c r="F364" i="3"/>
  <c r="F365" i="3"/>
  <c r="F366" i="3"/>
  <c r="F367" i="3"/>
  <c r="F368" i="3"/>
  <c r="F369" i="3"/>
  <c r="F370" i="3"/>
  <c r="F371" i="3"/>
  <c r="F372" i="3"/>
  <c r="F373" i="3"/>
  <c r="F374" i="3"/>
  <c r="F375" i="3"/>
  <c r="F376" i="3"/>
  <c r="F377" i="3"/>
  <c r="F378" i="3"/>
  <c r="F379" i="3"/>
  <c r="F380" i="3"/>
  <c r="F381" i="3"/>
  <c r="F382" i="3"/>
  <c r="F383" i="3"/>
  <c r="F384" i="3"/>
  <c r="F385" i="3"/>
  <c r="F386" i="3"/>
  <c r="F387" i="3"/>
  <c r="F388" i="3"/>
  <c r="F389" i="3"/>
  <c r="F390" i="3"/>
  <c r="F391" i="3"/>
  <c r="F392" i="3"/>
  <c r="F393" i="3"/>
  <c r="F394" i="3"/>
  <c r="F395" i="3"/>
  <c r="F396" i="3"/>
  <c r="F397" i="3"/>
  <c r="F398" i="3"/>
  <c r="F399" i="3"/>
  <c r="F400" i="3"/>
  <c r="F401" i="3"/>
  <c r="F402" i="3"/>
  <c r="F403" i="3"/>
  <c r="F404" i="3"/>
  <c r="F405" i="3"/>
  <c r="F406" i="3"/>
  <c r="F407" i="3"/>
  <c r="F408" i="3"/>
  <c r="F409" i="3"/>
  <c r="F410" i="3"/>
  <c r="F411" i="3"/>
  <c r="F412" i="3"/>
  <c r="F413" i="3"/>
  <c r="F414" i="3"/>
  <c r="F415" i="3"/>
  <c r="F416" i="3"/>
  <c r="F417" i="3"/>
  <c r="F418" i="3"/>
  <c r="F419" i="3"/>
  <c r="F420" i="3"/>
  <c r="F421" i="3"/>
  <c r="F422" i="3"/>
  <c r="F423" i="3"/>
  <c r="F424" i="3"/>
  <c r="F425" i="3"/>
  <c r="F426" i="3"/>
  <c r="F427" i="3"/>
  <c r="F428" i="3"/>
  <c r="F429" i="3"/>
  <c r="F430" i="3"/>
  <c r="F431" i="3"/>
  <c r="F432" i="3"/>
  <c r="F433" i="3"/>
  <c r="F434" i="3"/>
  <c r="F435" i="3"/>
  <c r="F436" i="3"/>
  <c r="F437" i="3"/>
  <c r="F438" i="3"/>
  <c r="F439" i="3"/>
  <c r="F440" i="3"/>
  <c r="F441" i="3"/>
  <c r="F442" i="3"/>
  <c r="F443" i="3"/>
  <c r="F444" i="3"/>
  <c r="F445" i="3"/>
  <c r="F446" i="3"/>
  <c r="F447" i="3"/>
  <c r="F448" i="3"/>
  <c r="F449" i="3"/>
  <c r="F450" i="3"/>
  <c r="F451" i="3"/>
  <c r="F452" i="3"/>
  <c r="F453" i="3"/>
  <c r="F454" i="3"/>
  <c r="F455" i="3"/>
  <c r="F456" i="3"/>
  <c r="F457" i="3"/>
  <c r="F458" i="3"/>
  <c r="F459" i="3"/>
  <c r="F460" i="3"/>
  <c r="F461" i="3"/>
  <c r="F462" i="3"/>
  <c r="F463" i="3"/>
  <c r="F464" i="3"/>
  <c r="F465" i="3"/>
  <c r="F466" i="3"/>
  <c r="F467" i="3"/>
  <c r="F468" i="3"/>
  <c r="F469" i="3"/>
  <c r="F470" i="3"/>
  <c r="F471" i="3"/>
  <c r="F472" i="3"/>
  <c r="F473" i="3"/>
  <c r="F474" i="3"/>
  <c r="F475" i="3"/>
  <c r="F476" i="3"/>
  <c r="F477" i="3"/>
  <c r="F478" i="3"/>
  <c r="F479" i="3"/>
  <c r="F480" i="3"/>
  <c r="F481" i="3"/>
  <c r="F482" i="3"/>
  <c r="F483" i="3"/>
  <c r="F484" i="3"/>
  <c r="F485" i="3"/>
  <c r="F486" i="3"/>
  <c r="F487" i="3"/>
  <c r="F488" i="3"/>
  <c r="F489" i="3"/>
  <c r="F490" i="3"/>
  <c r="F491" i="3"/>
  <c r="F492" i="3"/>
  <c r="F493" i="3"/>
  <c r="F494" i="3"/>
  <c r="F495" i="3"/>
  <c r="F496" i="3"/>
  <c r="F497" i="3"/>
  <c r="F498" i="3"/>
  <c r="F499" i="3"/>
  <c r="F500" i="3"/>
  <c r="F501" i="3"/>
  <c r="F502" i="3"/>
  <c r="F503" i="3"/>
  <c r="F504" i="3"/>
  <c r="F505" i="3"/>
  <c r="F506" i="3"/>
  <c r="F507" i="3"/>
  <c r="F508" i="3"/>
  <c r="F509" i="3"/>
  <c r="F510" i="3"/>
  <c r="F511" i="3"/>
  <c r="F512" i="3"/>
  <c r="F513" i="3"/>
  <c r="F514" i="3"/>
  <c r="F515" i="3"/>
  <c r="F516" i="3"/>
  <c r="F517" i="3"/>
  <c r="F518" i="3"/>
  <c r="F519" i="3"/>
  <c r="F520" i="3"/>
  <c r="F521" i="3"/>
  <c r="F522" i="3"/>
  <c r="F523" i="3"/>
  <c r="F524" i="3"/>
  <c r="F525" i="3"/>
  <c r="F526" i="3"/>
  <c r="F527" i="3"/>
  <c r="F528" i="3"/>
  <c r="F529" i="3"/>
  <c r="F530" i="3"/>
  <c r="F531" i="3"/>
  <c r="F532" i="3"/>
  <c r="F533" i="3"/>
  <c r="F534" i="3"/>
  <c r="F535" i="3"/>
  <c r="F536" i="3"/>
  <c r="F537" i="3"/>
  <c r="F538" i="3"/>
  <c r="F539" i="3"/>
  <c r="F540" i="3"/>
  <c r="F541" i="3"/>
  <c r="F542" i="3"/>
  <c r="F543" i="3"/>
  <c r="F544" i="3"/>
  <c r="F545" i="3"/>
  <c r="F546" i="3"/>
  <c r="F547" i="3"/>
  <c r="F548" i="3"/>
  <c r="F549" i="3"/>
  <c r="F550" i="3"/>
  <c r="F551" i="3"/>
  <c r="F552" i="3"/>
  <c r="F553" i="3"/>
  <c r="F554" i="3"/>
  <c r="F555" i="3"/>
  <c r="F556" i="3"/>
  <c r="F557" i="3"/>
  <c r="F558" i="3"/>
  <c r="F559" i="3"/>
  <c r="F560" i="3"/>
  <c r="F561" i="3"/>
  <c r="F562" i="3"/>
  <c r="F563" i="3"/>
  <c r="F564" i="3"/>
  <c r="F565" i="3"/>
  <c r="F566" i="3"/>
  <c r="F567" i="3"/>
  <c r="F568" i="3"/>
  <c r="F569" i="3"/>
  <c r="F570" i="3"/>
  <c r="F571" i="3"/>
  <c r="F572" i="3"/>
  <c r="F573" i="3"/>
  <c r="F574" i="3"/>
  <c r="F575" i="3"/>
  <c r="F576" i="3"/>
  <c r="F577" i="3"/>
  <c r="F578" i="3"/>
  <c r="F579" i="3"/>
  <c r="F580" i="3"/>
  <c r="F581" i="3"/>
  <c r="F582" i="3"/>
  <c r="F583" i="3"/>
  <c r="F584" i="3"/>
  <c r="F585" i="3"/>
  <c r="F586" i="3"/>
  <c r="F587" i="3"/>
  <c r="F588" i="3"/>
  <c r="F589" i="3"/>
  <c r="F590" i="3"/>
  <c r="F591" i="3"/>
  <c r="F592" i="3"/>
  <c r="F593" i="3"/>
  <c r="F594" i="3"/>
  <c r="F595" i="3"/>
  <c r="F596" i="3"/>
  <c r="F597" i="3"/>
  <c r="F598" i="3"/>
  <c r="F599" i="3"/>
  <c r="F600" i="3"/>
  <c r="F601" i="3"/>
  <c r="F602" i="3"/>
  <c r="F603" i="3"/>
  <c r="F604" i="3"/>
  <c r="F605" i="3"/>
  <c r="F606" i="3"/>
  <c r="F607" i="3"/>
  <c r="F608" i="3"/>
  <c r="F609" i="3"/>
  <c r="F610" i="3"/>
  <c r="F611" i="3"/>
  <c r="F612" i="3"/>
  <c r="F613" i="3"/>
  <c r="F614" i="3"/>
  <c r="F615" i="3"/>
  <c r="F616" i="3"/>
  <c r="F617" i="3"/>
  <c r="F618" i="3"/>
  <c r="F619" i="3"/>
  <c r="F620" i="3"/>
  <c r="F621" i="3"/>
  <c r="F622" i="3"/>
  <c r="F623" i="3"/>
  <c r="F624" i="3"/>
  <c r="F625" i="3"/>
  <c r="F626" i="3"/>
  <c r="F627" i="3"/>
  <c r="F628" i="3"/>
  <c r="F629" i="3"/>
  <c r="F630" i="3"/>
  <c r="F631" i="3"/>
  <c r="F632" i="3"/>
  <c r="F633" i="3"/>
  <c r="F634" i="3"/>
  <c r="F635" i="3"/>
  <c r="F636" i="3"/>
  <c r="F637" i="3"/>
  <c r="F638" i="3"/>
  <c r="F639" i="3"/>
  <c r="F640" i="3"/>
  <c r="F641" i="3"/>
  <c r="F642" i="3"/>
  <c r="F643" i="3"/>
  <c r="F644" i="3"/>
  <c r="F645" i="3"/>
  <c r="F646" i="3"/>
  <c r="F647" i="3"/>
  <c r="F648" i="3"/>
  <c r="F649" i="3"/>
  <c r="F650" i="3"/>
  <c r="F651" i="3"/>
  <c r="F652" i="3"/>
  <c r="F653" i="3"/>
  <c r="F654" i="3"/>
  <c r="F655" i="3"/>
  <c r="F656" i="3"/>
  <c r="F657" i="3"/>
  <c r="F658" i="3"/>
  <c r="F659" i="3"/>
  <c r="F660" i="3"/>
  <c r="F661" i="3"/>
  <c r="F662" i="3"/>
  <c r="F663" i="3"/>
  <c r="F664" i="3"/>
  <c r="F665" i="3"/>
  <c r="F666" i="3"/>
  <c r="F667" i="3"/>
  <c r="F668" i="3"/>
  <c r="F669" i="3"/>
  <c r="F670" i="3"/>
  <c r="F671" i="3"/>
  <c r="F672" i="3"/>
  <c r="F673" i="3"/>
  <c r="F674" i="3"/>
  <c r="F675" i="3"/>
  <c r="F676" i="3"/>
  <c r="F677" i="3"/>
  <c r="F678" i="3"/>
  <c r="F679" i="3"/>
  <c r="F680" i="3"/>
  <c r="F681" i="3"/>
  <c r="F682" i="3"/>
  <c r="F683" i="3"/>
  <c r="F684" i="3"/>
  <c r="F685" i="3"/>
  <c r="F686" i="3"/>
  <c r="F687" i="3"/>
  <c r="F688" i="3"/>
  <c r="F689" i="3"/>
  <c r="F690" i="3"/>
  <c r="F691" i="3"/>
  <c r="F692" i="3"/>
  <c r="F693" i="3"/>
  <c r="F694" i="3"/>
  <c r="F695" i="3"/>
  <c r="F696" i="3"/>
  <c r="F697" i="3"/>
  <c r="F698" i="3"/>
  <c r="F699" i="3"/>
  <c r="F700" i="3"/>
  <c r="F701" i="3"/>
  <c r="F702" i="3"/>
  <c r="F703" i="3"/>
  <c r="F704" i="3"/>
  <c r="F705" i="3"/>
  <c r="F706" i="3"/>
  <c r="F707" i="3"/>
  <c r="F708" i="3"/>
  <c r="F709" i="3"/>
  <c r="F710" i="3"/>
  <c r="F711" i="3"/>
  <c r="F712" i="3"/>
  <c r="F713" i="3"/>
  <c r="F714" i="3"/>
  <c r="F715" i="3"/>
  <c r="F716" i="3"/>
  <c r="F717" i="3"/>
  <c r="F718" i="3"/>
  <c r="F719" i="3"/>
  <c r="F720" i="3"/>
  <c r="F721" i="3"/>
  <c r="F722" i="3"/>
  <c r="F723" i="3"/>
  <c r="F724" i="3"/>
  <c r="F725" i="3"/>
  <c r="F726" i="3"/>
  <c r="F727" i="3"/>
  <c r="F728" i="3"/>
  <c r="F729" i="3"/>
  <c r="F730" i="3"/>
  <c r="F731" i="3"/>
  <c r="F732" i="3"/>
  <c r="F733" i="3"/>
  <c r="F734" i="3"/>
  <c r="F735" i="3"/>
  <c r="F736" i="3"/>
  <c r="F737" i="3"/>
  <c r="F738" i="3"/>
  <c r="F739" i="3"/>
  <c r="F740" i="3"/>
  <c r="F741" i="3"/>
  <c r="F742" i="3"/>
  <c r="F743" i="3"/>
  <c r="F744" i="3"/>
  <c r="F745" i="3"/>
  <c r="F746" i="3"/>
  <c r="F747" i="3"/>
  <c r="F748" i="3"/>
  <c r="F749" i="3"/>
  <c r="F750" i="3"/>
  <c r="F751" i="3"/>
  <c r="F752" i="3"/>
  <c r="F753" i="3"/>
  <c r="F754" i="3"/>
  <c r="F755" i="3"/>
  <c r="F756" i="3"/>
  <c r="F757" i="3"/>
  <c r="F758" i="3"/>
  <c r="F759" i="3"/>
  <c r="F760" i="3"/>
  <c r="F761" i="3"/>
  <c r="F762" i="3"/>
  <c r="F763" i="3"/>
  <c r="F764" i="3"/>
  <c r="F765" i="3"/>
  <c r="F766" i="3"/>
  <c r="F767" i="3"/>
  <c r="F768" i="3"/>
  <c r="F769" i="3"/>
  <c r="F770" i="3"/>
  <c r="F771" i="3"/>
  <c r="F772" i="3"/>
  <c r="F773" i="3"/>
  <c r="F774" i="3"/>
  <c r="F775" i="3"/>
  <c r="F776" i="3"/>
  <c r="F777" i="3"/>
  <c r="F778" i="3"/>
  <c r="F779" i="3"/>
  <c r="F780" i="3"/>
  <c r="F781" i="3"/>
  <c r="F782" i="3"/>
  <c r="F783" i="3"/>
  <c r="F784" i="3"/>
  <c r="F785" i="3"/>
  <c r="F786" i="3"/>
  <c r="F787" i="3"/>
  <c r="F788" i="3"/>
  <c r="F789" i="3"/>
  <c r="F790" i="3"/>
  <c r="F791" i="3"/>
  <c r="F792" i="3"/>
  <c r="F793" i="3"/>
  <c r="F794" i="3"/>
  <c r="F795" i="3"/>
  <c r="F796" i="3"/>
  <c r="F797" i="3"/>
  <c r="F798" i="3"/>
  <c r="F799" i="3"/>
  <c r="F800" i="3"/>
  <c r="F801" i="3"/>
  <c r="F802" i="3"/>
  <c r="F803" i="3"/>
  <c r="F804" i="3"/>
  <c r="F805" i="3"/>
  <c r="F806" i="3"/>
  <c r="F807" i="3"/>
  <c r="F808" i="3"/>
  <c r="F809" i="3"/>
  <c r="F810" i="3"/>
  <c r="F811" i="3"/>
  <c r="F812" i="3"/>
  <c r="F813" i="3"/>
  <c r="F814" i="3"/>
  <c r="F815" i="3"/>
  <c r="F816" i="3"/>
  <c r="F817" i="3"/>
  <c r="F818" i="3"/>
  <c r="F819" i="3"/>
  <c r="F820" i="3"/>
  <c r="F821" i="3"/>
  <c r="F822" i="3"/>
  <c r="F823" i="3"/>
  <c r="F824" i="3"/>
  <c r="F825" i="3"/>
  <c r="F826" i="3"/>
  <c r="F827" i="3"/>
  <c r="F828" i="3"/>
  <c r="F829" i="3"/>
  <c r="F830" i="3"/>
  <c r="F831" i="3"/>
  <c r="F832" i="3"/>
  <c r="F833" i="3"/>
  <c r="F834" i="3"/>
  <c r="F835" i="3"/>
  <c r="F836" i="3"/>
  <c r="F837" i="3"/>
  <c r="F838" i="3"/>
  <c r="F839" i="3"/>
  <c r="F840" i="3"/>
  <c r="F841" i="3"/>
  <c r="F842" i="3"/>
  <c r="F843" i="3"/>
  <c r="F844" i="3"/>
  <c r="F845" i="3"/>
  <c r="F846" i="3"/>
  <c r="F847" i="3"/>
  <c r="F848" i="3"/>
  <c r="F849" i="3"/>
  <c r="F850" i="3"/>
  <c r="F851" i="3"/>
  <c r="F852" i="3"/>
  <c r="F853" i="3"/>
  <c r="F854" i="3"/>
  <c r="F855" i="3"/>
  <c r="F856" i="3"/>
  <c r="F857" i="3"/>
  <c r="F858" i="3"/>
  <c r="F859" i="3"/>
  <c r="F860" i="3"/>
  <c r="F861" i="3"/>
  <c r="F862" i="3"/>
  <c r="F863" i="3"/>
  <c r="F864" i="3"/>
  <c r="F865" i="3"/>
  <c r="F866" i="3"/>
  <c r="F867" i="3"/>
  <c r="F868" i="3"/>
  <c r="F869" i="3"/>
  <c r="F870" i="3"/>
  <c r="F871" i="3"/>
  <c r="F872" i="3"/>
  <c r="F873" i="3"/>
  <c r="F874" i="3"/>
  <c r="F875" i="3"/>
  <c r="F876" i="3"/>
  <c r="F877" i="3"/>
  <c r="F878" i="3"/>
  <c r="F879" i="3"/>
  <c r="F880" i="3"/>
  <c r="F881" i="3"/>
  <c r="F882" i="3"/>
  <c r="F883" i="3"/>
  <c r="F884" i="3"/>
  <c r="F885" i="3"/>
  <c r="F886" i="3"/>
  <c r="F887" i="3"/>
  <c r="F888" i="3"/>
  <c r="F889" i="3"/>
  <c r="F890" i="3"/>
  <c r="F891" i="3"/>
  <c r="F892" i="3"/>
  <c r="F893" i="3"/>
  <c r="F894" i="3"/>
  <c r="F895" i="3"/>
  <c r="F896" i="3"/>
  <c r="F897" i="3"/>
  <c r="F898" i="3"/>
  <c r="F899" i="3"/>
  <c r="F900" i="3"/>
  <c r="F901" i="3"/>
  <c r="F902" i="3"/>
  <c r="F903" i="3"/>
  <c r="F904" i="3"/>
  <c r="F905" i="3"/>
  <c r="F906" i="3"/>
  <c r="F907" i="3"/>
  <c r="F908" i="3"/>
  <c r="F909" i="3"/>
  <c r="F910" i="3"/>
  <c r="F911" i="3"/>
  <c r="F912" i="3"/>
  <c r="F913" i="3"/>
  <c r="F914" i="3"/>
  <c r="F915" i="3"/>
  <c r="F916" i="3"/>
  <c r="F917" i="3"/>
  <c r="F918" i="3"/>
  <c r="F919" i="3"/>
  <c r="F920" i="3"/>
  <c r="F921" i="3"/>
  <c r="F922" i="3"/>
  <c r="F923" i="3"/>
  <c r="F924" i="3"/>
  <c r="F925" i="3"/>
  <c r="F926" i="3"/>
  <c r="F927" i="3"/>
  <c r="F928" i="3"/>
  <c r="F929" i="3"/>
  <c r="F930" i="3"/>
  <c r="F931" i="3"/>
  <c r="F932" i="3"/>
  <c r="F933" i="3"/>
  <c r="F934" i="3"/>
  <c r="F935" i="3"/>
  <c r="F936" i="3"/>
  <c r="F937" i="3"/>
  <c r="F938" i="3"/>
  <c r="F939" i="3"/>
  <c r="F940" i="3"/>
  <c r="F941" i="3"/>
  <c r="F942" i="3"/>
  <c r="F943" i="3"/>
  <c r="F944" i="3"/>
  <c r="F945" i="3"/>
  <c r="F946" i="3"/>
  <c r="F947" i="3"/>
  <c r="F948" i="3"/>
  <c r="F949" i="3"/>
  <c r="F950" i="3"/>
  <c r="F951" i="3"/>
  <c r="F952" i="3"/>
  <c r="F953" i="3"/>
  <c r="F954" i="3"/>
  <c r="F955" i="3"/>
  <c r="F956" i="3"/>
  <c r="F957" i="3"/>
  <c r="F958" i="3"/>
  <c r="F959" i="3"/>
  <c r="F960" i="3"/>
  <c r="F961" i="3"/>
  <c r="F962" i="3"/>
  <c r="F963" i="3"/>
  <c r="F964" i="3"/>
  <c r="F965" i="3"/>
  <c r="F966" i="3"/>
  <c r="F967" i="3"/>
  <c r="F968" i="3"/>
  <c r="F969" i="3"/>
  <c r="F970" i="3"/>
  <c r="F971" i="3"/>
  <c r="F972" i="3"/>
  <c r="F973" i="3"/>
  <c r="F974" i="3"/>
  <c r="F975" i="3"/>
  <c r="F976" i="3"/>
  <c r="F977" i="3"/>
  <c r="F978" i="3"/>
  <c r="F979" i="3"/>
  <c r="F980" i="3"/>
  <c r="F981" i="3"/>
  <c r="F982" i="3"/>
  <c r="F983" i="3"/>
  <c r="F984" i="3"/>
  <c r="F985" i="3"/>
  <c r="F986" i="3"/>
  <c r="F987" i="3"/>
  <c r="F988" i="3"/>
  <c r="F989" i="3"/>
  <c r="F990" i="3"/>
  <c r="F991" i="3"/>
  <c r="F992" i="3"/>
  <c r="F993" i="3"/>
  <c r="F994" i="3"/>
  <c r="F995" i="3"/>
  <c r="F996" i="3"/>
  <c r="F997" i="3"/>
  <c r="F998" i="3"/>
  <c r="F999" i="3"/>
  <c r="F1000" i="3"/>
  <c r="F1001" i="3"/>
  <c r="F1002" i="3"/>
  <c r="F1003" i="3"/>
  <c r="F1004" i="3"/>
  <c r="F1005" i="3"/>
  <c r="F1006" i="3"/>
  <c r="F1007" i="3"/>
  <c r="F1008" i="3"/>
  <c r="F1009" i="3"/>
  <c r="F1010" i="3"/>
  <c r="F1011" i="3"/>
  <c r="F1012" i="3"/>
  <c r="F1013" i="3"/>
  <c r="F1014" i="3"/>
  <c r="F1015" i="3"/>
  <c r="F1016" i="3"/>
  <c r="F1017" i="3"/>
  <c r="F1018" i="3"/>
  <c r="F1019" i="3"/>
  <c r="F1020" i="3"/>
  <c r="F1021" i="3"/>
  <c r="F1022" i="3"/>
  <c r="F1023" i="3"/>
  <c r="F1024" i="3"/>
  <c r="F1025" i="3"/>
  <c r="F1026" i="3"/>
  <c r="F1027" i="3"/>
  <c r="F1028" i="3"/>
  <c r="F1029" i="3"/>
  <c r="F1030" i="3"/>
  <c r="F1031" i="3"/>
  <c r="F1032" i="3"/>
  <c r="F1033" i="3"/>
  <c r="F1034" i="3"/>
  <c r="F1035" i="3"/>
  <c r="F1036" i="3"/>
  <c r="F1037" i="3"/>
  <c r="F1038" i="3"/>
  <c r="F1039" i="3"/>
  <c r="F1040" i="3"/>
  <c r="F1041" i="3"/>
  <c r="F1042" i="3"/>
  <c r="F1043" i="3"/>
  <c r="F1044" i="3"/>
  <c r="F1045" i="3"/>
  <c r="F1046" i="3"/>
  <c r="F1047" i="3"/>
  <c r="F1048" i="3"/>
  <c r="F1049" i="3"/>
  <c r="F1050" i="3"/>
  <c r="F1051" i="3"/>
  <c r="F1052" i="3"/>
  <c r="F1053" i="3"/>
  <c r="F1054" i="3"/>
  <c r="F1055" i="3"/>
  <c r="F1056" i="3"/>
  <c r="F1057" i="3"/>
  <c r="F1058" i="3"/>
  <c r="F1059" i="3"/>
  <c r="F1060" i="3"/>
  <c r="F1061" i="3"/>
  <c r="F1062" i="3"/>
  <c r="F1063" i="3"/>
  <c r="F1064" i="3"/>
  <c r="F1065" i="3"/>
  <c r="F1066" i="3"/>
  <c r="F1067" i="3"/>
  <c r="F1068" i="3"/>
  <c r="F1069" i="3"/>
  <c r="F1070" i="3"/>
  <c r="F1071" i="3"/>
  <c r="F1072" i="3"/>
  <c r="F1073" i="3"/>
  <c r="F1074" i="3"/>
  <c r="F1075" i="3"/>
  <c r="F1076" i="3"/>
  <c r="F1077" i="3"/>
  <c r="F1078" i="3"/>
  <c r="F1079" i="3"/>
  <c r="F1080" i="3"/>
  <c r="F1081" i="3"/>
  <c r="F1082" i="3"/>
  <c r="F1083" i="3"/>
  <c r="F1084" i="3"/>
  <c r="F1085" i="3"/>
  <c r="F1086" i="3"/>
  <c r="F1087" i="3"/>
  <c r="F1088" i="3"/>
  <c r="F1089" i="3"/>
  <c r="F1090" i="3"/>
  <c r="F1091" i="3"/>
  <c r="F1092" i="3"/>
  <c r="F1093" i="3"/>
  <c r="F1094" i="3"/>
  <c r="F1095" i="3"/>
  <c r="F1096" i="3"/>
  <c r="F1097" i="3"/>
  <c r="F1098" i="3"/>
  <c r="F1099" i="3"/>
  <c r="F1100" i="3"/>
  <c r="F1101" i="3"/>
  <c r="F1102" i="3"/>
  <c r="F1103" i="3"/>
  <c r="F1104" i="3"/>
  <c r="F1105" i="3"/>
  <c r="F1106" i="3"/>
  <c r="F1107" i="3"/>
  <c r="F1108" i="3"/>
  <c r="F1109" i="3"/>
  <c r="F1110" i="3"/>
  <c r="F1111" i="3"/>
  <c r="F1112" i="3"/>
  <c r="F1113" i="3"/>
  <c r="F1114" i="3"/>
  <c r="F1115" i="3"/>
  <c r="F1116" i="3"/>
  <c r="F1117" i="3"/>
  <c r="F1118" i="3"/>
  <c r="F1119" i="3"/>
  <c r="F1120" i="3"/>
  <c r="F1121" i="3"/>
  <c r="F1122" i="3"/>
  <c r="F1123" i="3"/>
  <c r="F1124" i="3"/>
  <c r="F1125" i="3"/>
  <c r="F1126" i="3"/>
  <c r="F1127" i="3"/>
  <c r="F1128" i="3"/>
  <c r="F1129" i="3"/>
  <c r="F1130" i="3"/>
  <c r="F1131" i="3"/>
  <c r="F1132" i="3"/>
  <c r="F1133" i="3"/>
  <c r="F1134" i="3"/>
  <c r="F1135" i="3"/>
  <c r="F1136" i="3"/>
  <c r="F1137" i="3"/>
  <c r="F1138" i="3"/>
  <c r="F1139" i="3"/>
  <c r="F1140" i="3"/>
  <c r="F1141" i="3"/>
  <c r="F1142" i="3"/>
  <c r="F1143" i="3"/>
  <c r="F1144" i="3"/>
  <c r="F1145" i="3"/>
  <c r="F1146" i="3"/>
  <c r="F1147" i="3"/>
  <c r="F1148" i="3"/>
  <c r="F1149" i="3"/>
  <c r="F1150" i="3"/>
  <c r="F1151" i="3"/>
  <c r="F1152" i="3"/>
  <c r="F1153" i="3"/>
  <c r="F1154" i="3"/>
  <c r="F1155" i="3"/>
  <c r="F1156" i="3"/>
  <c r="F1157" i="3"/>
  <c r="F1158" i="3"/>
  <c r="F1159" i="3"/>
  <c r="F1160" i="3"/>
  <c r="F1161" i="3"/>
  <c r="F1162" i="3"/>
  <c r="F1163" i="3"/>
  <c r="F1164" i="3"/>
  <c r="F1165" i="3"/>
  <c r="F1166" i="3"/>
  <c r="F1167" i="3"/>
  <c r="F1168" i="3"/>
  <c r="F1169" i="3"/>
  <c r="F1170" i="3"/>
  <c r="F1171" i="3"/>
  <c r="F1172" i="3"/>
  <c r="F1173" i="3"/>
  <c r="F1174" i="3"/>
  <c r="F1175" i="3"/>
  <c r="F1176" i="3"/>
  <c r="F1177" i="3"/>
  <c r="F1178" i="3"/>
  <c r="F1179" i="3"/>
  <c r="F1180" i="3"/>
  <c r="F1181" i="3"/>
  <c r="F1182" i="3"/>
  <c r="F1183" i="3"/>
  <c r="F1184" i="3"/>
  <c r="F1185" i="3"/>
  <c r="F1186" i="3"/>
  <c r="F1187" i="3"/>
  <c r="F1188" i="3"/>
  <c r="F1189" i="3"/>
  <c r="F1190" i="3"/>
  <c r="F1191" i="3"/>
  <c r="F1192" i="3"/>
  <c r="F1193" i="3"/>
  <c r="F1194" i="3"/>
  <c r="F1195" i="3"/>
  <c r="F1196" i="3"/>
  <c r="F1197" i="3"/>
  <c r="F1198" i="3"/>
  <c r="F1199" i="3"/>
  <c r="F1200" i="3"/>
  <c r="F1201" i="3"/>
  <c r="F1202" i="3"/>
  <c r="F1203" i="3"/>
  <c r="F1204" i="3"/>
  <c r="F1205" i="3"/>
  <c r="F1206" i="3"/>
  <c r="F1207" i="3"/>
  <c r="F1208" i="3"/>
  <c r="F1209" i="3"/>
  <c r="F1210" i="3"/>
  <c r="F1211" i="3"/>
  <c r="F1212" i="3"/>
  <c r="F1213" i="3"/>
  <c r="F1214" i="3"/>
  <c r="F1215" i="3"/>
  <c r="F1216" i="3"/>
  <c r="F1217" i="3"/>
  <c r="F1218" i="3"/>
  <c r="F1219" i="3"/>
  <c r="F1220" i="3"/>
  <c r="F1221" i="3"/>
  <c r="F1222" i="3"/>
  <c r="F1223" i="3"/>
  <c r="F1224" i="3"/>
  <c r="F1225" i="3"/>
  <c r="F1226" i="3"/>
  <c r="F1227" i="3"/>
  <c r="F1228" i="3"/>
  <c r="F1229" i="3"/>
  <c r="F1230" i="3"/>
  <c r="F1231" i="3"/>
  <c r="F1232" i="3"/>
  <c r="F1233" i="3"/>
  <c r="F1234" i="3"/>
  <c r="F1235" i="3"/>
  <c r="F1236" i="3"/>
  <c r="F1237" i="3"/>
  <c r="F1238" i="3"/>
  <c r="F1239" i="3"/>
  <c r="F1240" i="3"/>
  <c r="F1241" i="3"/>
  <c r="F1242" i="3"/>
  <c r="F1243" i="3"/>
  <c r="F1244" i="3"/>
  <c r="F1245" i="3"/>
  <c r="F1246" i="3"/>
  <c r="F1247" i="3"/>
  <c r="F1248" i="3"/>
  <c r="F1249" i="3"/>
  <c r="F1250" i="3"/>
  <c r="F1251" i="3"/>
  <c r="F1252" i="3"/>
  <c r="F1253" i="3"/>
  <c r="F1254" i="3"/>
  <c r="F1255" i="3"/>
  <c r="F1256" i="3"/>
  <c r="F1257" i="3"/>
  <c r="F1258" i="3"/>
  <c r="F1259" i="3"/>
  <c r="F1260" i="3"/>
  <c r="F1261" i="3"/>
  <c r="F1262" i="3"/>
  <c r="F1263" i="3"/>
  <c r="F1264" i="3"/>
  <c r="F1265" i="3"/>
  <c r="F1266" i="3"/>
  <c r="F1267" i="3"/>
  <c r="F1268" i="3"/>
  <c r="F1269" i="3"/>
  <c r="F1270" i="3"/>
  <c r="F1271" i="3"/>
  <c r="F1272" i="3"/>
  <c r="F1273" i="3"/>
  <c r="F1274" i="3"/>
  <c r="F1275" i="3"/>
  <c r="F1276" i="3"/>
  <c r="F1277" i="3"/>
  <c r="F1278" i="3"/>
  <c r="F1279" i="3"/>
  <c r="F1280" i="3"/>
  <c r="F1281" i="3"/>
  <c r="F1282" i="3"/>
  <c r="F1283" i="3"/>
  <c r="F1284" i="3"/>
  <c r="F1285" i="3"/>
  <c r="F1286" i="3"/>
  <c r="F1287" i="3"/>
  <c r="F1288" i="3"/>
  <c r="F1289" i="3"/>
  <c r="F1290" i="3"/>
  <c r="F1291" i="3"/>
  <c r="F1292" i="3"/>
  <c r="F1293" i="3"/>
  <c r="F1294" i="3"/>
  <c r="F1295" i="3"/>
  <c r="F1296" i="3"/>
  <c r="F1297" i="3"/>
  <c r="F1298" i="3"/>
  <c r="F1299" i="3"/>
  <c r="F1300" i="3"/>
  <c r="F1301" i="3"/>
  <c r="F1302" i="3"/>
  <c r="F1303" i="3"/>
  <c r="F1304" i="3"/>
  <c r="F1305" i="3"/>
  <c r="F1306" i="3"/>
  <c r="F1307" i="3"/>
  <c r="F1308" i="3"/>
  <c r="F1309" i="3"/>
  <c r="F1310" i="3"/>
  <c r="F1311" i="3"/>
  <c r="F1312" i="3"/>
  <c r="F1313" i="3"/>
  <c r="F1314" i="3"/>
  <c r="F1315" i="3"/>
  <c r="F1316" i="3"/>
  <c r="F1317" i="3"/>
  <c r="F1318" i="3"/>
  <c r="F1319" i="3"/>
  <c r="F1320" i="3"/>
  <c r="F1321" i="3"/>
  <c r="F1322" i="3"/>
  <c r="F1323" i="3"/>
  <c r="F1324" i="3"/>
  <c r="F1325" i="3"/>
  <c r="F1326" i="3"/>
  <c r="F1327" i="3"/>
  <c r="F1328" i="3"/>
  <c r="F1329" i="3"/>
  <c r="F1330" i="3"/>
  <c r="F1331" i="3"/>
  <c r="F1332" i="3"/>
  <c r="F1333" i="3"/>
  <c r="F1334" i="3"/>
  <c r="F1335" i="3"/>
  <c r="F1336" i="3"/>
  <c r="F1337" i="3"/>
  <c r="F1338" i="3"/>
  <c r="F1339" i="3"/>
  <c r="F1340" i="3"/>
  <c r="F1341" i="3"/>
  <c r="F1342" i="3"/>
  <c r="F1343" i="3"/>
  <c r="F1344" i="3"/>
  <c r="F1345" i="3"/>
  <c r="F1346" i="3"/>
  <c r="F1347" i="3"/>
  <c r="F1348" i="3"/>
  <c r="F1349" i="3"/>
  <c r="F1350" i="3"/>
  <c r="F1351" i="3"/>
  <c r="F1352" i="3"/>
  <c r="F1353" i="3"/>
  <c r="F1354" i="3"/>
  <c r="F1355" i="3"/>
  <c r="F1356" i="3"/>
  <c r="F1357" i="3"/>
  <c r="F1358" i="3"/>
  <c r="F1359" i="3"/>
  <c r="F1360" i="3"/>
  <c r="F1361" i="3"/>
  <c r="F1362" i="3"/>
  <c r="F1363" i="3"/>
  <c r="F1364" i="3"/>
  <c r="F1365" i="3"/>
  <c r="F1366" i="3"/>
  <c r="F1367" i="3"/>
  <c r="F1368" i="3"/>
  <c r="F1369" i="3"/>
  <c r="F1370" i="3"/>
  <c r="F1371" i="3"/>
  <c r="F1372" i="3"/>
  <c r="F1373" i="3"/>
  <c r="F1374" i="3"/>
  <c r="F1375" i="3"/>
  <c r="F1376" i="3"/>
  <c r="F1377" i="3"/>
  <c r="F1378" i="3"/>
  <c r="F1379" i="3"/>
  <c r="F1380" i="3"/>
  <c r="F1381" i="3"/>
  <c r="F1382" i="3"/>
  <c r="F1383" i="3"/>
  <c r="F1384" i="3"/>
  <c r="F1385" i="3"/>
  <c r="F1386" i="3"/>
  <c r="F1387" i="3"/>
  <c r="F1388" i="3"/>
  <c r="F1389" i="3"/>
  <c r="F1390" i="3"/>
  <c r="F1391" i="3"/>
  <c r="F1392" i="3"/>
  <c r="F1393" i="3"/>
  <c r="F1394" i="3"/>
  <c r="F1395" i="3"/>
  <c r="F1396" i="3"/>
  <c r="F1397" i="3"/>
  <c r="F1398" i="3"/>
  <c r="F1399" i="3"/>
  <c r="F1400" i="3"/>
  <c r="F1401" i="3"/>
  <c r="F1402" i="3"/>
  <c r="F1403" i="3"/>
  <c r="F1404" i="3"/>
  <c r="F1405" i="3"/>
  <c r="F1406" i="3"/>
  <c r="F1407" i="3"/>
  <c r="F1408" i="3"/>
  <c r="F1409" i="3"/>
  <c r="F1410" i="3"/>
  <c r="F1411" i="3"/>
  <c r="F1412" i="3"/>
  <c r="F1413" i="3"/>
  <c r="F1414" i="3"/>
  <c r="F1415" i="3"/>
  <c r="F1416" i="3"/>
  <c r="F1417" i="3"/>
  <c r="F1418" i="3"/>
  <c r="F1419" i="3"/>
  <c r="F1420" i="3"/>
  <c r="F1421" i="3"/>
  <c r="F1422" i="3"/>
  <c r="F1423" i="3"/>
  <c r="F1424" i="3"/>
  <c r="F1425" i="3"/>
  <c r="F1426" i="3"/>
  <c r="F1427" i="3"/>
  <c r="F1428" i="3"/>
  <c r="F1429" i="3"/>
  <c r="F1430" i="3"/>
  <c r="F1431" i="3"/>
  <c r="F1432" i="3"/>
  <c r="F1433" i="3"/>
  <c r="F1434" i="3"/>
  <c r="F1435" i="3"/>
  <c r="F1436" i="3"/>
  <c r="F1437" i="3"/>
  <c r="F1438" i="3"/>
  <c r="F1439" i="3"/>
  <c r="F1440" i="3"/>
  <c r="F1441" i="3"/>
  <c r="F1442" i="3"/>
  <c r="F1443" i="3"/>
  <c r="F1444" i="3"/>
  <c r="F1445" i="3"/>
  <c r="F1446" i="3"/>
  <c r="F1447" i="3"/>
  <c r="F1448" i="3"/>
  <c r="F1449" i="3"/>
  <c r="F1450" i="3"/>
  <c r="F1451" i="3"/>
  <c r="F1452" i="3"/>
  <c r="F1453" i="3"/>
  <c r="F1454" i="3"/>
  <c r="F1455" i="3"/>
  <c r="F1456" i="3"/>
  <c r="F1457" i="3"/>
  <c r="F1458" i="3"/>
  <c r="F1459" i="3"/>
  <c r="F1460" i="3"/>
  <c r="F1461" i="3"/>
  <c r="F1462" i="3"/>
  <c r="F1463" i="3"/>
  <c r="F1464" i="3"/>
  <c r="F1465" i="3"/>
  <c r="F1466" i="3"/>
  <c r="F1467" i="3"/>
  <c r="F1468" i="3"/>
  <c r="F1469" i="3"/>
  <c r="F1470" i="3"/>
  <c r="F1471" i="3"/>
  <c r="F1472" i="3"/>
  <c r="F1473" i="3"/>
  <c r="F1474" i="3"/>
  <c r="F1475" i="3"/>
  <c r="F1476" i="3"/>
  <c r="F1477" i="3"/>
  <c r="F1478" i="3"/>
  <c r="F1479" i="3"/>
  <c r="F1480" i="3"/>
  <c r="F1481" i="3"/>
  <c r="F1482" i="3"/>
  <c r="F1483" i="3"/>
  <c r="F1484" i="3"/>
  <c r="F1485" i="3"/>
  <c r="F1486" i="3"/>
  <c r="F1487" i="3"/>
  <c r="F1488" i="3"/>
  <c r="F1489" i="3"/>
  <c r="F1490" i="3"/>
  <c r="F1491" i="3"/>
  <c r="F1492" i="3"/>
  <c r="F1493" i="3"/>
  <c r="F1494" i="3"/>
  <c r="F1495" i="3"/>
  <c r="F1496" i="3"/>
  <c r="F1497" i="3"/>
  <c r="F1498" i="3"/>
  <c r="F1499" i="3"/>
  <c r="F1500" i="3"/>
  <c r="F1501" i="3"/>
  <c r="F1502" i="3"/>
  <c r="F1503" i="3"/>
  <c r="F1504" i="3"/>
  <c r="F1505" i="3"/>
  <c r="F1506" i="3"/>
  <c r="F1507" i="3"/>
  <c r="F1508" i="3"/>
  <c r="F1509" i="3"/>
  <c r="F1510" i="3"/>
  <c r="F1511" i="3"/>
  <c r="F1512" i="3"/>
  <c r="F1513" i="3"/>
  <c r="F1514" i="3"/>
  <c r="F1515" i="3"/>
  <c r="F1516" i="3"/>
  <c r="F1517" i="3"/>
  <c r="F1518" i="3"/>
  <c r="F1519" i="3"/>
  <c r="F1520" i="3"/>
  <c r="F1521" i="3"/>
  <c r="F1522" i="3"/>
  <c r="F1523" i="3"/>
  <c r="F1524" i="3"/>
  <c r="F1525" i="3"/>
  <c r="F1526" i="3"/>
  <c r="F1527" i="3"/>
  <c r="F1528" i="3"/>
  <c r="F1529" i="3"/>
  <c r="F1530" i="3"/>
  <c r="F1531" i="3"/>
  <c r="F1532" i="3"/>
  <c r="F1533" i="3"/>
  <c r="F1534" i="3"/>
  <c r="F1535" i="3"/>
  <c r="F1536" i="3"/>
  <c r="F1537" i="3"/>
  <c r="F1538" i="3"/>
  <c r="F1539" i="3"/>
  <c r="F1540" i="3"/>
  <c r="F1541" i="3"/>
  <c r="F1542" i="3"/>
  <c r="F1543" i="3"/>
  <c r="F1544" i="3"/>
  <c r="F1545" i="3"/>
  <c r="F1546" i="3"/>
  <c r="F1547" i="3"/>
  <c r="F1548" i="3"/>
  <c r="F1549" i="3"/>
  <c r="F1550" i="3"/>
  <c r="F1551" i="3"/>
  <c r="F1552" i="3"/>
  <c r="F1553" i="3"/>
  <c r="F1554" i="3"/>
  <c r="F1555" i="3"/>
  <c r="F1556" i="3"/>
  <c r="F1557" i="3"/>
  <c r="F1558" i="3"/>
  <c r="F1559" i="3"/>
  <c r="F1560" i="3"/>
  <c r="F1561" i="3"/>
  <c r="F1562" i="3"/>
  <c r="F1563" i="3"/>
  <c r="F1564" i="3"/>
  <c r="F1565" i="3"/>
  <c r="F1566" i="3"/>
  <c r="F1567" i="3"/>
  <c r="F1568" i="3"/>
  <c r="F1569" i="3"/>
  <c r="F1570" i="3"/>
  <c r="F1571" i="3"/>
  <c r="F1572" i="3"/>
  <c r="F1573" i="3"/>
  <c r="F1574" i="3"/>
  <c r="F1575" i="3"/>
  <c r="F1576" i="3"/>
  <c r="F1577" i="3"/>
  <c r="F1578" i="3"/>
  <c r="F1579" i="3"/>
  <c r="F1580" i="3"/>
  <c r="F1581" i="3"/>
  <c r="F1582" i="3"/>
  <c r="F1583" i="3"/>
  <c r="F1584" i="3"/>
  <c r="F1585" i="3"/>
  <c r="F1586" i="3"/>
  <c r="F1587" i="3"/>
  <c r="F1588" i="3"/>
  <c r="F1589" i="3"/>
  <c r="F1590" i="3"/>
  <c r="F1591" i="3"/>
  <c r="F1592" i="3"/>
  <c r="F1593" i="3"/>
  <c r="F1594" i="3"/>
  <c r="F1595" i="3"/>
  <c r="F1596" i="3"/>
  <c r="F1597" i="3"/>
  <c r="F1598" i="3"/>
  <c r="F1599" i="3"/>
  <c r="F1600" i="3"/>
  <c r="F1601" i="3"/>
  <c r="F1602" i="3"/>
  <c r="F1603" i="3"/>
  <c r="F1604" i="3"/>
  <c r="F1605" i="3"/>
  <c r="F1606" i="3"/>
  <c r="F1607" i="3"/>
  <c r="F1608" i="3"/>
  <c r="F1609" i="3"/>
  <c r="F1610" i="3"/>
  <c r="F1611" i="3"/>
  <c r="F1612" i="3"/>
  <c r="F1613" i="3"/>
  <c r="F1614" i="3"/>
  <c r="F1615" i="3"/>
  <c r="F1616" i="3"/>
  <c r="F1617" i="3"/>
  <c r="F1618" i="3"/>
  <c r="F1619" i="3"/>
  <c r="F1620" i="3"/>
  <c r="F1621" i="3"/>
  <c r="F1622" i="3"/>
  <c r="F1623" i="3"/>
  <c r="F1624" i="3"/>
  <c r="F1625" i="3"/>
  <c r="F1626" i="3"/>
  <c r="F1627" i="3"/>
  <c r="F1628" i="3"/>
  <c r="F1629" i="3"/>
  <c r="F1630" i="3"/>
  <c r="F1631" i="3"/>
  <c r="F1632" i="3"/>
  <c r="F1633" i="3"/>
  <c r="F1634" i="3"/>
  <c r="F1635" i="3"/>
  <c r="F1636" i="3"/>
  <c r="F1637" i="3"/>
  <c r="F1638" i="3"/>
  <c r="F1639" i="3"/>
  <c r="F1640" i="3"/>
  <c r="F1641" i="3"/>
  <c r="F1642" i="3"/>
  <c r="F1643" i="3"/>
  <c r="F1644" i="3"/>
  <c r="F1645" i="3"/>
  <c r="F1646" i="3"/>
  <c r="F1647" i="3"/>
  <c r="F1648" i="3"/>
  <c r="F1649" i="3"/>
  <c r="F1650" i="3"/>
  <c r="F1651" i="3"/>
  <c r="F1652" i="3"/>
  <c r="F1653" i="3"/>
  <c r="F1654" i="3"/>
  <c r="F1655" i="3"/>
  <c r="F1656" i="3"/>
  <c r="F1657" i="3"/>
  <c r="F1658" i="3"/>
  <c r="F1659" i="3"/>
  <c r="F1660" i="3"/>
  <c r="F1661" i="3"/>
  <c r="F1662" i="3"/>
  <c r="F1663" i="3"/>
  <c r="F1664" i="3"/>
  <c r="F1665" i="3"/>
  <c r="F1666" i="3"/>
  <c r="F1667" i="3"/>
  <c r="F1668" i="3"/>
  <c r="F1669" i="3"/>
  <c r="F1670" i="3"/>
  <c r="F1671" i="3"/>
  <c r="F1672" i="3"/>
  <c r="F1673" i="3"/>
  <c r="F1674" i="3"/>
  <c r="F1675" i="3"/>
  <c r="F1676" i="3"/>
  <c r="F1677" i="3"/>
  <c r="F1678" i="3"/>
  <c r="F1679" i="3"/>
  <c r="F1680" i="3"/>
  <c r="F1681" i="3"/>
  <c r="F1682" i="3"/>
  <c r="F1683" i="3"/>
  <c r="F1684" i="3"/>
  <c r="F1685" i="3"/>
  <c r="F1686" i="3"/>
  <c r="F1687" i="3"/>
  <c r="F1688" i="3"/>
  <c r="F1689" i="3"/>
  <c r="F1690" i="3"/>
  <c r="F1691" i="3"/>
  <c r="F1692" i="3"/>
  <c r="F1693" i="3"/>
  <c r="F1694" i="3"/>
  <c r="F1695" i="3"/>
  <c r="F1696" i="3"/>
  <c r="F1697" i="3"/>
  <c r="F1698" i="3"/>
  <c r="F1699" i="3"/>
  <c r="F1700" i="3"/>
  <c r="F1701" i="3"/>
  <c r="F1702" i="3"/>
  <c r="F1703" i="3"/>
  <c r="F1704" i="3"/>
  <c r="F1705" i="3"/>
  <c r="F1706" i="3"/>
  <c r="F1707" i="3"/>
  <c r="F1708" i="3"/>
  <c r="F1709" i="3"/>
  <c r="F1710" i="3"/>
  <c r="F1711" i="3"/>
  <c r="F1712" i="3"/>
  <c r="F1713" i="3"/>
  <c r="F1714" i="3"/>
  <c r="F1715" i="3"/>
  <c r="F1716" i="3"/>
  <c r="F1717" i="3"/>
  <c r="F1718" i="3"/>
  <c r="F1719" i="3"/>
  <c r="F1720" i="3"/>
  <c r="F1721" i="3"/>
  <c r="F1722" i="3"/>
  <c r="F1723" i="3"/>
  <c r="F1724" i="3"/>
  <c r="F1725" i="3"/>
  <c r="F1726" i="3"/>
  <c r="F1727" i="3"/>
  <c r="F1728" i="3"/>
  <c r="F1729" i="3"/>
  <c r="F1730" i="3"/>
  <c r="F1731" i="3"/>
  <c r="F1732" i="3"/>
  <c r="F1733" i="3"/>
  <c r="F1734" i="3"/>
  <c r="F1735" i="3"/>
  <c r="F1736" i="3"/>
  <c r="F1737" i="3"/>
  <c r="F1738" i="3"/>
  <c r="F1739" i="3"/>
  <c r="F1740" i="3"/>
  <c r="F1741" i="3"/>
  <c r="F1742" i="3"/>
  <c r="F1743" i="3"/>
  <c r="F1744" i="3"/>
  <c r="F1745" i="3"/>
  <c r="F1746" i="3"/>
  <c r="F1747" i="3"/>
  <c r="F1748" i="3"/>
  <c r="F1749" i="3"/>
  <c r="F1750" i="3"/>
  <c r="F1751" i="3"/>
  <c r="F1752" i="3"/>
  <c r="F1753" i="3"/>
  <c r="F1754" i="3"/>
  <c r="F1755" i="3"/>
  <c r="F1756" i="3"/>
  <c r="F1757" i="3"/>
  <c r="F1758" i="3"/>
  <c r="F1759" i="3"/>
  <c r="F1760" i="3"/>
  <c r="F1761" i="3"/>
  <c r="F1762" i="3"/>
  <c r="F1763" i="3"/>
  <c r="F1764" i="3"/>
  <c r="F1765" i="3"/>
  <c r="F1766" i="3"/>
  <c r="F1767" i="3"/>
  <c r="F1768" i="3"/>
  <c r="F1769" i="3"/>
  <c r="F1770" i="3"/>
  <c r="F1771" i="3"/>
  <c r="F1772" i="3"/>
  <c r="F1773" i="3"/>
  <c r="F1774" i="3"/>
  <c r="F1775" i="3"/>
  <c r="F1776" i="3"/>
  <c r="F1777" i="3"/>
  <c r="F1778" i="3"/>
  <c r="F1779" i="3"/>
  <c r="F1780" i="3"/>
  <c r="F1781" i="3"/>
  <c r="F1782" i="3"/>
  <c r="F1783" i="3"/>
  <c r="F1784" i="3"/>
  <c r="F1785" i="3"/>
  <c r="F1786" i="3"/>
  <c r="F1787" i="3"/>
  <c r="F1788" i="3"/>
  <c r="F1789" i="3"/>
  <c r="F1790" i="3"/>
  <c r="F1791" i="3"/>
  <c r="F1792" i="3"/>
  <c r="F1793" i="3"/>
  <c r="F1794" i="3"/>
  <c r="F1795" i="3"/>
  <c r="F1796" i="3"/>
  <c r="F1797" i="3"/>
  <c r="F1798" i="3"/>
  <c r="F1799" i="3"/>
  <c r="F1800" i="3"/>
  <c r="F1801" i="3"/>
  <c r="F1802" i="3"/>
  <c r="F1803" i="3"/>
  <c r="F1804" i="3"/>
  <c r="F1805" i="3"/>
  <c r="F1806" i="3"/>
  <c r="F1807" i="3"/>
  <c r="F1808" i="3"/>
  <c r="F1809" i="3"/>
  <c r="F1810" i="3"/>
  <c r="F1811" i="3"/>
  <c r="F1812" i="3"/>
  <c r="F1813" i="3"/>
  <c r="F1814" i="3"/>
  <c r="F1815" i="3"/>
  <c r="F1816" i="3"/>
  <c r="F1817" i="3"/>
  <c r="F1818" i="3"/>
  <c r="F1819" i="3"/>
  <c r="F1820" i="3"/>
  <c r="F1821" i="3"/>
  <c r="F1822" i="3"/>
  <c r="F1823" i="3"/>
  <c r="F1824" i="3"/>
  <c r="F1825" i="3"/>
  <c r="F1826" i="3"/>
  <c r="F1827" i="3"/>
  <c r="F1828" i="3"/>
  <c r="F1829" i="3"/>
  <c r="F1830" i="3"/>
  <c r="F1831" i="3"/>
  <c r="F1832" i="3"/>
  <c r="F1833" i="3"/>
  <c r="F1834" i="3"/>
  <c r="F1835" i="3"/>
  <c r="F1836" i="3"/>
  <c r="F1837" i="3"/>
  <c r="F1838" i="3"/>
  <c r="F1839" i="3"/>
  <c r="F1840" i="3"/>
  <c r="F1841" i="3"/>
  <c r="F1842" i="3"/>
  <c r="F1843" i="3"/>
  <c r="F1844" i="3"/>
  <c r="F1845" i="3"/>
  <c r="F1846" i="3"/>
  <c r="F1847" i="3"/>
  <c r="F1848" i="3"/>
  <c r="F1849" i="3"/>
  <c r="F1850" i="3"/>
  <c r="F1851" i="3"/>
  <c r="F1852" i="3"/>
  <c r="F1853" i="3"/>
  <c r="F1854" i="3"/>
  <c r="F1855" i="3"/>
  <c r="F1856" i="3"/>
  <c r="F1857" i="3"/>
  <c r="F1858" i="3"/>
  <c r="F1859" i="3"/>
  <c r="F1860" i="3"/>
  <c r="F1861" i="3"/>
  <c r="F1862" i="3"/>
  <c r="F1863" i="3"/>
  <c r="F1864" i="3"/>
  <c r="F1865" i="3"/>
  <c r="F1866" i="3"/>
  <c r="F1867" i="3"/>
  <c r="F1868" i="3"/>
  <c r="F1869" i="3"/>
  <c r="F1870" i="3"/>
  <c r="F1871" i="3"/>
  <c r="F1872" i="3"/>
  <c r="F1873" i="3"/>
  <c r="F1874" i="3"/>
  <c r="F1875" i="3"/>
  <c r="F1876" i="3"/>
  <c r="F1877" i="3"/>
  <c r="F1878" i="3"/>
  <c r="F1879" i="3"/>
  <c r="F1880" i="3"/>
  <c r="F1881" i="3"/>
  <c r="F1882" i="3"/>
  <c r="F1883" i="3"/>
  <c r="F1884" i="3"/>
  <c r="F1885" i="3"/>
  <c r="F1886" i="3"/>
  <c r="F1887" i="3"/>
  <c r="F1888" i="3"/>
  <c r="F1889" i="3"/>
  <c r="F1890" i="3"/>
  <c r="F1891" i="3"/>
  <c r="F1892" i="3"/>
  <c r="F1893" i="3"/>
  <c r="F1894" i="3"/>
  <c r="F1895" i="3"/>
  <c r="F1896" i="3"/>
  <c r="F1897" i="3"/>
  <c r="F1898" i="3"/>
  <c r="F1899" i="3"/>
  <c r="F1900" i="3"/>
  <c r="F1901" i="3"/>
  <c r="F1902" i="3"/>
  <c r="F1903" i="3"/>
  <c r="F1904" i="3"/>
  <c r="F1905" i="3"/>
  <c r="F1906" i="3"/>
  <c r="F1907" i="3"/>
  <c r="F1908" i="3"/>
  <c r="F1909" i="3"/>
  <c r="F1910" i="3"/>
  <c r="F1911" i="3"/>
  <c r="F1912" i="3"/>
  <c r="F1913" i="3"/>
  <c r="F1914" i="3"/>
  <c r="F1915" i="3"/>
  <c r="F1916" i="3"/>
  <c r="F1917" i="3"/>
  <c r="F1918" i="3"/>
  <c r="F1919" i="3"/>
  <c r="F1920" i="3"/>
  <c r="F1921" i="3"/>
  <c r="F1922" i="3"/>
  <c r="F1923" i="3"/>
  <c r="F1924" i="3"/>
  <c r="F1925" i="3"/>
  <c r="F1926" i="3"/>
  <c r="F1927" i="3"/>
  <c r="F1928" i="3"/>
  <c r="F1929" i="3"/>
  <c r="F1930" i="3"/>
  <c r="F1931" i="3"/>
  <c r="F1932" i="3"/>
  <c r="F1933" i="3"/>
  <c r="F1934" i="3"/>
  <c r="F1935" i="3"/>
  <c r="F1936" i="3"/>
  <c r="F1937" i="3"/>
  <c r="F1938" i="3"/>
  <c r="F1939" i="3"/>
  <c r="F1940" i="3"/>
  <c r="F1941" i="3"/>
  <c r="F1942" i="3"/>
  <c r="F1943" i="3"/>
  <c r="F1944" i="3"/>
  <c r="F1945" i="3"/>
  <c r="F1946" i="3"/>
  <c r="F1947" i="3"/>
  <c r="F1948" i="3"/>
  <c r="F1949" i="3"/>
  <c r="F1950" i="3"/>
  <c r="F1951" i="3"/>
  <c r="F1952" i="3"/>
  <c r="F1953" i="3"/>
  <c r="F1954" i="3"/>
  <c r="F1955" i="3"/>
  <c r="F1956" i="3"/>
  <c r="F1957" i="3"/>
  <c r="F1958" i="3"/>
  <c r="F1959" i="3"/>
  <c r="F1960" i="3"/>
  <c r="F1961" i="3"/>
  <c r="F1962" i="3"/>
  <c r="F1963" i="3"/>
  <c r="F1964" i="3"/>
  <c r="F1965" i="3"/>
  <c r="F1966" i="3"/>
  <c r="F1967" i="3"/>
  <c r="F1968" i="3"/>
  <c r="F1969" i="3"/>
  <c r="F1970" i="3"/>
  <c r="F1971" i="3"/>
  <c r="F1972" i="3"/>
  <c r="F1973" i="3"/>
  <c r="F1974" i="3"/>
  <c r="F1975" i="3"/>
  <c r="F1976" i="3"/>
  <c r="F1977" i="3"/>
  <c r="F1978" i="3"/>
  <c r="F1979" i="3"/>
  <c r="F1980" i="3"/>
  <c r="F1981" i="3"/>
  <c r="F1982" i="3"/>
  <c r="F1983" i="3"/>
  <c r="F1984" i="3"/>
  <c r="F1985" i="3"/>
  <c r="F1986" i="3"/>
  <c r="F1987" i="3"/>
  <c r="F1988" i="3"/>
  <c r="F1989" i="3"/>
  <c r="F1990" i="3"/>
  <c r="F1991" i="3"/>
  <c r="F1992" i="3"/>
  <c r="F1993" i="3"/>
  <c r="F1994" i="3"/>
  <c r="F1995" i="3"/>
  <c r="F1996" i="3"/>
  <c r="F1997" i="3"/>
  <c r="F1998" i="3"/>
  <c r="F1999" i="3"/>
  <c r="F2000" i="3"/>
  <c r="F2001" i="3"/>
  <c r="F2002" i="3"/>
  <c r="F2003" i="3"/>
  <c r="F2004" i="3"/>
  <c r="F2005" i="3"/>
  <c r="F2006" i="3"/>
  <c r="F2007" i="3"/>
  <c r="F2008" i="3"/>
  <c r="F2009" i="3"/>
  <c r="F2010" i="3"/>
  <c r="F2011" i="3"/>
  <c r="F2012" i="3"/>
  <c r="F2013" i="3"/>
  <c r="F2014" i="3"/>
  <c r="F2015" i="3"/>
  <c r="F2016" i="3"/>
  <c r="F2017" i="3"/>
  <c r="F2018" i="3"/>
  <c r="F2019" i="3"/>
  <c r="F2020" i="3"/>
  <c r="F2021" i="3"/>
  <c r="F2022" i="3"/>
  <c r="F2023" i="3"/>
  <c r="F2024" i="3"/>
  <c r="F2025" i="3"/>
  <c r="F2026" i="3"/>
  <c r="F2027" i="3"/>
  <c r="F2028" i="3"/>
  <c r="F2029" i="3"/>
  <c r="F2030" i="3"/>
  <c r="F2031" i="3"/>
  <c r="F2032" i="3"/>
  <c r="F2033" i="3"/>
  <c r="F2034" i="3"/>
  <c r="F2035" i="3"/>
  <c r="F2036" i="3"/>
  <c r="F2037" i="3"/>
  <c r="F2038" i="3"/>
  <c r="F2039" i="3"/>
  <c r="F2040" i="3"/>
  <c r="F2041" i="3"/>
  <c r="F2042" i="3"/>
  <c r="F2043" i="3"/>
  <c r="F2044" i="3"/>
  <c r="F2045" i="3"/>
  <c r="F2046" i="3"/>
  <c r="F2047" i="3"/>
  <c r="F2048" i="3"/>
  <c r="F2049" i="3"/>
  <c r="F2050" i="3"/>
  <c r="F2051" i="3"/>
  <c r="F2052" i="3"/>
  <c r="F2053" i="3"/>
  <c r="F2054" i="3"/>
  <c r="F2055" i="3"/>
  <c r="F2056" i="3"/>
  <c r="F2057" i="3"/>
  <c r="F2058" i="3"/>
  <c r="F2059" i="3"/>
  <c r="F2060" i="3"/>
  <c r="F2061" i="3"/>
  <c r="F2062" i="3"/>
  <c r="F2063" i="3"/>
  <c r="F2064" i="3"/>
  <c r="F2065" i="3"/>
  <c r="F2066" i="3"/>
  <c r="F2067" i="3"/>
  <c r="F2068" i="3"/>
  <c r="F2069" i="3"/>
  <c r="F2070" i="3"/>
  <c r="F2071" i="3"/>
  <c r="F2072" i="3"/>
  <c r="F2073" i="3"/>
  <c r="F2074" i="3"/>
  <c r="F2075" i="3"/>
  <c r="F2076" i="3"/>
  <c r="F2077" i="3"/>
  <c r="F2078" i="3"/>
  <c r="F2079" i="3"/>
  <c r="F2080" i="3"/>
  <c r="F2081" i="3"/>
  <c r="F2082" i="3"/>
  <c r="F2083" i="3"/>
  <c r="F2084" i="3"/>
  <c r="F2085" i="3"/>
  <c r="F2086" i="3"/>
  <c r="F2087" i="3"/>
  <c r="F2088" i="3"/>
  <c r="F2089" i="3"/>
  <c r="F2090" i="3"/>
  <c r="F2091" i="3"/>
  <c r="F2092" i="3"/>
  <c r="F2093" i="3"/>
  <c r="F2094" i="3"/>
  <c r="F2095" i="3"/>
  <c r="F2096" i="3"/>
  <c r="F2097" i="3"/>
  <c r="F2098" i="3"/>
  <c r="F2099" i="3"/>
  <c r="F2100" i="3"/>
  <c r="F2101" i="3"/>
  <c r="F2102" i="3"/>
  <c r="F2103" i="3"/>
  <c r="F2104" i="3"/>
  <c r="F2105" i="3"/>
  <c r="F2106" i="3"/>
  <c r="F2107" i="3"/>
  <c r="F2108" i="3"/>
  <c r="F2109" i="3"/>
  <c r="F2110" i="3"/>
  <c r="F2111" i="3"/>
  <c r="F2112" i="3"/>
  <c r="F2113" i="3"/>
  <c r="F2114" i="3"/>
  <c r="F2115" i="3"/>
  <c r="F2116" i="3"/>
  <c r="F2117" i="3"/>
  <c r="F2118" i="3"/>
  <c r="F2119" i="3"/>
  <c r="F2120" i="3"/>
  <c r="F2121" i="3"/>
  <c r="F2122" i="3"/>
  <c r="F2123" i="3"/>
  <c r="F2124" i="3"/>
  <c r="F2125" i="3"/>
  <c r="F2126" i="3"/>
  <c r="F2127" i="3"/>
  <c r="F2128" i="3"/>
  <c r="F2129" i="3"/>
  <c r="F2130" i="3"/>
  <c r="F2131" i="3"/>
  <c r="F2132" i="3"/>
  <c r="F2133" i="3"/>
  <c r="F2134" i="3"/>
  <c r="F2135" i="3"/>
  <c r="F2136" i="3"/>
  <c r="F2137" i="3"/>
  <c r="F2138" i="3"/>
  <c r="F2139" i="3"/>
  <c r="F2140" i="3"/>
  <c r="F2141" i="3"/>
  <c r="F2142" i="3"/>
  <c r="F2143" i="3"/>
  <c r="F2144" i="3"/>
  <c r="F2145" i="3"/>
  <c r="F2146" i="3"/>
  <c r="F2147" i="3"/>
  <c r="F2148" i="3"/>
  <c r="F2149" i="3"/>
  <c r="F2150" i="3"/>
  <c r="F2151" i="3"/>
  <c r="F2152" i="3"/>
  <c r="F2153" i="3"/>
  <c r="F2154" i="3"/>
  <c r="F2155" i="3"/>
  <c r="F2156" i="3"/>
  <c r="F2157" i="3"/>
  <c r="F2158" i="3"/>
  <c r="F2159" i="3"/>
  <c r="F2160" i="3"/>
  <c r="F2161" i="3"/>
  <c r="F2162" i="3"/>
  <c r="F2163" i="3"/>
  <c r="F2164" i="3"/>
  <c r="F2165" i="3"/>
  <c r="F2166" i="3"/>
  <c r="F2167" i="3"/>
  <c r="F2168" i="3"/>
  <c r="F2169" i="3"/>
  <c r="F2170" i="3"/>
  <c r="F2171" i="3"/>
  <c r="F2172" i="3"/>
  <c r="F2173" i="3"/>
  <c r="F2174" i="3"/>
  <c r="F2175" i="3"/>
  <c r="F2176" i="3"/>
  <c r="F2177" i="3"/>
  <c r="F2178" i="3"/>
  <c r="F2179" i="3"/>
  <c r="F2180" i="3"/>
  <c r="F2181" i="3"/>
  <c r="F2182" i="3"/>
  <c r="F2183" i="3"/>
  <c r="F2184" i="3"/>
  <c r="F2185" i="3"/>
  <c r="F2186" i="3"/>
  <c r="F2187" i="3"/>
  <c r="F2188" i="3"/>
  <c r="F2189" i="3"/>
  <c r="F2190" i="3"/>
  <c r="F2191" i="3"/>
  <c r="F2192" i="3"/>
  <c r="F2193" i="3"/>
  <c r="F2194" i="3"/>
  <c r="F2195" i="3"/>
  <c r="F2196" i="3"/>
  <c r="F2197" i="3"/>
  <c r="F2198" i="3"/>
  <c r="F2199" i="3"/>
  <c r="F2200" i="3"/>
  <c r="F2201" i="3"/>
  <c r="F2202" i="3"/>
  <c r="F2203" i="3"/>
  <c r="F2204" i="3"/>
  <c r="F2205" i="3"/>
  <c r="F2206" i="3"/>
  <c r="F2207" i="3"/>
  <c r="F2208" i="3"/>
  <c r="F2209" i="3"/>
  <c r="F2210" i="3"/>
  <c r="F2211" i="3"/>
  <c r="F2212" i="3"/>
  <c r="F2213" i="3"/>
  <c r="F2214" i="3"/>
  <c r="F2215" i="3"/>
  <c r="F2216" i="3"/>
  <c r="F2217" i="3"/>
  <c r="F2218" i="3"/>
  <c r="F2219" i="3"/>
  <c r="F2220" i="3"/>
  <c r="F2221" i="3"/>
  <c r="F2222" i="3"/>
  <c r="F2223" i="3"/>
  <c r="F2224" i="3"/>
  <c r="F2225" i="3"/>
  <c r="F2226" i="3"/>
  <c r="F2227" i="3"/>
  <c r="F2228" i="3"/>
  <c r="F2229" i="3"/>
  <c r="F2230" i="3"/>
  <c r="F2231" i="3"/>
  <c r="F2232" i="3"/>
  <c r="F2233" i="3"/>
  <c r="F2234" i="3"/>
  <c r="F2235" i="3"/>
  <c r="F2236" i="3"/>
  <c r="F2237" i="3"/>
  <c r="F2238" i="3"/>
  <c r="F2239" i="3"/>
  <c r="F2240" i="3"/>
  <c r="F2241" i="3"/>
  <c r="F2242" i="3"/>
  <c r="F2243" i="3"/>
  <c r="F2244" i="3"/>
  <c r="F2245" i="3"/>
  <c r="F2246" i="3"/>
  <c r="F2247" i="3"/>
  <c r="F2248" i="3"/>
  <c r="F2249" i="3"/>
  <c r="F2250" i="3"/>
  <c r="F2251" i="3"/>
  <c r="F2252" i="3"/>
  <c r="F2253" i="3"/>
  <c r="F2254" i="3"/>
  <c r="F2255" i="3"/>
  <c r="F2256" i="3"/>
  <c r="F2257" i="3"/>
  <c r="F2258" i="3"/>
  <c r="F2259" i="3"/>
  <c r="F2260" i="3"/>
  <c r="F2261" i="3"/>
  <c r="F2262" i="3"/>
  <c r="F2263" i="3"/>
  <c r="F2264" i="3"/>
  <c r="F2265" i="3"/>
  <c r="F2266" i="3"/>
  <c r="F2267" i="3"/>
  <c r="F2268" i="3"/>
  <c r="F2269" i="3"/>
  <c r="F2270" i="3"/>
  <c r="F2271" i="3"/>
  <c r="F2272" i="3"/>
  <c r="F2273" i="3"/>
  <c r="F2274" i="3"/>
  <c r="F2275" i="3"/>
  <c r="F2276" i="3"/>
  <c r="F2277" i="3"/>
  <c r="F2278" i="3"/>
  <c r="F2279" i="3"/>
  <c r="F2280" i="3"/>
  <c r="F2281" i="3"/>
  <c r="F2282" i="3"/>
  <c r="F2283" i="3"/>
  <c r="F2284" i="3"/>
  <c r="F2285" i="3"/>
  <c r="F2286" i="3"/>
  <c r="F2287" i="3"/>
  <c r="F2288" i="3"/>
  <c r="F2289" i="3"/>
  <c r="F2290" i="3"/>
  <c r="F2291" i="3"/>
  <c r="F2292" i="3"/>
  <c r="F2293" i="3"/>
  <c r="F2294" i="3"/>
  <c r="F2295" i="3"/>
  <c r="F2296" i="3"/>
  <c r="F2297" i="3"/>
  <c r="F2298" i="3"/>
  <c r="F2299" i="3"/>
  <c r="F2300" i="3"/>
  <c r="F2301" i="3"/>
  <c r="F2302" i="3"/>
  <c r="F2303" i="3"/>
  <c r="F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3" i="3"/>
  <c r="A842" i="3" l="1"/>
  <c r="A843" i="3"/>
  <c r="A844" i="3"/>
  <c r="A845" i="3"/>
  <c r="A846" i="3"/>
  <c r="A847" i="3"/>
  <c r="A848" i="3"/>
  <c r="A849" i="3"/>
  <c r="A850" i="3"/>
  <c r="A851" i="3"/>
  <c r="A852" i="3"/>
  <c r="A853" i="3"/>
  <c r="A854" i="3"/>
  <c r="A855" i="3"/>
  <c r="A856" i="3"/>
  <c r="A857" i="3"/>
  <c r="A858" i="3"/>
  <c r="A859" i="3"/>
  <c r="A860" i="3"/>
  <c r="A861" i="3"/>
  <c r="A862" i="3"/>
  <c r="A863" i="3"/>
  <c r="A864" i="3"/>
  <c r="A865" i="3"/>
  <c r="A866" i="3"/>
  <c r="A867" i="3"/>
  <c r="A868" i="3"/>
  <c r="A869" i="3"/>
  <c r="A870" i="3"/>
  <c r="A871" i="3"/>
  <c r="A872" i="3"/>
  <c r="A873" i="3"/>
  <c r="A874" i="3"/>
  <c r="A875" i="3"/>
  <c r="A876" i="3"/>
  <c r="A877" i="3"/>
  <c r="A878" i="3"/>
  <c r="A879" i="3"/>
  <c r="A880" i="3"/>
  <c r="A881" i="3"/>
  <c r="A882" i="3"/>
  <c r="A883" i="3"/>
  <c r="A884" i="3"/>
  <c r="A885" i="3"/>
  <c r="A886" i="3"/>
  <c r="A887" i="3"/>
  <c r="A888" i="3"/>
  <c r="A889" i="3"/>
  <c r="A890" i="3"/>
  <c r="A891" i="3"/>
  <c r="A892" i="3"/>
  <c r="A893" i="3"/>
  <c r="A894" i="3"/>
  <c r="A895" i="3"/>
  <c r="A896" i="3"/>
  <c r="A897" i="3"/>
  <c r="A898" i="3"/>
  <c r="A899" i="3"/>
  <c r="A900" i="3"/>
  <c r="A901" i="3"/>
  <c r="A902" i="3"/>
  <c r="A903" i="3"/>
  <c r="A904" i="3"/>
  <c r="A905" i="3"/>
  <c r="A906" i="3"/>
  <c r="A907" i="3"/>
  <c r="A908" i="3"/>
  <c r="A909" i="3"/>
  <c r="A910" i="3"/>
  <c r="A911" i="3"/>
  <c r="A912" i="3"/>
  <c r="A913" i="3"/>
  <c r="A914" i="3"/>
  <c r="A915" i="3"/>
  <c r="A916" i="3"/>
  <c r="A917" i="3"/>
  <c r="A918" i="3"/>
  <c r="A919" i="3"/>
  <c r="A920" i="3"/>
  <c r="A921" i="3"/>
  <c r="A922" i="3"/>
  <c r="A923" i="3"/>
  <c r="A924" i="3"/>
  <c r="A925" i="3"/>
  <c r="A926" i="3"/>
  <c r="A927" i="3"/>
  <c r="A928" i="3"/>
  <c r="A929" i="3"/>
  <c r="A930" i="3"/>
  <c r="A931" i="3"/>
  <c r="A932" i="3"/>
  <c r="A933" i="3"/>
  <c r="A934" i="3"/>
  <c r="A935" i="3"/>
  <c r="A936" i="3"/>
  <c r="A937" i="3"/>
  <c r="A938" i="3"/>
  <c r="A939" i="3"/>
  <c r="A940" i="3"/>
  <c r="A941" i="3"/>
  <c r="A942" i="3"/>
  <c r="A943" i="3"/>
  <c r="A944" i="3"/>
  <c r="A945" i="3"/>
  <c r="A946" i="3"/>
  <c r="A947" i="3"/>
  <c r="A948" i="3"/>
  <c r="A949" i="3"/>
  <c r="A950" i="3"/>
  <c r="A951" i="3"/>
  <c r="A952" i="3"/>
  <c r="A953" i="3"/>
  <c r="A954" i="3"/>
  <c r="A955" i="3"/>
  <c r="A956" i="3"/>
  <c r="A957" i="3"/>
  <c r="A958" i="3"/>
  <c r="A959" i="3"/>
  <c r="A960" i="3"/>
  <c r="A961" i="3"/>
  <c r="A962" i="3"/>
  <c r="A963" i="3"/>
  <c r="A964" i="3"/>
  <c r="A965" i="3"/>
  <c r="A966" i="3"/>
  <c r="A967" i="3"/>
  <c r="A968" i="3"/>
  <c r="A969" i="3"/>
  <c r="A970" i="3"/>
  <c r="A971" i="3"/>
  <c r="A972" i="3"/>
  <c r="A973" i="3"/>
  <c r="A974" i="3"/>
  <c r="A975" i="3"/>
  <c r="A976" i="3"/>
  <c r="A977" i="3"/>
  <c r="A978" i="3"/>
  <c r="A979" i="3"/>
  <c r="A980" i="3"/>
  <c r="A981" i="3"/>
  <c r="A982" i="3"/>
  <c r="A983" i="3"/>
  <c r="A984" i="3"/>
  <c r="A985" i="3"/>
  <c r="A986" i="3"/>
  <c r="A987" i="3"/>
  <c r="A988" i="3"/>
  <c r="A989" i="3"/>
  <c r="A990" i="3"/>
  <c r="A991" i="3"/>
  <c r="A992" i="3"/>
  <c r="A993" i="3"/>
  <c r="A994" i="3"/>
  <c r="A995" i="3"/>
  <c r="A996" i="3"/>
  <c r="A997" i="3"/>
  <c r="A998" i="3"/>
  <c r="A999" i="3"/>
  <c r="A1000" i="3"/>
  <c r="A1001" i="3"/>
  <c r="A1002" i="3"/>
  <c r="A1003" i="3"/>
  <c r="A1004" i="3"/>
  <c r="A1005" i="3"/>
  <c r="A1006" i="3"/>
  <c r="A1007" i="3"/>
  <c r="A1008" i="3"/>
  <c r="A1009" i="3"/>
  <c r="A1010" i="3"/>
  <c r="A1011" i="3"/>
  <c r="A1012" i="3"/>
  <c r="A1013" i="3"/>
  <c r="A1014" i="3"/>
  <c r="A1015" i="3"/>
  <c r="A1016" i="3"/>
  <c r="A1017" i="3"/>
  <c r="A1018" i="3"/>
  <c r="A1019" i="3"/>
  <c r="A1020" i="3"/>
  <c r="A1021" i="3"/>
  <c r="A1022" i="3"/>
  <c r="A1023" i="3"/>
  <c r="A1024" i="3"/>
  <c r="A1025" i="3"/>
  <c r="A1026" i="3"/>
  <c r="A1027" i="3"/>
  <c r="A1028" i="3"/>
  <c r="A1029" i="3"/>
  <c r="A1030" i="3"/>
  <c r="A1031" i="3"/>
  <c r="A1032" i="3"/>
  <c r="A1033" i="3"/>
  <c r="A1034" i="3"/>
  <c r="A1035" i="3"/>
  <c r="A1036" i="3"/>
  <c r="A1037" i="3"/>
  <c r="A1038" i="3"/>
  <c r="A1039" i="3"/>
  <c r="A1040" i="3"/>
  <c r="A1041" i="3"/>
  <c r="A1042" i="3"/>
  <c r="A1043" i="3"/>
  <c r="A1044" i="3"/>
  <c r="A1045" i="3"/>
  <c r="A1046" i="3"/>
  <c r="A1047" i="3"/>
  <c r="A1048" i="3"/>
  <c r="A1049" i="3"/>
  <c r="A1050" i="3"/>
  <c r="A1051" i="3"/>
  <c r="A1052" i="3"/>
  <c r="A1053" i="3"/>
  <c r="A1054" i="3"/>
  <c r="A1055" i="3"/>
  <c r="A1056" i="3"/>
  <c r="A1057" i="3"/>
  <c r="A1058" i="3"/>
  <c r="A1059" i="3"/>
  <c r="A1060" i="3"/>
  <c r="A1061" i="3"/>
  <c r="A1062" i="3"/>
  <c r="A1063" i="3"/>
  <c r="A1064" i="3"/>
  <c r="A1065" i="3"/>
  <c r="A1066" i="3"/>
  <c r="A1067" i="3"/>
  <c r="A1068" i="3"/>
  <c r="A1069" i="3"/>
  <c r="A1070" i="3"/>
  <c r="A1071" i="3"/>
  <c r="A1072" i="3"/>
  <c r="A1073" i="3"/>
  <c r="A1074" i="3"/>
  <c r="A1075" i="3"/>
  <c r="A1076" i="3"/>
  <c r="A1077" i="3"/>
  <c r="A1078" i="3"/>
  <c r="A1079" i="3"/>
  <c r="A1080" i="3"/>
  <c r="A1081" i="3"/>
  <c r="A1082" i="3"/>
  <c r="A1083" i="3"/>
  <c r="A1084" i="3"/>
  <c r="A1085" i="3"/>
  <c r="A1086" i="3"/>
  <c r="A1087" i="3"/>
  <c r="A1088" i="3"/>
  <c r="A1089" i="3"/>
  <c r="A1090" i="3"/>
  <c r="A1091" i="3"/>
  <c r="A1092" i="3"/>
  <c r="A1093" i="3"/>
  <c r="A1094" i="3"/>
  <c r="A1095" i="3"/>
  <c r="A1096" i="3"/>
  <c r="A1097" i="3"/>
  <c r="A1098" i="3"/>
  <c r="A1099" i="3"/>
  <c r="A1100" i="3"/>
  <c r="A1101" i="3"/>
  <c r="A1102" i="3"/>
  <c r="A1103" i="3"/>
  <c r="A1104" i="3"/>
  <c r="A1105" i="3"/>
  <c r="A1106" i="3"/>
  <c r="A1107" i="3"/>
  <c r="A1108" i="3"/>
  <c r="A1109" i="3"/>
  <c r="A1110" i="3"/>
  <c r="A1111" i="3"/>
  <c r="A1112" i="3"/>
  <c r="A1113" i="3"/>
  <c r="A1114" i="3"/>
  <c r="A1115" i="3"/>
  <c r="A1116" i="3"/>
  <c r="A1117" i="3"/>
  <c r="A1118" i="3"/>
  <c r="A1119" i="3"/>
  <c r="A1120" i="3"/>
  <c r="A1121" i="3"/>
  <c r="A1122" i="3"/>
  <c r="A1123" i="3"/>
  <c r="A1124" i="3"/>
  <c r="A1125" i="3"/>
  <c r="A1126" i="3"/>
  <c r="A1127" i="3"/>
  <c r="A1128" i="3"/>
  <c r="A1129" i="3"/>
  <c r="A1130" i="3"/>
  <c r="A1131" i="3"/>
  <c r="A1132" i="3"/>
  <c r="A1133" i="3"/>
  <c r="A1134" i="3"/>
  <c r="A1135" i="3"/>
  <c r="A1136" i="3"/>
  <c r="A1137" i="3"/>
  <c r="A1138" i="3"/>
  <c r="A1139" i="3"/>
  <c r="A1140" i="3"/>
  <c r="A1141" i="3"/>
  <c r="A1142" i="3"/>
  <c r="A1143" i="3"/>
  <c r="A1144" i="3"/>
  <c r="A1145" i="3"/>
  <c r="A1146" i="3"/>
  <c r="A1147" i="3"/>
  <c r="A1148" i="3"/>
  <c r="A1149" i="3"/>
  <c r="A1150" i="3"/>
  <c r="A1151" i="3"/>
  <c r="A1152" i="3"/>
  <c r="A1153" i="3"/>
  <c r="A1154" i="3"/>
  <c r="A1155" i="3"/>
  <c r="A1156" i="3"/>
  <c r="A1157" i="3"/>
  <c r="A1158" i="3"/>
  <c r="A1159" i="3"/>
  <c r="A1160" i="3"/>
  <c r="A1161" i="3"/>
  <c r="A1162" i="3"/>
  <c r="A1163" i="3"/>
  <c r="A1164" i="3"/>
  <c r="A1165" i="3"/>
  <c r="A1166" i="3"/>
  <c r="A1167" i="3"/>
  <c r="A1168" i="3"/>
  <c r="A1169" i="3"/>
  <c r="A1170" i="3"/>
  <c r="A1171" i="3"/>
  <c r="A1172" i="3"/>
  <c r="A1173" i="3"/>
  <c r="A1174" i="3"/>
  <c r="A1175" i="3"/>
  <c r="A1176" i="3"/>
  <c r="A1177" i="3"/>
  <c r="A1178" i="3"/>
  <c r="A1179" i="3"/>
  <c r="A1180" i="3"/>
  <c r="A1181" i="3"/>
  <c r="A1182" i="3"/>
  <c r="A1183" i="3"/>
  <c r="A1184" i="3"/>
  <c r="A1185" i="3"/>
  <c r="A1186" i="3"/>
  <c r="A1187" i="3"/>
  <c r="A1188" i="3"/>
  <c r="A1189" i="3"/>
  <c r="A1190" i="3"/>
  <c r="A1191" i="3"/>
  <c r="A1192" i="3"/>
  <c r="A1193" i="3"/>
  <c r="A1194" i="3"/>
  <c r="A1195" i="3"/>
  <c r="A1196" i="3"/>
  <c r="A1197" i="3"/>
  <c r="A1198" i="3"/>
  <c r="A1199" i="3"/>
  <c r="A1200" i="3"/>
  <c r="A1201" i="3"/>
  <c r="A1202" i="3"/>
  <c r="A1203" i="3"/>
  <c r="A1204" i="3"/>
  <c r="A1205" i="3"/>
  <c r="A1206" i="3"/>
  <c r="A1207" i="3"/>
  <c r="A1208" i="3"/>
  <c r="A1209" i="3"/>
  <c r="A1210" i="3"/>
  <c r="A1211" i="3"/>
  <c r="A1212" i="3"/>
  <c r="A1213" i="3"/>
  <c r="A1214" i="3"/>
  <c r="A1215" i="3"/>
  <c r="A1216" i="3"/>
  <c r="A1217" i="3"/>
  <c r="A1218" i="3"/>
  <c r="A1219" i="3"/>
  <c r="A1220" i="3"/>
  <c r="A1221" i="3"/>
  <c r="A1222" i="3"/>
  <c r="A1223" i="3"/>
  <c r="A1224" i="3"/>
  <c r="A1225" i="3"/>
  <c r="A1226" i="3"/>
  <c r="A1227" i="3"/>
  <c r="A1228" i="3"/>
  <c r="A1229" i="3"/>
  <c r="A1230" i="3"/>
  <c r="A1231" i="3"/>
  <c r="A1232" i="3"/>
  <c r="A1233" i="3"/>
  <c r="A1234" i="3"/>
  <c r="A1235" i="3"/>
  <c r="A1236" i="3"/>
  <c r="A1237" i="3"/>
  <c r="A1238" i="3"/>
  <c r="A1239" i="3"/>
  <c r="A1240" i="3"/>
  <c r="A1241" i="3"/>
  <c r="A1242" i="3"/>
  <c r="A1243" i="3"/>
  <c r="A1244" i="3"/>
  <c r="A1245" i="3"/>
  <c r="A1246" i="3"/>
  <c r="A1247" i="3"/>
  <c r="A1248" i="3"/>
  <c r="A1249" i="3"/>
  <c r="A1250" i="3"/>
  <c r="A1251" i="3"/>
  <c r="A1252" i="3"/>
  <c r="A1253" i="3"/>
  <c r="A1254" i="3"/>
  <c r="A1255" i="3"/>
  <c r="A1256" i="3"/>
  <c r="A1257" i="3"/>
  <c r="A1258" i="3"/>
  <c r="A1259" i="3"/>
  <c r="A1260" i="3"/>
  <c r="A1261" i="3"/>
  <c r="A1262" i="3"/>
  <c r="A1263" i="3"/>
  <c r="A1264" i="3"/>
  <c r="A1265" i="3"/>
  <c r="A1266" i="3"/>
  <c r="A1267" i="3"/>
  <c r="A1268" i="3"/>
  <c r="A1269" i="3"/>
  <c r="A1270" i="3"/>
  <c r="A1271" i="3"/>
  <c r="A1272" i="3"/>
  <c r="A1273" i="3"/>
  <c r="A1274" i="3"/>
  <c r="A1275" i="3"/>
  <c r="A1276" i="3"/>
  <c r="A1277" i="3"/>
  <c r="A1278" i="3"/>
  <c r="A1279" i="3"/>
  <c r="A1280" i="3"/>
  <c r="A1281" i="3"/>
  <c r="A1282" i="3"/>
  <c r="A1283" i="3"/>
  <c r="A1284" i="3"/>
  <c r="A1285" i="3"/>
  <c r="A1286" i="3"/>
  <c r="A1287" i="3"/>
  <c r="A1288" i="3"/>
  <c r="A1289" i="3"/>
  <c r="A1290" i="3"/>
  <c r="A1291" i="3"/>
  <c r="A1292" i="3"/>
  <c r="A1293" i="3"/>
  <c r="A1294" i="3"/>
  <c r="A1295" i="3"/>
  <c r="A1296" i="3"/>
  <c r="A1297" i="3"/>
  <c r="A1298" i="3"/>
  <c r="A1299" i="3"/>
  <c r="A1300" i="3"/>
  <c r="A1301" i="3"/>
  <c r="A1302" i="3"/>
  <c r="A1303" i="3"/>
  <c r="A1304" i="3"/>
  <c r="A1305" i="3"/>
  <c r="A1306" i="3"/>
  <c r="A1307" i="3"/>
  <c r="A1308" i="3"/>
  <c r="A1309" i="3"/>
  <c r="A1310" i="3"/>
  <c r="A1311" i="3"/>
  <c r="A1312" i="3"/>
  <c r="A1313" i="3"/>
  <c r="A1314" i="3"/>
  <c r="A1315" i="3"/>
  <c r="A1316" i="3"/>
  <c r="A1317" i="3"/>
  <c r="A1318" i="3"/>
  <c r="A1319" i="3"/>
  <c r="A1320" i="3"/>
  <c r="A1321" i="3"/>
  <c r="A1322" i="3"/>
  <c r="A1323" i="3"/>
</calcChain>
</file>

<file path=xl/sharedStrings.xml><?xml version="1.0" encoding="utf-8"?>
<sst xmlns="http://schemas.openxmlformats.org/spreadsheetml/2006/main" count="25" uniqueCount="10">
  <si>
    <t>E/V</t>
  </si>
  <si>
    <t>I/A</t>
  </si>
  <si>
    <t>I/uA cm2</t>
  </si>
  <si>
    <t>Area / cm2</t>
  </si>
  <si>
    <t>TC114</t>
  </si>
  <si>
    <t>0 days, -0.1 V</t>
  </si>
  <si>
    <t>0 days, -0.2 V</t>
  </si>
  <si>
    <t>7 days, -0.1 V</t>
  </si>
  <si>
    <t>TC115</t>
  </si>
  <si>
    <t>7 days, -0.2 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</si>
</sst>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Border="1"/>
    <xf numFmtId="0" fontId="0" fillId="0" borderId="0" xfId="0" applyNumberFormat="1" applyBorder="1" applyAlignment="1"/>
    <xf numFmtId="11" fontId="0" fillId="0" borderId="0" xfId="0" applyNumberFormat="1" applyBorder="1"/>
    <xf numFmtId="11" fontId="0" fillId="0" borderId="0" xfId="0" applyNumberFormat="1" applyBorder="1" applyAlignment="1"/>
    <xf numFmtId="0" fontId="0" fillId="0" borderId="0" xfId="0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03"/>
  <sheetViews>
    <sheetView tabSelected="1" workbookViewId="0">
      <selection activeCell="M1" sqref="M1"/>
    </sheetView>
  </sheetViews>
  <sheetFormatPr defaultRowHeight="15" x14ac:dyDescent="0.25"/>
  <cols>
    <col min="1" max="13" width="10.7109375" style="1" customWidth="1"/>
    <col min="14" max="14" width="13.85546875" style="1" customWidth="1"/>
    <col min="15" max="15" width="7.7109375" style="1" customWidth="1"/>
    <col min="16" max="16384" width="9.140625" style="1"/>
  </cols>
  <sheetData>
    <row r="1" spans="1:15" x14ac:dyDescent="0.25">
      <c r="A1" s="1" t="s">
        <v>5</v>
      </c>
      <c r="D1" s="1" t="s">
        <v>7</v>
      </c>
      <c r="F1" s="2"/>
      <c r="G1" s="1" t="s">
        <v>6</v>
      </c>
      <c r="I1" s="2"/>
      <c r="J1" s="1" t="s">
        <v>9</v>
      </c>
      <c r="L1" s="2"/>
    </row>
    <row r="2" spans="1:15" x14ac:dyDescent="0.25">
      <c r="A2" s="1" t="s">
        <v>0</v>
      </c>
      <c r="B2" s="1" t="s">
        <v>1</v>
      </c>
      <c r="C2" s="2" t="s">
        <v>2</v>
      </c>
      <c r="D2" s="1" t="s">
        <v>0</v>
      </c>
      <c r="E2" s="1" t="s">
        <v>1</v>
      </c>
      <c r="F2" s="2" t="s">
        <v>2</v>
      </c>
      <c r="G2" s="1" t="s">
        <v>0</v>
      </c>
      <c r="H2" s="1" t="s">
        <v>1</v>
      </c>
      <c r="I2" s="2" t="s">
        <v>2</v>
      </c>
      <c r="J2" s="1" t="s">
        <v>0</v>
      </c>
      <c r="K2" s="1" t="s">
        <v>1</v>
      </c>
      <c r="L2" s="2" t="s">
        <v>2</v>
      </c>
      <c r="N2" s="1" t="s">
        <v>3</v>
      </c>
      <c r="O2" s="2">
        <v>12.16</v>
      </c>
    </row>
    <row r="3" spans="1:15" x14ac:dyDescent="0.25">
      <c r="A3" s="1">
        <v>0.488433837890625</v>
      </c>
      <c r="B3" s="3">
        <v>4.6966552734374998E-5</v>
      </c>
      <c r="C3" s="4">
        <f t="shared" ref="C3:C66" si="0">(B3*1000000)/$O$2</f>
        <v>3.8623809814453125</v>
      </c>
      <c r="D3" s="1">
        <v>0.45501708984375</v>
      </c>
      <c r="E3" s="3">
        <v>3.3432006835937498E-5</v>
      </c>
      <c r="F3" s="4">
        <f t="shared" ref="F3:F66" si="1">(E3*1000000)/$O$2</f>
        <v>2.7493426674290706</v>
      </c>
      <c r="G3" s="1">
        <v>0.431671142578125</v>
      </c>
      <c r="H3" s="3">
        <v>-1.7022705078124999E-5</v>
      </c>
      <c r="I3" s="4">
        <f t="shared" ref="I3:I66" si="2">(H3*1000000)/$O$2</f>
        <v>-1.3998935097142269</v>
      </c>
      <c r="J3" s="1">
        <v>0.49560546875</v>
      </c>
      <c r="K3" s="3">
        <v>3.6077880859374997E-5</v>
      </c>
      <c r="L3" s="4">
        <f t="shared" ref="L3:L66" si="3">(K3*1000000)/$O$2</f>
        <v>2.9669309917249178</v>
      </c>
    </row>
    <row r="4" spans="1:15" x14ac:dyDescent="0.25">
      <c r="A4" s="1">
        <v>0.489044189453125</v>
      </c>
      <c r="B4" s="3">
        <v>4.7149658203124998E-5</v>
      </c>
      <c r="C4" s="4">
        <f t="shared" si="0"/>
        <v>3.8774389969675163</v>
      </c>
      <c r="D4" s="1">
        <v>0.45562744140625</v>
      </c>
      <c r="E4" s="3">
        <v>3.3380126953125003E-5</v>
      </c>
      <c r="F4" s="4">
        <f t="shared" si="1"/>
        <v>2.7450762296977795</v>
      </c>
      <c r="G4" s="1">
        <v>0.431060791015625</v>
      </c>
      <c r="H4" s="3">
        <v>-1.6992187499999999E-5</v>
      </c>
      <c r="I4" s="4">
        <f t="shared" si="2"/>
        <v>-1.3973838404605263</v>
      </c>
      <c r="J4" s="1">
        <v>0.4962158203125</v>
      </c>
      <c r="K4" s="3">
        <v>3.63616943359375E-5</v>
      </c>
      <c r="L4" s="4">
        <f t="shared" si="3"/>
        <v>2.9902709157843339</v>
      </c>
      <c r="N4" s="1" t="s">
        <v>5</v>
      </c>
      <c r="O4" s="1" t="s">
        <v>4</v>
      </c>
    </row>
    <row r="5" spans="1:15" x14ac:dyDescent="0.25">
      <c r="A5" s="1">
        <v>0.489654541015625</v>
      </c>
      <c r="B5" s="3">
        <v>4.7485351562500002E-5</v>
      </c>
      <c r="C5" s="4">
        <f t="shared" si="0"/>
        <v>3.9050453587582235</v>
      </c>
      <c r="D5" s="1">
        <v>0.45623779296875</v>
      </c>
      <c r="E5" s="3">
        <v>3.3456420898437502E-5</v>
      </c>
      <c r="F5" s="4">
        <f t="shared" si="1"/>
        <v>2.7513504028320313</v>
      </c>
      <c r="G5" s="1">
        <v>0.430450439453125</v>
      </c>
      <c r="H5" s="3">
        <v>-1.6998291015625002E-5</v>
      </c>
      <c r="I5" s="4">
        <f t="shared" si="2"/>
        <v>-1.3978857743112665</v>
      </c>
      <c r="J5" s="1">
        <v>0.496826171875</v>
      </c>
      <c r="K5" s="3">
        <v>3.6468505859375002E-5</v>
      </c>
      <c r="L5" s="4">
        <f t="shared" si="3"/>
        <v>2.999054758172286</v>
      </c>
      <c r="N5" s="1" t="s">
        <v>7</v>
      </c>
      <c r="O5" s="1" t="s">
        <v>4</v>
      </c>
    </row>
    <row r="6" spans="1:15" x14ac:dyDescent="0.25">
      <c r="A6" s="1">
        <v>0.490264892578125</v>
      </c>
      <c r="B6" s="3">
        <v>4.7546386718750002E-5</v>
      </c>
      <c r="C6" s="4">
        <f t="shared" si="0"/>
        <v>3.910064697265625</v>
      </c>
      <c r="D6" s="1">
        <v>0.45684814453125</v>
      </c>
      <c r="E6" s="3">
        <v>3.3544921874999999E-5</v>
      </c>
      <c r="F6" s="4">
        <f t="shared" si="1"/>
        <v>2.7586284436677633</v>
      </c>
      <c r="G6" s="1">
        <v>0.429840087890625</v>
      </c>
      <c r="H6" s="3">
        <v>-1.7086791992187499E-5</v>
      </c>
      <c r="I6" s="4">
        <f t="shared" si="2"/>
        <v>-1.4051638151469983</v>
      </c>
      <c r="J6" s="1">
        <v>0.4974365234375</v>
      </c>
      <c r="K6" s="3">
        <v>3.6828613281250003E-5</v>
      </c>
      <c r="L6" s="4">
        <f t="shared" si="3"/>
        <v>3.0286688553659538</v>
      </c>
      <c r="N6" s="1" t="s">
        <v>6</v>
      </c>
      <c r="O6" s="1" t="s">
        <v>8</v>
      </c>
    </row>
    <row r="7" spans="1:15" x14ac:dyDescent="0.25">
      <c r="A7" s="1">
        <v>0.490875244140625</v>
      </c>
      <c r="B7" s="3">
        <v>4.7760009765624998E-5</v>
      </c>
      <c r="C7" s="4">
        <f t="shared" si="0"/>
        <v>3.9276323820415295</v>
      </c>
      <c r="D7" s="1">
        <v>0.45745849609375</v>
      </c>
      <c r="E7" s="3">
        <v>3.3569335937500003E-5</v>
      </c>
      <c r="F7" s="4">
        <f t="shared" si="1"/>
        <v>2.7606361790707235</v>
      </c>
      <c r="G7" s="1">
        <v>0.429229736328125</v>
      </c>
      <c r="H7" s="3">
        <v>-1.6925048828124999E-5</v>
      </c>
      <c r="I7" s="4">
        <f t="shared" si="2"/>
        <v>-1.3918625681023848</v>
      </c>
      <c r="J7" s="1">
        <v>0.498046875</v>
      </c>
      <c r="K7" s="3">
        <v>3.7072753906250003E-5</v>
      </c>
      <c r="L7" s="4">
        <f t="shared" si="3"/>
        <v>3.0487462093955591</v>
      </c>
      <c r="N7" s="1" t="s">
        <v>9</v>
      </c>
      <c r="O7" s="5" t="s">
        <v>8</v>
      </c>
    </row>
    <row r="8" spans="1:15" x14ac:dyDescent="0.25">
      <c r="A8" s="1">
        <v>0.491485595703125</v>
      </c>
      <c r="B8" s="3">
        <v>4.8004150390624999E-5</v>
      </c>
      <c r="C8" s="4">
        <f t="shared" si="0"/>
        <v>3.9477097360711348</v>
      </c>
      <c r="D8" s="1">
        <v>0.45806884765625</v>
      </c>
      <c r="E8" s="3">
        <v>3.3691406250000003E-5</v>
      </c>
      <c r="F8" s="4">
        <f t="shared" si="1"/>
        <v>2.7706748560855261</v>
      </c>
      <c r="G8" s="1">
        <v>0.428619384765625</v>
      </c>
      <c r="H8" s="3">
        <v>-1.69525146484375E-5</v>
      </c>
      <c r="I8" s="4">
        <f t="shared" si="2"/>
        <v>-1.3941212704307155</v>
      </c>
      <c r="J8" s="1">
        <v>0.4986572265625</v>
      </c>
      <c r="K8" s="3">
        <v>3.7295532226562499E-5</v>
      </c>
      <c r="L8" s="4">
        <f t="shared" si="3"/>
        <v>3.0670667949475741</v>
      </c>
    </row>
    <row r="9" spans="1:15" x14ac:dyDescent="0.25">
      <c r="A9" s="1">
        <v>0.492095947265625</v>
      </c>
      <c r="B9" s="3">
        <v>4.8126220703124999E-5</v>
      </c>
      <c r="C9" s="4">
        <f t="shared" si="0"/>
        <v>3.9577484130859375</v>
      </c>
      <c r="D9" s="1">
        <v>0.45867919921875</v>
      </c>
      <c r="E9" s="3">
        <v>3.3706665039062501E-5</v>
      </c>
      <c r="F9" s="4">
        <f t="shared" si="1"/>
        <v>2.7719296907123767</v>
      </c>
      <c r="G9" s="1">
        <v>0.428009033203125</v>
      </c>
      <c r="H9" s="3">
        <v>-1.6955566406249999E-5</v>
      </c>
      <c r="I9" s="4">
        <f t="shared" si="2"/>
        <v>-1.3943722373560856</v>
      </c>
      <c r="J9" s="1">
        <v>0.499267578125</v>
      </c>
      <c r="K9" s="3">
        <v>3.7561035156249997E-5</v>
      </c>
      <c r="L9" s="4">
        <f t="shared" si="3"/>
        <v>3.0889009174547697</v>
      </c>
      <c r="N9" s="2"/>
    </row>
    <row r="10" spans="1:15" x14ac:dyDescent="0.25">
      <c r="A10" s="1">
        <v>0.492706298828125</v>
      </c>
      <c r="B10" s="3">
        <v>4.8431396484374999E-5</v>
      </c>
      <c r="C10" s="4">
        <f t="shared" si="0"/>
        <v>3.9828451056229439</v>
      </c>
      <c r="D10" s="1">
        <v>0.45928955078125</v>
      </c>
      <c r="E10" s="3">
        <v>3.3728027343749999E-5</v>
      </c>
      <c r="F10" s="4">
        <f t="shared" si="1"/>
        <v>2.773686459189967</v>
      </c>
      <c r="G10" s="1">
        <v>0.427398681640625</v>
      </c>
      <c r="H10" s="3">
        <v>-1.7108154296875E-5</v>
      </c>
      <c r="I10" s="4">
        <f t="shared" si="2"/>
        <v>-1.4069205836245888</v>
      </c>
      <c r="J10" s="1">
        <v>0.4998779296875</v>
      </c>
      <c r="K10" s="3">
        <v>3.77197265625E-5</v>
      </c>
      <c r="L10" s="4">
        <f t="shared" si="3"/>
        <v>3.1019511975740133</v>
      </c>
    </row>
    <row r="11" spans="1:15" x14ac:dyDescent="0.25">
      <c r="A11" s="1">
        <v>0.493316650390625</v>
      </c>
      <c r="B11" s="3">
        <v>4.8522949218750002E-5</v>
      </c>
      <c r="C11" s="4">
        <f t="shared" si="0"/>
        <v>3.9903741133840458</v>
      </c>
      <c r="D11" s="1">
        <v>0.45989990234375</v>
      </c>
      <c r="E11" s="3">
        <v>3.3877563476562503E-5</v>
      </c>
      <c r="F11" s="4">
        <f t="shared" si="1"/>
        <v>2.7859838385331002</v>
      </c>
      <c r="G11" s="1">
        <v>0.426788330078125</v>
      </c>
      <c r="H11" s="3">
        <v>-1.7205810546874999E-5</v>
      </c>
      <c r="I11" s="4">
        <f t="shared" si="2"/>
        <v>-1.4149515252364309</v>
      </c>
      <c r="J11" s="1">
        <v>0.50048828125</v>
      </c>
      <c r="K11" s="3">
        <v>3.7973022460937499E-5</v>
      </c>
      <c r="L11" s="4">
        <f t="shared" si="3"/>
        <v>3.1227814523797286</v>
      </c>
    </row>
    <row r="12" spans="1:15" x14ac:dyDescent="0.25">
      <c r="A12" s="1">
        <v>0.493927001953125</v>
      </c>
      <c r="B12" s="3">
        <v>4.9041748046875E-5</v>
      </c>
      <c r="C12" s="4">
        <f t="shared" si="0"/>
        <v>4.0330384906969572</v>
      </c>
      <c r="D12" s="1">
        <v>0.46051025390625</v>
      </c>
      <c r="E12" s="3">
        <v>3.3920288085937498E-5</v>
      </c>
      <c r="F12" s="4">
        <f t="shared" si="1"/>
        <v>2.7894973754882813</v>
      </c>
      <c r="G12" s="1">
        <v>0.426177978515625</v>
      </c>
      <c r="H12" s="3">
        <v>-1.7355346679687499E-5</v>
      </c>
      <c r="I12" s="4">
        <f t="shared" si="2"/>
        <v>-1.4272489045795642</v>
      </c>
      <c r="J12" s="1">
        <v>0.4998779296875</v>
      </c>
      <c r="K12" s="3">
        <v>2.21527099609375E-5</v>
      </c>
      <c r="L12" s="4">
        <f t="shared" si="3"/>
        <v>1.8217689112613076</v>
      </c>
      <c r="N12" s="2"/>
    </row>
    <row r="13" spans="1:15" x14ac:dyDescent="0.25">
      <c r="A13" s="1">
        <v>0.494537353515625</v>
      </c>
      <c r="B13" s="3">
        <v>4.9133300781250003E-5</v>
      </c>
      <c r="C13" s="4">
        <f t="shared" si="0"/>
        <v>4.0405674984580591</v>
      </c>
      <c r="D13" s="1">
        <v>0.46112060546875</v>
      </c>
      <c r="E13" s="3">
        <v>3.4054565429687497E-5</v>
      </c>
      <c r="F13" s="4">
        <f t="shared" si="1"/>
        <v>2.8005399202045642</v>
      </c>
      <c r="G13" s="1">
        <v>0.425567626953125</v>
      </c>
      <c r="H13" s="3">
        <v>-1.7300415039062499E-5</v>
      </c>
      <c r="I13" s="4">
        <f t="shared" si="2"/>
        <v>-1.422731499922903</v>
      </c>
      <c r="J13" s="1">
        <v>0.499267578125</v>
      </c>
      <c r="K13" s="3">
        <v>1.8228149414062502E-5</v>
      </c>
      <c r="L13" s="4">
        <f t="shared" si="3"/>
        <v>1.499025445235403</v>
      </c>
    </row>
    <row r="14" spans="1:15" x14ac:dyDescent="0.25">
      <c r="A14" s="1">
        <v>0.495147705078125</v>
      </c>
      <c r="B14" s="3">
        <v>4.9285888671875E-5</v>
      </c>
      <c r="C14" s="4">
        <f t="shared" si="0"/>
        <v>4.0531158447265625</v>
      </c>
      <c r="D14" s="1">
        <v>0.46173095703125</v>
      </c>
      <c r="E14" s="3">
        <v>3.4039306640624998E-5</v>
      </c>
      <c r="F14" s="4">
        <f t="shared" si="1"/>
        <v>2.7992850855777136</v>
      </c>
      <c r="G14" s="1">
        <v>0.424957275390625</v>
      </c>
      <c r="H14" s="3">
        <v>-1.7251586914062501E-5</v>
      </c>
      <c r="I14" s="4">
        <f t="shared" si="2"/>
        <v>-1.4187160291169818</v>
      </c>
      <c r="J14" s="1">
        <v>0.4986572265625</v>
      </c>
      <c r="K14" s="3">
        <v>1.6317749023437499E-5</v>
      </c>
      <c r="L14" s="4">
        <f t="shared" si="3"/>
        <v>1.3419201499537419</v>
      </c>
    </row>
    <row r="15" spans="1:15" x14ac:dyDescent="0.25">
      <c r="A15" s="1">
        <v>0.495758056640625</v>
      </c>
      <c r="B15" s="3">
        <v>4.9438476562500003E-5</v>
      </c>
      <c r="C15" s="4">
        <f t="shared" si="0"/>
        <v>4.0656641909950659</v>
      </c>
      <c r="D15" s="1">
        <v>0.46234130859375</v>
      </c>
      <c r="E15" s="3">
        <v>3.4048461914062497E-5</v>
      </c>
      <c r="F15" s="4">
        <f t="shared" si="1"/>
        <v>2.8000379863538241</v>
      </c>
      <c r="G15" s="1">
        <v>0.424346923828125</v>
      </c>
      <c r="H15" s="3">
        <v>-1.7401123046875001E-5</v>
      </c>
      <c r="I15" s="4">
        <f t="shared" si="2"/>
        <v>-1.4310134084601152</v>
      </c>
      <c r="J15" s="1">
        <v>0.498046875</v>
      </c>
      <c r="K15" s="3">
        <v>1.50146484375E-5</v>
      </c>
      <c r="L15" s="4">
        <f t="shared" si="3"/>
        <v>1.2347572728207237</v>
      </c>
    </row>
    <row r="16" spans="1:15" x14ac:dyDescent="0.25">
      <c r="A16" s="1">
        <v>0.496368408203125</v>
      </c>
      <c r="B16" s="3">
        <v>4.9682617187499997E-5</v>
      </c>
      <c r="C16" s="4">
        <f t="shared" si="0"/>
        <v>4.0857415450246712</v>
      </c>
      <c r="D16" s="1">
        <v>0.46295166015625</v>
      </c>
      <c r="E16" s="3">
        <v>3.42071533203125E-5</v>
      </c>
      <c r="F16" s="4">
        <f t="shared" si="1"/>
        <v>2.8130882664730672</v>
      </c>
      <c r="G16" s="1">
        <v>0.423736572265625</v>
      </c>
      <c r="H16" s="3">
        <v>-1.7340087890625001E-5</v>
      </c>
      <c r="I16" s="4">
        <f t="shared" si="2"/>
        <v>-1.4259940699527138</v>
      </c>
      <c r="J16" s="1">
        <v>0.4974365234375</v>
      </c>
      <c r="K16" s="3">
        <v>1.3931274414062501E-5</v>
      </c>
      <c r="L16" s="4">
        <f t="shared" si="3"/>
        <v>1.1456640143143504</v>
      </c>
    </row>
    <row r="17" spans="1:12" x14ac:dyDescent="0.25">
      <c r="A17" s="1">
        <v>0.496978759765625</v>
      </c>
      <c r="B17" s="3">
        <v>4.9957275390625E-5</v>
      </c>
      <c r="C17" s="4">
        <f t="shared" si="0"/>
        <v>4.1083285683079769</v>
      </c>
      <c r="D17" s="1">
        <v>0.46356201171875</v>
      </c>
      <c r="E17" s="3">
        <v>3.4338378906249999E-5</v>
      </c>
      <c r="F17" s="4">
        <f t="shared" si="1"/>
        <v>2.8238798442639803</v>
      </c>
      <c r="G17" s="1">
        <v>0.423126220703125</v>
      </c>
      <c r="H17" s="3">
        <v>-1.7425537109374999E-5</v>
      </c>
      <c r="I17" s="4">
        <f t="shared" si="2"/>
        <v>-1.4330211438630756</v>
      </c>
      <c r="J17" s="1">
        <v>0.496826171875</v>
      </c>
      <c r="K17" s="3">
        <v>1.2713623046875001E-5</v>
      </c>
      <c r="L17" s="4">
        <f t="shared" si="3"/>
        <v>1.0455282110916941</v>
      </c>
    </row>
    <row r="18" spans="1:12" x14ac:dyDescent="0.25">
      <c r="A18" s="1">
        <v>0.497589111328125</v>
      </c>
      <c r="B18" s="3">
        <v>5.0201416015625001E-5</v>
      </c>
      <c r="C18" s="4">
        <f t="shared" si="0"/>
        <v>4.1284059223375822</v>
      </c>
      <c r="D18" s="1">
        <v>0.46417236328125</v>
      </c>
      <c r="E18" s="3">
        <v>3.4347534179687498E-5</v>
      </c>
      <c r="F18" s="4">
        <f t="shared" si="1"/>
        <v>2.8246327450400903</v>
      </c>
      <c r="G18" s="1">
        <v>0.422515869140625</v>
      </c>
      <c r="H18" s="3">
        <v>-1.7242431640624998E-5</v>
      </c>
      <c r="I18" s="4">
        <f t="shared" si="2"/>
        <v>-1.4179631283408718</v>
      </c>
      <c r="J18" s="1">
        <v>0.4962158203125</v>
      </c>
      <c r="K18" s="3">
        <v>1.18560791015625E-5</v>
      </c>
      <c r="L18" s="4">
        <f t="shared" si="3"/>
        <v>0.97500650506270559</v>
      </c>
    </row>
    <row r="19" spans="1:12" x14ac:dyDescent="0.25">
      <c r="A19" s="1">
        <v>0.498199462890625</v>
      </c>
      <c r="B19" s="3">
        <v>5.0292968749999997E-5</v>
      </c>
      <c r="C19" s="4">
        <f t="shared" si="0"/>
        <v>4.1359349300986841</v>
      </c>
      <c r="D19" s="1">
        <v>0.46478271484375</v>
      </c>
      <c r="E19" s="3">
        <v>3.4381103515625001E-5</v>
      </c>
      <c r="F19" s="4">
        <f t="shared" si="1"/>
        <v>2.827393381219161</v>
      </c>
      <c r="G19" s="1">
        <v>0.421905517578125</v>
      </c>
      <c r="H19" s="3">
        <v>-1.7324829101562499E-5</v>
      </c>
      <c r="I19" s="4">
        <f t="shared" si="2"/>
        <v>-1.4247392353258634</v>
      </c>
      <c r="J19" s="1">
        <v>0.49560546875</v>
      </c>
      <c r="K19" s="3">
        <v>1.1141967773437499E-5</v>
      </c>
      <c r="L19" s="4">
        <f t="shared" si="3"/>
        <v>0.91628024452611023</v>
      </c>
    </row>
    <row r="20" spans="1:12" x14ac:dyDescent="0.25">
      <c r="A20" s="1">
        <v>0.498809814453125</v>
      </c>
      <c r="B20" s="3">
        <v>5.0292968749999997E-5</v>
      </c>
      <c r="C20" s="4">
        <f t="shared" si="0"/>
        <v>4.1359349300986841</v>
      </c>
      <c r="D20" s="1">
        <v>0.46539306640625</v>
      </c>
      <c r="E20" s="3">
        <v>3.4481811523437497E-5</v>
      </c>
      <c r="F20" s="4">
        <f t="shared" si="1"/>
        <v>2.8356752897563733</v>
      </c>
      <c r="G20" s="1">
        <v>0.421295166015625</v>
      </c>
      <c r="H20" s="3">
        <v>-1.7373657226562501E-5</v>
      </c>
      <c r="I20" s="4">
        <f t="shared" si="2"/>
        <v>-1.4287547061317845</v>
      </c>
      <c r="J20" s="1">
        <v>0.4949951171875</v>
      </c>
      <c r="K20" s="3">
        <v>1.0253906250000001E-5</v>
      </c>
      <c r="L20" s="4">
        <f t="shared" si="3"/>
        <v>0.84324886924342102</v>
      </c>
    </row>
    <row r="21" spans="1:12" x14ac:dyDescent="0.25">
      <c r="A21" s="1">
        <v>0.499420166015625</v>
      </c>
      <c r="B21" s="3">
        <v>5.0720214843749998E-5</v>
      </c>
      <c r="C21" s="4">
        <f t="shared" si="0"/>
        <v>4.1710702996504931</v>
      </c>
      <c r="D21" s="1">
        <v>0.46600341796875</v>
      </c>
      <c r="E21" s="3">
        <v>3.45794677734375E-5</v>
      </c>
      <c r="F21" s="4">
        <f t="shared" si="1"/>
        <v>2.8437062313682153</v>
      </c>
      <c r="G21" s="1">
        <v>0.420684814453125</v>
      </c>
      <c r="H21" s="3">
        <v>-1.7556762695312501E-5</v>
      </c>
      <c r="I21" s="4">
        <f t="shared" si="2"/>
        <v>-1.4438127216539884</v>
      </c>
      <c r="J21" s="1">
        <v>0.494384765625</v>
      </c>
      <c r="K21" s="3">
        <v>9.5428466796874993E-6</v>
      </c>
      <c r="L21" s="4">
        <f t="shared" si="3"/>
        <v>0.78477357563219574</v>
      </c>
    </row>
    <row r="22" spans="1:12" x14ac:dyDescent="0.25">
      <c r="A22" s="1">
        <v>0.500030517578125</v>
      </c>
      <c r="B22" s="3">
        <v>5.1300048828125002E-5</v>
      </c>
      <c r="C22" s="4">
        <f t="shared" si="0"/>
        <v>4.2187540154708056</v>
      </c>
      <c r="D22" s="1">
        <v>0.46661376953125</v>
      </c>
      <c r="E22" s="3">
        <v>3.45123291015625E-5</v>
      </c>
      <c r="F22" s="4">
        <f t="shared" si="1"/>
        <v>2.8381849590100741</v>
      </c>
      <c r="G22" s="1">
        <v>0.420074462890625</v>
      </c>
      <c r="H22" s="3">
        <v>-1.7584228515625001E-5</v>
      </c>
      <c r="I22" s="4">
        <f t="shared" si="2"/>
        <v>-1.4460714239823191</v>
      </c>
      <c r="J22" s="1">
        <v>0.4937744140625</v>
      </c>
      <c r="K22" s="3">
        <v>8.9141845703125008E-6</v>
      </c>
      <c r="L22" s="4">
        <f t="shared" si="3"/>
        <v>0.73307438900596211</v>
      </c>
    </row>
    <row r="23" spans="1:12" x14ac:dyDescent="0.25">
      <c r="A23" s="1">
        <v>0.499420166015625</v>
      </c>
      <c r="B23" s="3">
        <v>1.8908691406250001E-5</v>
      </c>
      <c r="C23" s="4">
        <f t="shared" si="0"/>
        <v>1.5549910695929277</v>
      </c>
      <c r="D23" s="1">
        <v>0.46722412109375</v>
      </c>
      <c r="E23" s="3">
        <v>3.4735107421875003E-5</v>
      </c>
      <c r="F23" s="4">
        <f t="shared" si="1"/>
        <v>2.8565055445620886</v>
      </c>
      <c r="G23" s="1">
        <v>0.419464111328125</v>
      </c>
      <c r="H23" s="3">
        <v>-1.7636108398437499E-5</v>
      </c>
      <c r="I23" s="4">
        <f t="shared" si="2"/>
        <v>-1.4503378617136102</v>
      </c>
      <c r="J23" s="1">
        <v>0.4931640625</v>
      </c>
      <c r="K23" s="3">
        <v>8.4259033203125004E-6</v>
      </c>
      <c r="L23" s="4">
        <f t="shared" si="3"/>
        <v>0.6929196809467516</v>
      </c>
    </row>
    <row r="24" spans="1:12" x14ac:dyDescent="0.25">
      <c r="A24" s="1">
        <v>0.498809814453125</v>
      </c>
      <c r="B24" s="3">
        <v>9.1094970703124996E-6</v>
      </c>
      <c r="C24" s="4">
        <f t="shared" si="0"/>
        <v>0.7491362722296464</v>
      </c>
      <c r="D24" s="1">
        <v>0.46783447265625</v>
      </c>
      <c r="E24" s="3">
        <v>3.4771728515624999E-5</v>
      </c>
      <c r="F24" s="4">
        <f t="shared" si="1"/>
        <v>2.8595171476665295</v>
      </c>
      <c r="G24" s="1">
        <v>0.418853759765625</v>
      </c>
      <c r="H24" s="3">
        <v>-1.756591796875E-5</v>
      </c>
      <c r="I24" s="4">
        <f t="shared" si="2"/>
        <v>-1.4445656224300987</v>
      </c>
      <c r="J24" s="1">
        <v>0.4925537109375</v>
      </c>
      <c r="K24" s="3">
        <v>7.7758789062500008E-6</v>
      </c>
      <c r="L24" s="4">
        <f t="shared" si="3"/>
        <v>0.63946372584292765</v>
      </c>
    </row>
    <row r="25" spans="1:12" x14ac:dyDescent="0.25">
      <c r="A25" s="1">
        <v>0.498199462890625</v>
      </c>
      <c r="B25" s="3">
        <v>5.0933837890624998E-6</v>
      </c>
      <c r="C25" s="4">
        <f t="shared" si="0"/>
        <v>0.41886379844263982</v>
      </c>
      <c r="D25" s="1">
        <v>0.46844482421875</v>
      </c>
      <c r="E25" s="3">
        <v>3.4716796874999998E-5</v>
      </c>
      <c r="F25" s="4">
        <f t="shared" si="1"/>
        <v>2.8549997430098686</v>
      </c>
      <c r="G25" s="1">
        <v>0.418243408203125</v>
      </c>
      <c r="H25" s="3">
        <v>-1.7498779296875001E-5</v>
      </c>
      <c r="I25" s="4">
        <f t="shared" si="2"/>
        <v>-1.4390443500719572</v>
      </c>
      <c r="J25" s="1">
        <v>0.491943359375</v>
      </c>
      <c r="K25" s="3">
        <v>7.2998046874999999E-6</v>
      </c>
      <c r="L25" s="4">
        <f t="shared" si="3"/>
        <v>0.60031288548519735</v>
      </c>
    </row>
    <row r="26" spans="1:12" x14ac:dyDescent="0.25">
      <c r="A26" s="1">
        <v>0.497589111328125</v>
      </c>
      <c r="B26" s="3">
        <v>2.9937744140625002E-6</v>
      </c>
      <c r="C26" s="4">
        <f t="shared" si="0"/>
        <v>0.24619855378803454</v>
      </c>
      <c r="D26" s="1">
        <v>0.46905517578125</v>
      </c>
      <c r="E26" s="3">
        <v>3.4899902343749998E-5</v>
      </c>
      <c r="F26" s="4">
        <f t="shared" si="1"/>
        <v>2.8700577585320723</v>
      </c>
      <c r="G26" s="1">
        <v>0.417633056640625</v>
      </c>
      <c r="H26" s="3">
        <v>-1.7559814453125001E-5</v>
      </c>
      <c r="I26" s="4">
        <f t="shared" si="2"/>
        <v>-1.4440636885793585</v>
      </c>
      <c r="J26" s="1">
        <v>0.4913330078125</v>
      </c>
      <c r="K26" s="3">
        <v>4.8889160156250003E-6</v>
      </c>
      <c r="L26" s="4">
        <f t="shared" si="3"/>
        <v>0.40204901444284541</v>
      </c>
    </row>
    <row r="27" spans="1:12" x14ac:dyDescent="0.25">
      <c r="A27" s="1">
        <v>0.496978759765625</v>
      </c>
      <c r="B27" s="3">
        <v>1.5274047851562499E-6</v>
      </c>
      <c r="C27" s="4">
        <f t="shared" si="0"/>
        <v>0.12560894614771792</v>
      </c>
      <c r="D27" s="1">
        <v>0.46966552734375</v>
      </c>
      <c r="E27" s="3">
        <v>3.4915161132812497E-5</v>
      </c>
      <c r="F27" s="4">
        <f t="shared" si="1"/>
        <v>2.8713125931589225</v>
      </c>
      <c r="G27" s="1">
        <v>0.417022705078125</v>
      </c>
      <c r="H27" s="3">
        <v>-1.7559814453125001E-5</v>
      </c>
      <c r="I27" s="4">
        <f t="shared" si="2"/>
        <v>-1.4440636885793585</v>
      </c>
      <c r="J27" s="1">
        <v>0.49072265625</v>
      </c>
      <c r="K27" s="3">
        <v>4.1534423828125E-6</v>
      </c>
      <c r="L27" s="4">
        <f t="shared" si="3"/>
        <v>0.34156598542865951</v>
      </c>
    </row>
    <row r="28" spans="1:12" x14ac:dyDescent="0.25">
      <c r="A28" s="1">
        <v>0.496368408203125</v>
      </c>
      <c r="B28" s="3">
        <v>2.6672363281249998E-7</v>
      </c>
      <c r="C28" s="4">
        <f t="shared" si="0"/>
        <v>2.193450927734375E-2</v>
      </c>
      <c r="D28" s="1">
        <v>0.47027587890625</v>
      </c>
      <c r="E28" s="3">
        <v>3.5018920898437499E-5</v>
      </c>
      <c r="F28" s="4">
        <f t="shared" si="1"/>
        <v>2.8798454686215047</v>
      </c>
      <c r="G28" s="1">
        <v>0.416412353515625</v>
      </c>
      <c r="H28" s="3">
        <v>-1.7578124999999999E-5</v>
      </c>
      <c r="I28" s="4">
        <f t="shared" si="2"/>
        <v>-1.445569490131579</v>
      </c>
      <c r="J28" s="1">
        <v>0.4901123046875</v>
      </c>
      <c r="K28" s="3">
        <v>3.7841796875E-6</v>
      </c>
      <c r="L28" s="4">
        <f t="shared" si="3"/>
        <v>0.31119898745888158</v>
      </c>
    </row>
    <row r="29" spans="1:12" x14ac:dyDescent="0.25">
      <c r="A29" s="1">
        <v>0.495758056640625</v>
      </c>
      <c r="B29" s="3">
        <v>-1.2817382812500001E-6</v>
      </c>
      <c r="C29" s="4">
        <f t="shared" si="0"/>
        <v>-0.10540610865542763</v>
      </c>
      <c r="D29" s="1">
        <v>0.47088623046875</v>
      </c>
      <c r="E29" s="3">
        <v>3.5241699218750001E-5</v>
      </c>
      <c r="F29" s="4">
        <f t="shared" si="1"/>
        <v>2.8981660541735197</v>
      </c>
      <c r="G29" s="1">
        <v>0.415802001953125</v>
      </c>
      <c r="H29" s="3">
        <v>-1.768798828125E-5</v>
      </c>
      <c r="I29" s="4">
        <f t="shared" si="2"/>
        <v>-1.4546042994449013</v>
      </c>
      <c r="J29" s="1">
        <v>0.489501953125</v>
      </c>
      <c r="K29" s="3">
        <v>3.2318115234374998E-6</v>
      </c>
      <c r="L29" s="4">
        <f t="shared" si="3"/>
        <v>0.26577397396689967</v>
      </c>
    </row>
    <row r="30" spans="1:12" x14ac:dyDescent="0.25">
      <c r="A30" s="1">
        <v>0.495147705078125</v>
      </c>
      <c r="B30" s="3">
        <v>-2.6428222656249999E-6</v>
      </c>
      <c r="C30" s="4">
        <f t="shared" si="0"/>
        <v>-0.21733735737047696</v>
      </c>
      <c r="D30" s="1">
        <v>0.47149658203125</v>
      </c>
      <c r="E30" s="3">
        <v>3.5061645507812501E-5</v>
      </c>
      <c r="F30" s="4">
        <f t="shared" si="1"/>
        <v>2.8833590055766858</v>
      </c>
      <c r="G30" s="1">
        <v>0.415191650390625</v>
      </c>
      <c r="H30" s="3">
        <v>-1.7645263671875001E-5</v>
      </c>
      <c r="I30" s="4">
        <f t="shared" si="2"/>
        <v>-1.4510907624897205</v>
      </c>
      <c r="J30" s="1">
        <v>0.4888916015625</v>
      </c>
      <c r="K30" s="3">
        <v>2.7008056640624999E-6</v>
      </c>
      <c r="L30" s="4">
        <f t="shared" si="3"/>
        <v>0.22210572895250821</v>
      </c>
    </row>
    <row r="31" spans="1:12" x14ac:dyDescent="0.25">
      <c r="A31" s="1">
        <v>0.494537353515625</v>
      </c>
      <c r="B31" s="3">
        <v>-3.7292480468750001E-6</v>
      </c>
      <c r="C31" s="4">
        <f t="shared" si="0"/>
        <v>-0.30668158280222041</v>
      </c>
      <c r="D31" s="1">
        <v>0.47210693359375</v>
      </c>
      <c r="E31" s="3">
        <v>3.5321044921875E-5</v>
      </c>
      <c r="F31" s="4">
        <f t="shared" si="1"/>
        <v>2.9046911942331413</v>
      </c>
      <c r="G31" s="1">
        <v>0.414581298828125</v>
      </c>
      <c r="H31" s="3">
        <v>-1.76605224609375E-5</v>
      </c>
      <c r="I31" s="4">
        <f t="shared" si="2"/>
        <v>-1.4523455971165706</v>
      </c>
      <c r="J31" s="1">
        <v>0.48828125</v>
      </c>
      <c r="K31" s="3">
        <v>2.4658203124999999E-6</v>
      </c>
      <c r="L31" s="4">
        <f t="shared" si="3"/>
        <v>0.20278127569901316</v>
      </c>
    </row>
    <row r="32" spans="1:12" x14ac:dyDescent="0.25">
      <c r="A32" s="1">
        <v>0.493927001953125</v>
      </c>
      <c r="B32" s="3">
        <v>-4.6142578125E-6</v>
      </c>
      <c r="C32" s="4">
        <f t="shared" si="0"/>
        <v>-0.37946199115953949</v>
      </c>
      <c r="D32" s="1">
        <v>0.47271728515625</v>
      </c>
      <c r="E32" s="3">
        <v>3.5473632812500003E-5</v>
      </c>
      <c r="F32" s="4">
        <f t="shared" si="1"/>
        <v>2.9172395405016447</v>
      </c>
      <c r="G32" s="1">
        <v>0.413970947265625</v>
      </c>
      <c r="H32" s="3">
        <v>-1.7663574218749999E-5</v>
      </c>
      <c r="I32" s="4">
        <f t="shared" si="2"/>
        <v>-1.4525965640419407</v>
      </c>
      <c r="J32" s="1">
        <v>0.4876708984375</v>
      </c>
      <c r="K32" s="3">
        <v>2.2583007812499999E-6</v>
      </c>
      <c r="L32" s="4">
        <f t="shared" si="3"/>
        <v>0.18571552477384867</v>
      </c>
    </row>
    <row r="33" spans="1:12" x14ac:dyDescent="0.25">
      <c r="A33" s="1">
        <v>0.493316650390625</v>
      </c>
      <c r="B33" s="3">
        <v>-5.2368164062500001E-6</v>
      </c>
      <c r="C33" s="4">
        <f t="shared" si="0"/>
        <v>-0.43065924393503291</v>
      </c>
      <c r="D33" s="1">
        <v>0.47332763671875</v>
      </c>
      <c r="E33" s="3">
        <v>3.5482788085937502E-5</v>
      </c>
      <c r="F33" s="4">
        <f t="shared" si="1"/>
        <v>2.9179924412777547</v>
      </c>
      <c r="G33" s="1">
        <v>0.413360595703125</v>
      </c>
      <c r="H33" s="3">
        <v>-1.768798828125E-5</v>
      </c>
      <c r="I33" s="4">
        <f t="shared" si="2"/>
        <v>-1.4546042994449013</v>
      </c>
      <c r="J33" s="1">
        <v>0.487060546875</v>
      </c>
      <c r="K33" s="3">
        <v>1.7333984375000001E-6</v>
      </c>
      <c r="L33" s="4">
        <f t="shared" si="3"/>
        <v>0.14254921361019737</v>
      </c>
    </row>
    <row r="34" spans="1:12" x14ac:dyDescent="0.25">
      <c r="A34" s="1">
        <v>0.492706298828125</v>
      </c>
      <c r="B34" s="3">
        <v>-6.0211181640625001E-6</v>
      </c>
      <c r="C34" s="4">
        <f t="shared" si="0"/>
        <v>-0.49515774375513982</v>
      </c>
      <c r="D34" s="1">
        <v>0.47393798828125</v>
      </c>
      <c r="E34" s="3">
        <v>3.5702514648437498E-5</v>
      </c>
      <c r="F34" s="4">
        <f t="shared" si="1"/>
        <v>2.9360620599043998</v>
      </c>
      <c r="G34" s="1">
        <v>0.412750244140625</v>
      </c>
      <c r="H34" s="3">
        <v>-1.7742919921875001E-5</v>
      </c>
      <c r="I34" s="4">
        <f t="shared" si="2"/>
        <v>-1.4591217041015625</v>
      </c>
      <c r="J34" s="1">
        <v>0.4864501953125</v>
      </c>
      <c r="K34" s="3">
        <v>1.40380859375E-6</v>
      </c>
      <c r="L34" s="4">
        <f t="shared" si="3"/>
        <v>0.11544478567023027</v>
      </c>
    </row>
    <row r="35" spans="1:12" x14ac:dyDescent="0.25">
      <c r="A35" s="1">
        <v>0.492095947265625</v>
      </c>
      <c r="B35" s="3">
        <v>-6.5277099609375002E-6</v>
      </c>
      <c r="C35" s="4">
        <f t="shared" si="0"/>
        <v>-0.53681825336657074</v>
      </c>
      <c r="D35" s="1">
        <v>0.47454833984375</v>
      </c>
      <c r="E35" s="3">
        <v>3.56842041015625E-5</v>
      </c>
      <c r="F35" s="4">
        <f t="shared" si="1"/>
        <v>2.9345562583521794</v>
      </c>
      <c r="G35" s="1">
        <v>0.412139892578125</v>
      </c>
      <c r="H35" s="3">
        <v>-1.7822265624999999E-5</v>
      </c>
      <c r="I35" s="4">
        <f t="shared" si="2"/>
        <v>-1.4656468441611843</v>
      </c>
      <c r="J35" s="1">
        <v>0.48583984375</v>
      </c>
      <c r="K35" s="3">
        <v>1.0650634765625E-6</v>
      </c>
      <c r="L35" s="4">
        <f t="shared" si="3"/>
        <v>8.7587456954152959E-2</v>
      </c>
    </row>
    <row r="36" spans="1:12" x14ac:dyDescent="0.25">
      <c r="A36" s="1">
        <v>0.491485595703125</v>
      </c>
      <c r="B36" s="3">
        <v>-7.0007324218749998E-6</v>
      </c>
      <c r="C36" s="4">
        <f t="shared" si="0"/>
        <v>-0.57571812679893086</v>
      </c>
      <c r="D36" s="1">
        <v>0.47515869140625</v>
      </c>
      <c r="E36" s="3">
        <v>3.5784912109375003E-5</v>
      </c>
      <c r="F36" s="4">
        <f t="shared" si="1"/>
        <v>2.9428381668893913</v>
      </c>
      <c r="G36" s="1">
        <v>0.411529541015625</v>
      </c>
      <c r="H36" s="3">
        <v>-1.7718505859375E-5</v>
      </c>
      <c r="I36" s="4">
        <f t="shared" si="2"/>
        <v>-1.4571139686986019</v>
      </c>
      <c r="J36" s="1">
        <v>0.4852294921875</v>
      </c>
      <c r="K36" s="3">
        <v>8.1481933593750005E-7</v>
      </c>
      <c r="L36" s="4">
        <f t="shared" si="3"/>
        <v>6.7008169073807564E-2</v>
      </c>
    </row>
    <row r="37" spans="1:12" x14ac:dyDescent="0.25">
      <c r="A37" s="1">
        <v>0.490875244140625</v>
      </c>
      <c r="B37" s="3">
        <v>-7.6202392578125002E-6</v>
      </c>
      <c r="C37" s="4">
        <f t="shared" si="0"/>
        <v>-0.62666441264905426</v>
      </c>
      <c r="D37" s="1">
        <v>0.47576904296875</v>
      </c>
      <c r="E37" s="3">
        <v>3.5964965820312503E-5</v>
      </c>
      <c r="F37" s="4">
        <f t="shared" si="1"/>
        <v>2.9576452154862252</v>
      </c>
      <c r="G37" s="1">
        <v>0.410919189453125</v>
      </c>
      <c r="H37" s="3">
        <v>-1.7700195312499999E-5</v>
      </c>
      <c r="I37" s="4">
        <f t="shared" si="2"/>
        <v>-1.4556081671463816</v>
      </c>
      <c r="J37" s="1">
        <v>0.484619140625</v>
      </c>
      <c r="K37" s="3">
        <v>4.0588378906249998E-7</v>
      </c>
      <c r="L37" s="4">
        <f t="shared" si="3"/>
        <v>3.337860107421875E-2</v>
      </c>
    </row>
    <row r="38" spans="1:12" x14ac:dyDescent="0.25">
      <c r="A38" s="1">
        <v>0.490264892578125</v>
      </c>
      <c r="B38" s="3">
        <v>-8.0657958984374994E-6</v>
      </c>
      <c r="C38" s="4">
        <f t="shared" si="0"/>
        <v>-0.6633055837530839</v>
      </c>
      <c r="D38" s="1">
        <v>0.47637939453125</v>
      </c>
      <c r="E38" s="3">
        <v>3.6004638671874999E-5</v>
      </c>
      <c r="F38" s="4">
        <f t="shared" si="1"/>
        <v>2.960907785516036</v>
      </c>
      <c r="G38" s="1">
        <v>0.410308837890625</v>
      </c>
      <c r="H38" s="3">
        <v>-1.7828369140625002E-5</v>
      </c>
      <c r="I38" s="4">
        <f t="shared" si="2"/>
        <v>-1.4661487780119242</v>
      </c>
      <c r="J38" s="1">
        <v>0.4840087890625</v>
      </c>
      <c r="K38" s="3">
        <v>2.4414062500000001E-8</v>
      </c>
      <c r="L38" s="4">
        <f t="shared" si="3"/>
        <v>2.0077354029605261E-3</v>
      </c>
    </row>
    <row r="39" spans="1:12" x14ac:dyDescent="0.25">
      <c r="A39" s="1">
        <v>0.489654541015625</v>
      </c>
      <c r="B39" s="3">
        <v>-8.7188720703125003E-6</v>
      </c>
      <c r="C39" s="4">
        <f t="shared" si="0"/>
        <v>-0.71701250578227793</v>
      </c>
      <c r="D39" s="1">
        <v>0.47698974609375</v>
      </c>
      <c r="E39" s="3">
        <v>3.6169433593750001E-5</v>
      </c>
      <c r="F39" s="4">
        <f t="shared" si="1"/>
        <v>2.9744599994860197</v>
      </c>
      <c r="G39" s="1">
        <v>0.409698486328125</v>
      </c>
      <c r="H39" s="3">
        <v>-1.7706298828125001E-5</v>
      </c>
      <c r="I39" s="4">
        <f t="shared" si="2"/>
        <v>-1.4561101009971218</v>
      </c>
      <c r="J39" s="1">
        <v>0.4833984375</v>
      </c>
      <c r="K39" s="3">
        <v>-2.7465820312499998E-7</v>
      </c>
      <c r="L39" s="4">
        <f t="shared" si="3"/>
        <v>-2.2587023283305922E-2</v>
      </c>
    </row>
    <row r="40" spans="1:12" x14ac:dyDescent="0.25">
      <c r="A40" s="1">
        <v>0.489044189453125</v>
      </c>
      <c r="B40" s="3">
        <v>-9.1888427734374994E-6</v>
      </c>
      <c r="C40" s="4">
        <f t="shared" si="0"/>
        <v>-0.75566141228926809</v>
      </c>
      <c r="D40" s="1">
        <v>0.47760009765625</v>
      </c>
      <c r="E40" s="3">
        <v>3.6190795898437499E-5</v>
      </c>
      <c r="F40" s="4">
        <f t="shared" si="1"/>
        <v>2.97621676796361</v>
      </c>
      <c r="G40" s="1">
        <v>0.409088134765625</v>
      </c>
      <c r="H40" s="3">
        <v>-1.7727661132812499E-5</v>
      </c>
      <c r="I40" s="4">
        <f t="shared" si="2"/>
        <v>-1.4578668694747121</v>
      </c>
      <c r="J40" s="1">
        <v>0.4827880859375</v>
      </c>
      <c r="K40" s="3">
        <v>-4.5776367187499998E-7</v>
      </c>
      <c r="L40" s="4">
        <f t="shared" si="3"/>
        <v>-3.7645038805509866E-2</v>
      </c>
    </row>
    <row r="41" spans="1:12" x14ac:dyDescent="0.25">
      <c r="A41" s="1">
        <v>0.488433837890625</v>
      </c>
      <c r="B41" s="3">
        <v>-9.5916748046875007E-6</v>
      </c>
      <c r="C41" s="4">
        <f t="shared" si="0"/>
        <v>-0.78878904643811676</v>
      </c>
      <c r="D41" s="1">
        <v>0.47821044921875</v>
      </c>
      <c r="E41" s="3">
        <v>3.6257934570312498E-5</v>
      </c>
      <c r="F41" s="4">
        <f t="shared" si="1"/>
        <v>2.9817380403217517</v>
      </c>
      <c r="G41" s="1">
        <v>0.408477783203125</v>
      </c>
      <c r="H41" s="3">
        <v>-1.7929077148437501E-5</v>
      </c>
      <c r="I41" s="4">
        <f t="shared" si="2"/>
        <v>-1.4744306865491366</v>
      </c>
      <c r="J41" s="1">
        <v>0.482177734375</v>
      </c>
      <c r="K41" s="3">
        <v>-1.2100219726562499E-6</v>
      </c>
      <c r="L41" s="4">
        <f t="shared" si="3"/>
        <v>-9.9508385909231084E-2</v>
      </c>
    </row>
    <row r="42" spans="1:12" x14ac:dyDescent="0.25">
      <c r="A42" s="1">
        <v>0.487823486328125</v>
      </c>
      <c r="B42" s="3">
        <v>-9.8388671875000006E-6</v>
      </c>
      <c r="C42" s="4">
        <f t="shared" si="0"/>
        <v>-0.80911736739309215</v>
      </c>
      <c r="D42" s="1">
        <v>0.47882080078125</v>
      </c>
      <c r="E42" s="3">
        <v>3.6358642578125E-5</v>
      </c>
      <c r="F42" s="4">
        <f t="shared" si="1"/>
        <v>2.9900199488589636</v>
      </c>
      <c r="G42" s="1">
        <v>0.407867431640625</v>
      </c>
      <c r="H42" s="3">
        <v>-1.787109375E-5</v>
      </c>
      <c r="I42" s="4">
        <f t="shared" si="2"/>
        <v>-1.4696623149671053</v>
      </c>
      <c r="J42" s="1">
        <v>0.4815673828125</v>
      </c>
      <c r="K42" s="3">
        <v>-1.33056640625E-6</v>
      </c>
      <c r="L42" s="4">
        <f t="shared" si="3"/>
        <v>-0.10942157946134869</v>
      </c>
    </row>
    <row r="43" spans="1:12" x14ac:dyDescent="0.25">
      <c r="A43" s="1">
        <v>0.487213134765625</v>
      </c>
      <c r="B43" s="3">
        <v>-1.03363037109375E-5</v>
      </c>
      <c r="C43" s="4">
        <f t="shared" si="0"/>
        <v>-0.85002497622841278</v>
      </c>
      <c r="D43" s="1">
        <v>0.47943115234375</v>
      </c>
      <c r="E43" s="3">
        <v>3.6380004882812498E-5</v>
      </c>
      <c r="F43" s="4">
        <f t="shared" si="1"/>
        <v>2.9917767173365544</v>
      </c>
      <c r="G43" s="1">
        <v>0.407257080078125</v>
      </c>
      <c r="H43" s="3">
        <v>-1.8011474609374998E-5</v>
      </c>
      <c r="I43" s="4">
        <f t="shared" si="2"/>
        <v>-1.4812067935341282</v>
      </c>
      <c r="J43" s="1">
        <v>0.48095703125</v>
      </c>
      <c r="K43" s="3">
        <v>-1.66534423828125E-6</v>
      </c>
      <c r="L43" s="4">
        <f t="shared" si="3"/>
        <v>-0.13695265117444491</v>
      </c>
    </row>
    <row r="44" spans="1:12" x14ac:dyDescent="0.25">
      <c r="A44" s="1">
        <v>0.486602783203125</v>
      </c>
      <c r="B44" s="3">
        <v>-1.0687255859375E-5</v>
      </c>
      <c r="C44" s="4">
        <f t="shared" si="0"/>
        <v>-0.87888617264597035</v>
      </c>
      <c r="D44" s="1">
        <v>0.48004150390625</v>
      </c>
      <c r="E44" s="3">
        <v>3.685302734375E-5</v>
      </c>
      <c r="F44" s="4">
        <f t="shared" si="1"/>
        <v>3.0306765907689144</v>
      </c>
      <c r="G44" s="1">
        <v>0.406646728515625</v>
      </c>
      <c r="H44" s="3">
        <v>-1.80267333984375E-5</v>
      </c>
      <c r="I44" s="4">
        <f t="shared" si="2"/>
        <v>-1.4824616281609786</v>
      </c>
      <c r="J44" s="1">
        <v>0.4803466796875</v>
      </c>
      <c r="K44" s="3">
        <v>-2.0437622070312501E-6</v>
      </c>
      <c r="L44" s="4">
        <f t="shared" si="3"/>
        <v>-0.16807254992033305</v>
      </c>
    </row>
    <row r="45" spans="1:12" x14ac:dyDescent="0.25">
      <c r="A45" s="1">
        <v>0.485992431640625</v>
      </c>
      <c r="B45" s="3">
        <v>-1.116943359375E-5</v>
      </c>
      <c r="C45" s="4">
        <f t="shared" si="0"/>
        <v>-0.91853894685444082</v>
      </c>
      <c r="D45" s="1">
        <v>0.48065185546875</v>
      </c>
      <c r="E45" s="3">
        <v>3.6840820312500002E-5</v>
      </c>
      <c r="F45" s="4">
        <f t="shared" si="1"/>
        <v>3.0296727230674341</v>
      </c>
      <c r="G45" s="1">
        <v>0.406036376953125</v>
      </c>
      <c r="H45" s="3">
        <v>-1.7919921875000002E-5</v>
      </c>
      <c r="I45" s="4">
        <f t="shared" si="2"/>
        <v>-1.4736777857730263</v>
      </c>
      <c r="J45" s="1">
        <v>0.479736328125</v>
      </c>
      <c r="K45" s="3">
        <v>-2.1795654296874999E-6</v>
      </c>
      <c r="L45" s="4">
        <f t="shared" si="3"/>
        <v>-0.179240578099301</v>
      </c>
    </row>
    <row r="46" spans="1:12" x14ac:dyDescent="0.25">
      <c r="A46" s="1">
        <v>0.485382080078125</v>
      </c>
      <c r="B46" s="3">
        <v>-1.1431884765625E-5</v>
      </c>
      <c r="C46" s="4">
        <f t="shared" si="0"/>
        <v>-0.94012210243626648</v>
      </c>
      <c r="D46" s="1">
        <v>0.48126220703125</v>
      </c>
      <c r="E46" s="3">
        <v>3.69171142578125E-5</v>
      </c>
      <c r="F46" s="4">
        <f t="shared" si="1"/>
        <v>3.0359468962016858</v>
      </c>
      <c r="G46" s="1">
        <v>0.405426025390625</v>
      </c>
      <c r="H46" s="3">
        <v>-1.7868041992187501E-5</v>
      </c>
      <c r="I46" s="4">
        <f t="shared" si="2"/>
        <v>-1.4694113480417352</v>
      </c>
      <c r="J46" s="1">
        <v>0.4791259765625</v>
      </c>
      <c r="K46" s="3">
        <v>-2.36846923828125E-6</v>
      </c>
      <c r="L46" s="4">
        <f t="shared" si="3"/>
        <v>-0.19477543077970805</v>
      </c>
    </row>
    <row r="47" spans="1:12" x14ac:dyDescent="0.25">
      <c r="A47" s="1">
        <v>0.484771728515625</v>
      </c>
      <c r="B47" s="3">
        <v>-1.182861328125E-5</v>
      </c>
      <c r="C47" s="4">
        <f t="shared" si="0"/>
        <v>-0.972747802734375</v>
      </c>
      <c r="D47" s="1">
        <v>0.48187255859375</v>
      </c>
      <c r="E47" s="3">
        <v>3.6938476562499998E-5</v>
      </c>
      <c r="F47" s="4">
        <f t="shared" si="1"/>
        <v>3.0377036646792761</v>
      </c>
      <c r="G47" s="1">
        <v>0.404815673828125</v>
      </c>
      <c r="H47" s="3">
        <v>-1.7956542968750001E-5</v>
      </c>
      <c r="I47" s="4">
        <f t="shared" si="2"/>
        <v>-1.476689388877467</v>
      </c>
      <c r="J47" s="1">
        <v>0.478515625</v>
      </c>
      <c r="K47" s="3">
        <v>-2.5842285156250002E-6</v>
      </c>
      <c r="L47" s="4">
        <f t="shared" si="3"/>
        <v>-0.21251879240337171</v>
      </c>
    </row>
    <row r="48" spans="1:12" x14ac:dyDescent="0.25">
      <c r="A48" s="1">
        <v>0.484161376953125</v>
      </c>
      <c r="B48" s="3">
        <v>-1.2222290039062501E-5</v>
      </c>
      <c r="C48" s="4">
        <f t="shared" si="0"/>
        <v>-1.0051225361071134</v>
      </c>
      <c r="D48" s="1">
        <v>0.48248291015625</v>
      </c>
      <c r="E48" s="3">
        <v>3.7023925781250002E-5</v>
      </c>
      <c r="F48" s="4">
        <f t="shared" si="1"/>
        <v>3.0447307385896383</v>
      </c>
      <c r="G48" s="1">
        <v>0.404205322265625</v>
      </c>
      <c r="H48" s="3">
        <v>-1.7953491210937501E-5</v>
      </c>
      <c r="I48" s="4">
        <f t="shared" si="2"/>
        <v>-1.476438421952097</v>
      </c>
      <c r="J48" s="1">
        <v>0.4779052734375</v>
      </c>
      <c r="K48" s="3">
        <v>-2.7859497070312499E-6</v>
      </c>
      <c r="L48" s="4">
        <f t="shared" si="3"/>
        <v>-0.22910770617033305</v>
      </c>
    </row>
    <row r="49" spans="1:12" x14ac:dyDescent="0.25">
      <c r="A49" s="1">
        <v>0.483551025390625</v>
      </c>
      <c r="B49" s="3">
        <v>-1.2603759765624999E-5</v>
      </c>
      <c r="C49" s="4">
        <f t="shared" si="0"/>
        <v>-1.0364934017783718</v>
      </c>
      <c r="D49" s="1">
        <v>0.48309326171875</v>
      </c>
      <c r="E49" s="3">
        <v>3.7149047851562501E-5</v>
      </c>
      <c r="F49" s="4">
        <f t="shared" si="1"/>
        <v>3.0550203825298108</v>
      </c>
      <c r="G49" s="1">
        <v>0.403594970703125</v>
      </c>
      <c r="H49" s="3">
        <v>-1.778564453125E-5</v>
      </c>
      <c r="I49" s="4">
        <f t="shared" si="2"/>
        <v>-1.4626352410567434</v>
      </c>
      <c r="J49" s="1">
        <v>0.477294921875</v>
      </c>
      <c r="K49" s="3">
        <v>-2.9257202148437499E-6</v>
      </c>
      <c r="L49" s="4">
        <f t="shared" si="3"/>
        <v>-0.24060199135228208</v>
      </c>
    </row>
    <row r="50" spans="1:12" x14ac:dyDescent="0.25">
      <c r="A50" s="1">
        <v>0.482940673828125</v>
      </c>
      <c r="B50" s="3">
        <v>-1.2933349609375E-5</v>
      </c>
      <c r="C50" s="4">
        <f t="shared" si="0"/>
        <v>-1.0635978297183388</v>
      </c>
      <c r="D50" s="1">
        <v>0.48370361328125</v>
      </c>
      <c r="E50" s="3">
        <v>3.7316894531250003E-5</v>
      </c>
      <c r="F50" s="4">
        <f t="shared" si="1"/>
        <v>3.0688235634251644</v>
      </c>
      <c r="G50" s="1">
        <v>0.402984619140625</v>
      </c>
      <c r="H50" s="3">
        <v>-1.78436279296875E-5</v>
      </c>
      <c r="I50" s="4">
        <f t="shared" si="2"/>
        <v>-1.4674036126387746</v>
      </c>
      <c r="J50" s="1">
        <v>0.4766845703125</v>
      </c>
      <c r="K50" s="3">
        <v>-3.0502319335937499E-6</v>
      </c>
      <c r="L50" s="4">
        <f t="shared" si="3"/>
        <v>-0.25084144190738078</v>
      </c>
    </row>
    <row r="51" spans="1:12" x14ac:dyDescent="0.25">
      <c r="A51" s="1">
        <v>0.482330322265625</v>
      </c>
      <c r="B51" s="3">
        <v>-1.3174438476562499E-5</v>
      </c>
      <c r="C51" s="4">
        <f t="shared" si="0"/>
        <v>-1.0834242168225741</v>
      </c>
      <c r="D51" s="1">
        <v>0.48431396484375</v>
      </c>
      <c r="E51" s="3">
        <v>3.7487792968749998E-5</v>
      </c>
      <c r="F51" s="4">
        <f t="shared" si="1"/>
        <v>3.0828777112458883</v>
      </c>
      <c r="G51" s="1">
        <v>0.402374267578125</v>
      </c>
      <c r="H51" s="3">
        <v>-1.8005371093749999E-5</v>
      </c>
      <c r="I51" s="4">
        <f t="shared" si="2"/>
        <v>-1.4807048596833881</v>
      </c>
      <c r="J51" s="1">
        <v>0.47607421875</v>
      </c>
      <c r="K51" s="3">
        <v>-4.0954589843750004E-6</v>
      </c>
      <c r="L51" s="4">
        <f t="shared" si="3"/>
        <v>-0.33679761384662826</v>
      </c>
    </row>
    <row r="52" spans="1:12" x14ac:dyDescent="0.25">
      <c r="A52" s="1">
        <v>0.481719970703125</v>
      </c>
      <c r="B52" s="3">
        <v>-1.35528564453125E-5</v>
      </c>
      <c r="C52" s="4">
        <f t="shared" si="0"/>
        <v>-1.1145441155684621</v>
      </c>
      <c r="D52" s="1">
        <v>0.48492431640625</v>
      </c>
      <c r="E52" s="3">
        <v>3.7539672851562499E-5</v>
      </c>
      <c r="F52" s="4">
        <f t="shared" si="1"/>
        <v>3.0871441489771794</v>
      </c>
      <c r="G52" s="1">
        <v>0.401763916015625</v>
      </c>
      <c r="H52" s="3">
        <v>-1.8014526367187501E-5</v>
      </c>
      <c r="I52" s="4">
        <f t="shared" si="2"/>
        <v>-1.4814577604594983</v>
      </c>
      <c r="J52" s="1">
        <v>0.4754638671875</v>
      </c>
      <c r="K52" s="3">
        <v>-3.5705566406250002E-6</v>
      </c>
      <c r="L52" s="4">
        <f t="shared" si="3"/>
        <v>-0.29363130268297699</v>
      </c>
    </row>
    <row r="53" spans="1:12" x14ac:dyDescent="0.25">
      <c r="A53" s="1">
        <v>0.481109619140625</v>
      </c>
      <c r="B53" s="3">
        <v>-1.370849609375E-5</v>
      </c>
      <c r="C53" s="4">
        <f t="shared" si="0"/>
        <v>-1.1273434287623356</v>
      </c>
      <c r="D53" s="1">
        <v>0.48553466796875</v>
      </c>
      <c r="E53" s="3">
        <v>3.7707519531250001E-5</v>
      </c>
      <c r="F53" s="4">
        <f t="shared" si="1"/>
        <v>3.100947329872533</v>
      </c>
      <c r="G53" s="1">
        <v>0.401153564453125</v>
      </c>
      <c r="H53" s="3">
        <v>-1.79931640625E-5</v>
      </c>
      <c r="I53" s="4">
        <f t="shared" si="2"/>
        <v>-1.479700991981908</v>
      </c>
      <c r="J53" s="1">
        <v>0.474853515625</v>
      </c>
      <c r="K53" s="3">
        <v>-3.43017578125E-6</v>
      </c>
      <c r="L53" s="4">
        <f t="shared" si="3"/>
        <v>-0.28208682411595393</v>
      </c>
    </row>
    <row r="54" spans="1:12" x14ac:dyDescent="0.25">
      <c r="A54" s="1">
        <v>0.480499267578125</v>
      </c>
      <c r="B54" s="3">
        <v>-1.4099121093750001E-5</v>
      </c>
      <c r="C54" s="4">
        <f t="shared" si="0"/>
        <v>-1.159467195209704</v>
      </c>
      <c r="D54" s="1">
        <v>0.48614501953125</v>
      </c>
      <c r="E54" s="3">
        <v>3.7701416015625002E-5</v>
      </c>
      <c r="F54" s="4">
        <f t="shared" si="1"/>
        <v>3.1004453960217928</v>
      </c>
      <c r="G54" s="1">
        <v>0.400543212890625</v>
      </c>
      <c r="H54" s="3">
        <v>-1.8048095703125001E-5</v>
      </c>
      <c r="I54" s="4">
        <f t="shared" si="2"/>
        <v>-1.4842183966385691</v>
      </c>
      <c r="J54" s="1">
        <v>0.4742431640625</v>
      </c>
      <c r="K54" s="3">
        <v>-3.6315917968749998E-6</v>
      </c>
      <c r="L54" s="4">
        <f t="shared" si="3"/>
        <v>-0.29865064119037826</v>
      </c>
    </row>
    <row r="55" spans="1:12" x14ac:dyDescent="0.25">
      <c r="A55" s="1">
        <v>0.479888916015625</v>
      </c>
      <c r="B55" s="3">
        <v>-1.4297485351562501E-5</v>
      </c>
      <c r="C55" s="4">
        <f t="shared" si="0"/>
        <v>-1.1757800453587581</v>
      </c>
      <c r="D55" s="1">
        <v>0.48675537109375</v>
      </c>
      <c r="E55" s="3">
        <v>3.7844848632812499E-5</v>
      </c>
      <c r="F55" s="4">
        <f t="shared" si="1"/>
        <v>3.1122408415141858</v>
      </c>
      <c r="G55" s="1">
        <v>0.399932861328125</v>
      </c>
      <c r="H55" s="3">
        <v>-1.7910766601562499E-5</v>
      </c>
      <c r="I55" s="4">
        <f t="shared" si="2"/>
        <v>-1.4729248849969161</v>
      </c>
      <c r="J55" s="1">
        <v>0.4736328125</v>
      </c>
      <c r="K55" s="3">
        <v>-3.7689208984375E-6</v>
      </c>
      <c r="L55" s="4">
        <f t="shared" si="3"/>
        <v>-0.30994415283203125</v>
      </c>
    </row>
    <row r="56" spans="1:12" x14ac:dyDescent="0.25">
      <c r="A56" s="1">
        <v>0.479278564453125</v>
      </c>
      <c r="B56" s="3">
        <v>-1.473388671875E-5</v>
      </c>
      <c r="C56" s="4">
        <f t="shared" si="0"/>
        <v>-1.2116683156866777</v>
      </c>
      <c r="D56" s="1">
        <v>0.48736572265625</v>
      </c>
      <c r="E56" s="3">
        <v>3.8031005859374999E-5</v>
      </c>
      <c r="F56" s="4">
        <f t="shared" si="1"/>
        <v>3.1275498239617598</v>
      </c>
      <c r="G56" s="1">
        <v>0.399322509765625</v>
      </c>
      <c r="H56" s="3">
        <v>-1.7922973632812501E-5</v>
      </c>
      <c r="I56" s="4">
        <f t="shared" si="2"/>
        <v>-1.4739287526983964</v>
      </c>
      <c r="J56" s="1">
        <v>0.4730224609375</v>
      </c>
      <c r="K56" s="3">
        <v>-4.0283203125000002E-6</v>
      </c>
      <c r="L56" s="4">
        <f t="shared" si="3"/>
        <v>-0.33127634148848684</v>
      </c>
    </row>
    <row r="57" spans="1:12" x14ac:dyDescent="0.25">
      <c r="A57" s="1">
        <v>0.478668212890625</v>
      </c>
      <c r="B57" s="3">
        <v>-1.4892578125E-5</v>
      </c>
      <c r="C57" s="4">
        <f t="shared" si="0"/>
        <v>-1.224718595805921</v>
      </c>
      <c r="D57" s="1">
        <v>0.48797607421875</v>
      </c>
      <c r="E57" s="3">
        <v>3.82049560546875E-5</v>
      </c>
      <c r="F57" s="4">
        <f t="shared" si="1"/>
        <v>3.1418549387078536</v>
      </c>
      <c r="G57" s="1">
        <v>0.398712158203125</v>
      </c>
      <c r="H57" s="3">
        <v>-1.787109375E-5</v>
      </c>
      <c r="I57" s="4">
        <f t="shared" si="2"/>
        <v>-1.4696623149671053</v>
      </c>
      <c r="J57" s="1">
        <v>0.472412109375</v>
      </c>
      <c r="K57" s="3">
        <v>-4.168701171875E-6</v>
      </c>
      <c r="L57" s="4">
        <f t="shared" si="3"/>
        <v>-0.34282082005550985</v>
      </c>
    </row>
    <row r="58" spans="1:12" x14ac:dyDescent="0.25">
      <c r="A58" s="1">
        <v>0.478057861328125</v>
      </c>
      <c r="B58" s="3">
        <v>-1.5069580078125001E-5</v>
      </c>
      <c r="C58" s="4">
        <f t="shared" si="0"/>
        <v>-1.2392746774773848</v>
      </c>
      <c r="D58" s="1">
        <v>0.48858642578125</v>
      </c>
      <c r="E58" s="3">
        <v>3.8247680664062502E-5</v>
      </c>
      <c r="F58" s="4">
        <f t="shared" si="1"/>
        <v>3.1453684756630347</v>
      </c>
      <c r="G58" s="1">
        <v>0.398101806640625</v>
      </c>
      <c r="H58" s="3">
        <v>-1.7947387695312499E-5</v>
      </c>
      <c r="I58" s="4">
        <f t="shared" si="2"/>
        <v>-1.4759364881013568</v>
      </c>
      <c r="J58" s="1">
        <v>0.4718017578125</v>
      </c>
      <c r="K58" s="3">
        <v>-4.3090820312499998E-6</v>
      </c>
      <c r="L58" s="4">
        <f t="shared" si="3"/>
        <v>-0.35436529862253291</v>
      </c>
    </row>
    <row r="59" spans="1:12" x14ac:dyDescent="0.25">
      <c r="A59" s="1">
        <v>0.477447509765625</v>
      </c>
      <c r="B59" s="3">
        <v>-1.5402221679687501E-5</v>
      </c>
      <c r="C59" s="4">
        <f t="shared" si="0"/>
        <v>-1.2666300723427222</v>
      </c>
      <c r="D59" s="1">
        <v>0.48919677734375</v>
      </c>
      <c r="E59" s="3">
        <v>3.8446044921875001E-5</v>
      </c>
      <c r="F59" s="4">
        <f t="shared" si="1"/>
        <v>3.1616813258120886</v>
      </c>
      <c r="G59" s="1">
        <v>0.397491455078125</v>
      </c>
      <c r="H59" s="3">
        <v>-1.78741455078125E-5</v>
      </c>
      <c r="I59" s="4">
        <f t="shared" si="2"/>
        <v>-1.4699132818924754</v>
      </c>
      <c r="J59" s="1">
        <v>0.47119140625</v>
      </c>
      <c r="K59" s="3">
        <v>-4.6051025390625002E-6</v>
      </c>
      <c r="L59" s="4">
        <f t="shared" si="3"/>
        <v>-0.37870909038342926</v>
      </c>
    </row>
    <row r="60" spans="1:12" x14ac:dyDescent="0.25">
      <c r="A60" s="1">
        <v>0.476837158203125</v>
      </c>
      <c r="B60" s="3">
        <v>-1.5649414062500001E-5</v>
      </c>
      <c r="C60" s="4">
        <f t="shared" si="0"/>
        <v>-1.2869583932976976</v>
      </c>
      <c r="D60" s="1">
        <v>0.48980712890625</v>
      </c>
      <c r="E60" s="3">
        <v>3.8491821289062503E-5</v>
      </c>
      <c r="F60" s="4">
        <f t="shared" si="1"/>
        <v>3.1654458296926395</v>
      </c>
      <c r="G60" s="1">
        <v>0.396881103515625</v>
      </c>
      <c r="H60" s="3">
        <v>-1.8069458007812499E-5</v>
      </c>
      <c r="I60" s="4">
        <f t="shared" si="2"/>
        <v>-1.4859751651161595</v>
      </c>
      <c r="J60" s="1">
        <v>0.4705810546875</v>
      </c>
      <c r="K60" s="3">
        <v>-4.7210693359375001E-6</v>
      </c>
      <c r="L60" s="4">
        <f t="shared" si="3"/>
        <v>-0.38824583354749176</v>
      </c>
    </row>
    <row r="61" spans="1:12" x14ac:dyDescent="0.25">
      <c r="A61" s="1">
        <v>0.476226806640625</v>
      </c>
      <c r="B61" s="3">
        <v>-1.5835571289062501E-5</v>
      </c>
      <c r="C61" s="4">
        <f t="shared" si="0"/>
        <v>-1.3022673757452714</v>
      </c>
      <c r="D61" s="1">
        <v>0.49041748046875</v>
      </c>
      <c r="E61" s="3">
        <v>3.8623046875000002E-5</v>
      </c>
      <c r="F61" s="4">
        <f t="shared" si="1"/>
        <v>3.1762374074835527</v>
      </c>
      <c r="G61" s="1">
        <v>0.396270751953125</v>
      </c>
      <c r="H61" s="3">
        <v>-1.8142700195312501E-5</v>
      </c>
      <c r="I61" s="4">
        <f t="shared" si="2"/>
        <v>-1.4919983713250411</v>
      </c>
      <c r="J61" s="1">
        <v>0.469970703125</v>
      </c>
      <c r="K61" s="3">
        <v>-4.9194335937500003E-6</v>
      </c>
      <c r="L61" s="4">
        <f t="shared" si="3"/>
        <v>-0.40455868369654607</v>
      </c>
    </row>
    <row r="62" spans="1:12" x14ac:dyDescent="0.25">
      <c r="A62" s="1">
        <v>0.475616455078125</v>
      </c>
      <c r="B62" s="3">
        <v>-1.602783203125E-5</v>
      </c>
      <c r="C62" s="4">
        <f t="shared" si="0"/>
        <v>-1.3180782920435856</v>
      </c>
      <c r="D62" s="1">
        <v>0.49102783203125</v>
      </c>
      <c r="E62" s="3">
        <v>3.88214111328125E-5</v>
      </c>
      <c r="F62" s="4">
        <f t="shared" si="1"/>
        <v>3.192550257632607</v>
      </c>
      <c r="G62" s="1">
        <v>0.395660400390625</v>
      </c>
      <c r="H62" s="3">
        <v>-1.80572509765625E-5</v>
      </c>
      <c r="I62" s="4">
        <f t="shared" si="2"/>
        <v>-1.4849712974146794</v>
      </c>
      <c r="J62" s="1">
        <v>0.4693603515625</v>
      </c>
      <c r="K62" s="3">
        <v>-5.0262451171875004E-6</v>
      </c>
      <c r="L62" s="4">
        <f t="shared" si="3"/>
        <v>-0.41334252608449834</v>
      </c>
    </row>
    <row r="63" spans="1:12" x14ac:dyDescent="0.25">
      <c r="A63" s="1">
        <v>0.475006103515625</v>
      </c>
      <c r="B63" s="3">
        <v>-1.6262817382812501E-5</v>
      </c>
      <c r="C63" s="4">
        <f t="shared" si="0"/>
        <v>-1.3374027452970805</v>
      </c>
      <c r="D63" s="1">
        <v>0.49163818359375</v>
      </c>
      <c r="E63" s="3">
        <v>3.9056396484375001E-5</v>
      </c>
      <c r="F63" s="4">
        <f t="shared" si="1"/>
        <v>3.2118747108861019</v>
      </c>
      <c r="G63" s="1">
        <v>0.395050048828125</v>
      </c>
      <c r="H63" s="3">
        <v>-1.8121337890625E-5</v>
      </c>
      <c r="I63" s="4">
        <f t="shared" si="2"/>
        <v>-1.4902416028474506</v>
      </c>
      <c r="J63" s="1">
        <v>0.46875</v>
      </c>
      <c r="K63" s="3">
        <v>-5.0781249999999998E-6</v>
      </c>
      <c r="L63" s="4">
        <f t="shared" si="3"/>
        <v>-0.41760896381578949</v>
      </c>
    </row>
    <row r="64" spans="1:12" x14ac:dyDescent="0.25">
      <c r="A64" s="1">
        <v>0.474395751953125</v>
      </c>
      <c r="B64" s="3">
        <v>-1.6494750976562499E-5</v>
      </c>
      <c r="C64" s="4">
        <f t="shared" si="0"/>
        <v>-1.3564762316252055</v>
      </c>
      <c r="D64" s="1">
        <v>0.49224853515625</v>
      </c>
      <c r="E64" s="3">
        <v>3.9334106445312498E-5</v>
      </c>
      <c r="F64" s="4">
        <f t="shared" si="1"/>
        <v>3.2347127010947778</v>
      </c>
      <c r="G64" s="1">
        <v>0.394439697265625</v>
      </c>
      <c r="H64" s="3">
        <v>-1.8121337890625E-5</v>
      </c>
      <c r="I64" s="4">
        <f t="shared" si="2"/>
        <v>-1.4902416028474506</v>
      </c>
      <c r="J64" s="1">
        <v>0.4681396484375</v>
      </c>
      <c r="K64" s="3">
        <v>-5.1300048828125E-6</v>
      </c>
      <c r="L64" s="4">
        <f t="shared" si="3"/>
        <v>-0.42187540154708059</v>
      </c>
    </row>
    <row r="65" spans="1:12" x14ac:dyDescent="0.25">
      <c r="A65" s="1">
        <v>0.473785400390625</v>
      </c>
      <c r="B65" s="3">
        <v>-1.6693115234375001E-5</v>
      </c>
      <c r="C65" s="4">
        <f t="shared" si="0"/>
        <v>-1.3727890817742598</v>
      </c>
      <c r="D65" s="1">
        <v>0.49285888671875</v>
      </c>
      <c r="E65" s="3">
        <v>3.9389038085937499E-5</v>
      </c>
      <c r="F65" s="4">
        <f t="shared" si="1"/>
        <v>3.2392301057514392</v>
      </c>
      <c r="G65" s="1">
        <v>0.393829345703125</v>
      </c>
      <c r="H65" s="3">
        <v>-1.8038940429687499E-5</v>
      </c>
      <c r="I65" s="4">
        <f t="shared" si="2"/>
        <v>-1.4834654958624589</v>
      </c>
      <c r="J65" s="1">
        <v>0.467529296875</v>
      </c>
      <c r="K65" s="3">
        <v>-5.52978515625E-6</v>
      </c>
      <c r="L65" s="4">
        <f t="shared" si="3"/>
        <v>-0.45475206877055918</v>
      </c>
    </row>
    <row r="66" spans="1:12" x14ac:dyDescent="0.25">
      <c r="A66" s="1">
        <v>0.473175048828125</v>
      </c>
      <c r="B66" s="3">
        <v>-1.697998046875E-5</v>
      </c>
      <c r="C66" s="4">
        <f t="shared" si="0"/>
        <v>-1.396379972759046</v>
      </c>
      <c r="D66" s="1">
        <v>0.49346923828125</v>
      </c>
      <c r="E66" s="3">
        <v>3.9578247070312498E-5</v>
      </c>
      <c r="F66" s="4">
        <f t="shared" si="1"/>
        <v>3.2547900551243831</v>
      </c>
      <c r="G66" s="1">
        <v>0.393218994140625</v>
      </c>
      <c r="H66" s="3">
        <v>-1.79962158203125E-5</v>
      </c>
      <c r="I66" s="4">
        <f t="shared" si="2"/>
        <v>-1.479951958907278</v>
      </c>
      <c r="J66" s="1">
        <v>0.4669189453125</v>
      </c>
      <c r="K66" s="3">
        <v>-5.5145263671875E-6</v>
      </c>
      <c r="L66" s="4">
        <f t="shared" si="3"/>
        <v>-0.45349723414370885</v>
      </c>
    </row>
    <row r="67" spans="1:12" x14ac:dyDescent="0.25">
      <c r="A67" s="1">
        <v>0.472564697265625</v>
      </c>
      <c r="B67" s="3">
        <v>-1.7092895507812501E-5</v>
      </c>
      <c r="C67" s="4">
        <f t="shared" ref="C67:C130" si="4">(B67*1000000)/$O$2</f>
        <v>-1.4056657489977384</v>
      </c>
      <c r="D67" s="1">
        <v>0.49407958984375</v>
      </c>
      <c r="E67" s="3">
        <v>3.9602661132812502E-5</v>
      </c>
      <c r="F67" s="4">
        <f t="shared" ref="F67:F130" si="5">(E67*1000000)/$O$2</f>
        <v>3.2567977905273438</v>
      </c>
      <c r="G67" s="1">
        <v>0.392608642578125</v>
      </c>
      <c r="H67" s="3">
        <v>-1.8099975585937499E-5</v>
      </c>
      <c r="I67" s="4">
        <f t="shared" ref="I67:I130" si="6">(H67*1000000)/$O$2</f>
        <v>-1.4884848343698602</v>
      </c>
      <c r="J67" s="1">
        <v>0.46630859375</v>
      </c>
      <c r="K67" s="3">
        <v>-5.7769775390624999E-6</v>
      </c>
      <c r="L67" s="4">
        <f t="shared" ref="L67:L130" si="7">(K67*1000000)/$O$2</f>
        <v>-0.47508038972553451</v>
      </c>
    </row>
    <row r="68" spans="1:12" x14ac:dyDescent="0.25">
      <c r="A68" s="1">
        <v>0.471954345703125</v>
      </c>
      <c r="B68" s="3">
        <v>-1.7373657226562501E-5</v>
      </c>
      <c r="C68" s="4">
        <f t="shared" si="4"/>
        <v>-1.4287547061317845</v>
      </c>
      <c r="D68" s="1">
        <v>0.49468994140625</v>
      </c>
      <c r="E68" s="3">
        <v>3.9852905273437502E-5</v>
      </c>
      <c r="F68" s="4">
        <f t="shared" si="5"/>
        <v>3.2773770784076892</v>
      </c>
      <c r="G68" s="1">
        <v>0.391998291015625</v>
      </c>
      <c r="H68" s="3">
        <v>-1.8099975585937499E-5</v>
      </c>
      <c r="I68" s="4">
        <f t="shared" si="6"/>
        <v>-1.4884848343698602</v>
      </c>
      <c r="J68" s="1">
        <v>0.4656982421875</v>
      </c>
      <c r="K68" s="3">
        <v>-5.8410644531249996E-6</v>
      </c>
      <c r="L68" s="4">
        <f t="shared" si="7"/>
        <v>-0.48035069515830592</v>
      </c>
    </row>
    <row r="69" spans="1:12" x14ac:dyDescent="0.25">
      <c r="A69" s="1">
        <v>0.471343994140625</v>
      </c>
      <c r="B69" s="3">
        <v>-1.7556762695312501E-5</v>
      </c>
      <c r="C69" s="4">
        <f t="shared" si="4"/>
        <v>-1.4438127216539884</v>
      </c>
      <c r="D69" s="1">
        <v>0.49530029296875</v>
      </c>
      <c r="E69" s="3">
        <v>3.9941406249999999E-5</v>
      </c>
      <c r="F69" s="4">
        <f t="shared" si="5"/>
        <v>3.2846551192434208</v>
      </c>
      <c r="G69" s="1">
        <v>0.391387939453125</v>
      </c>
      <c r="H69" s="3">
        <v>-1.8035888671874999E-5</v>
      </c>
      <c r="I69" s="4">
        <f t="shared" si="6"/>
        <v>-1.4832145289370888</v>
      </c>
      <c r="J69" s="1">
        <v>0.465087890625</v>
      </c>
      <c r="K69" s="3">
        <v>-5.94482421875E-6</v>
      </c>
      <c r="L69" s="4">
        <f t="shared" si="7"/>
        <v>-0.48888357062088816</v>
      </c>
    </row>
    <row r="70" spans="1:12" x14ac:dyDescent="0.25">
      <c r="A70" s="1">
        <v>0.470733642578125</v>
      </c>
      <c r="B70" s="3">
        <v>-1.7666625976562499E-5</v>
      </c>
      <c r="C70" s="4">
        <f t="shared" si="4"/>
        <v>-1.4528475309673108</v>
      </c>
      <c r="D70" s="1">
        <v>0.49591064453125</v>
      </c>
      <c r="E70" s="3">
        <v>4.0093994140625002E-5</v>
      </c>
      <c r="F70" s="4">
        <f t="shared" si="5"/>
        <v>3.2972034655119242</v>
      </c>
      <c r="G70" s="1">
        <v>0.390777587890625</v>
      </c>
      <c r="H70" s="3">
        <v>-1.8234252929687501E-5</v>
      </c>
      <c r="I70" s="4">
        <f t="shared" si="6"/>
        <v>-1.499527379086143</v>
      </c>
      <c r="J70" s="1">
        <v>0.4644775390625</v>
      </c>
      <c r="K70" s="3">
        <v>-6.0699462890624998E-6</v>
      </c>
      <c r="L70" s="4">
        <f t="shared" si="7"/>
        <v>-0.49917321456106084</v>
      </c>
    </row>
    <row r="71" spans="1:12" x14ac:dyDescent="0.25">
      <c r="A71" s="1">
        <v>0.470123291015625</v>
      </c>
      <c r="B71" s="3">
        <v>-1.7929077148437501E-5</v>
      </c>
      <c r="C71" s="4">
        <f t="shared" si="4"/>
        <v>-1.4744306865491366</v>
      </c>
      <c r="D71" s="1">
        <v>0.49652099609375</v>
      </c>
      <c r="E71" s="3">
        <v>4.0261840820312497E-5</v>
      </c>
      <c r="F71" s="4">
        <f t="shared" si="5"/>
        <v>3.3110066464072778</v>
      </c>
      <c r="G71" s="1">
        <v>0.390167236328125</v>
      </c>
      <c r="H71" s="3">
        <v>-1.8124389648437499E-5</v>
      </c>
      <c r="I71" s="4">
        <f t="shared" si="6"/>
        <v>-1.4904925697728206</v>
      </c>
      <c r="J71" s="1">
        <v>0.4638671875</v>
      </c>
      <c r="K71" s="3">
        <v>-6.3018798828124997E-6</v>
      </c>
      <c r="L71" s="4">
        <f t="shared" si="7"/>
        <v>-0.5182467008891859</v>
      </c>
    </row>
    <row r="72" spans="1:12" x14ac:dyDescent="0.25">
      <c r="A72" s="1">
        <v>0.469512939453125</v>
      </c>
      <c r="B72" s="3">
        <v>-1.8127441406249999E-5</v>
      </c>
      <c r="C72" s="4">
        <f t="shared" si="4"/>
        <v>-1.4907435366981907</v>
      </c>
      <c r="D72" s="1">
        <v>0.49713134765625</v>
      </c>
      <c r="E72" s="3">
        <v>4.0435791015624999E-5</v>
      </c>
      <c r="F72" s="4">
        <f t="shared" si="5"/>
        <v>3.3253117611533716</v>
      </c>
      <c r="G72" s="1">
        <v>0.389556884765625</v>
      </c>
      <c r="H72" s="3">
        <v>-1.80267333984375E-5</v>
      </c>
      <c r="I72" s="4">
        <f t="shared" si="6"/>
        <v>-1.4824616281609786</v>
      </c>
      <c r="J72" s="1">
        <v>0.4632568359375</v>
      </c>
      <c r="K72" s="3">
        <v>-6.3049316406250002E-6</v>
      </c>
      <c r="L72" s="4">
        <f t="shared" si="7"/>
        <v>-0.51849766781455586</v>
      </c>
    </row>
    <row r="73" spans="1:12" x14ac:dyDescent="0.25">
      <c r="A73" s="1">
        <v>0.468902587890625</v>
      </c>
      <c r="B73" s="3">
        <v>-1.82769775390625E-5</v>
      </c>
      <c r="C73" s="4">
        <f t="shared" si="4"/>
        <v>-1.5030409160413241</v>
      </c>
      <c r="D73" s="1">
        <v>0.49774169921875</v>
      </c>
      <c r="E73" s="3">
        <v>4.0539550781250001E-5</v>
      </c>
      <c r="F73" s="4">
        <f t="shared" si="5"/>
        <v>3.3338446366159538</v>
      </c>
      <c r="G73" s="1">
        <v>0.388946533203125</v>
      </c>
      <c r="H73" s="3">
        <v>-1.8014526367187501E-5</v>
      </c>
      <c r="I73" s="4">
        <f t="shared" si="6"/>
        <v>-1.4814577604594983</v>
      </c>
      <c r="J73" s="1">
        <v>0.462646484375</v>
      </c>
      <c r="K73" s="3">
        <v>-6.4178466796874996E-6</v>
      </c>
      <c r="L73" s="4">
        <f t="shared" si="7"/>
        <v>-0.5277834440532484</v>
      </c>
    </row>
    <row r="74" spans="1:12" x14ac:dyDescent="0.25">
      <c r="A74" s="1">
        <v>0.468292236328125</v>
      </c>
      <c r="B74" s="3">
        <v>-1.8417358398437501E-5</v>
      </c>
      <c r="C74" s="4">
        <f t="shared" si="4"/>
        <v>-1.514585394608347</v>
      </c>
      <c r="D74" s="1">
        <v>0.49835205078125</v>
      </c>
      <c r="E74" s="3">
        <v>4.0496826171874999E-5</v>
      </c>
      <c r="F74" s="4">
        <f t="shared" si="5"/>
        <v>3.3303310996607731</v>
      </c>
      <c r="G74" s="1">
        <v>0.388336181640625</v>
      </c>
      <c r="H74" s="3">
        <v>-1.80877685546875E-5</v>
      </c>
      <c r="I74" s="4">
        <f t="shared" si="6"/>
        <v>-1.4874809666683799</v>
      </c>
      <c r="J74" s="1">
        <v>0.4620361328125</v>
      </c>
      <c r="K74" s="3">
        <v>-6.6436767578125001E-6</v>
      </c>
      <c r="L74" s="4">
        <f t="shared" si="7"/>
        <v>-0.54635499653063324</v>
      </c>
    </row>
    <row r="75" spans="1:12" x14ac:dyDescent="0.25">
      <c r="A75" s="1">
        <v>0.467681884765625</v>
      </c>
      <c r="B75" s="3">
        <v>-1.8594360351562499E-5</v>
      </c>
      <c r="C75" s="4">
        <f t="shared" si="4"/>
        <v>-1.5291414762798108</v>
      </c>
      <c r="D75" s="1">
        <v>0.49896240234375</v>
      </c>
      <c r="E75" s="3">
        <v>4.0954589843750002E-5</v>
      </c>
      <c r="F75" s="4">
        <f t="shared" si="5"/>
        <v>3.367976138466283</v>
      </c>
      <c r="G75" s="1">
        <v>0.387725830078125</v>
      </c>
      <c r="H75" s="3">
        <v>-1.8017578125000001E-5</v>
      </c>
      <c r="I75" s="4">
        <f t="shared" si="6"/>
        <v>-1.4817087273848684</v>
      </c>
      <c r="J75" s="1">
        <v>0.46142578125</v>
      </c>
      <c r="K75" s="3">
        <v>-6.7169189453124997E-6</v>
      </c>
      <c r="L75" s="4">
        <f t="shared" si="7"/>
        <v>-0.55237820273951477</v>
      </c>
    </row>
    <row r="76" spans="1:12" x14ac:dyDescent="0.25">
      <c r="A76" s="1">
        <v>0.467071533203125</v>
      </c>
      <c r="B76" s="3">
        <v>-1.8771362304687499E-5</v>
      </c>
      <c r="C76" s="4">
        <f t="shared" si="4"/>
        <v>-1.5436975579512746</v>
      </c>
      <c r="D76" s="1">
        <v>0.49957275390625</v>
      </c>
      <c r="E76" s="3">
        <v>4.1070556640625003E-5</v>
      </c>
      <c r="F76" s="4">
        <f t="shared" si="5"/>
        <v>3.3775128816303455</v>
      </c>
      <c r="G76" s="1">
        <v>0.387115478515625</v>
      </c>
      <c r="H76" s="3">
        <v>-1.8081665039062501E-5</v>
      </c>
      <c r="I76" s="4">
        <f t="shared" si="6"/>
        <v>-1.4869790328176398</v>
      </c>
      <c r="J76" s="1">
        <v>0.4608154296875</v>
      </c>
      <c r="K76" s="3">
        <v>-6.9152832031249999E-6</v>
      </c>
      <c r="L76" s="4">
        <f t="shared" si="7"/>
        <v>-0.56869105288856903</v>
      </c>
    </row>
    <row r="77" spans="1:12" x14ac:dyDescent="0.25">
      <c r="A77" s="1">
        <v>0.466461181640625</v>
      </c>
      <c r="B77" s="3">
        <v>-1.89239501953125E-5</v>
      </c>
      <c r="C77" s="4">
        <f t="shared" si="4"/>
        <v>-1.556245904219778</v>
      </c>
      <c r="D77" s="1">
        <v>0.50018310546875</v>
      </c>
      <c r="E77" s="3">
        <v>4.1387939453125002E-5</v>
      </c>
      <c r="F77" s="4">
        <f t="shared" si="5"/>
        <v>3.4036134418688322</v>
      </c>
      <c r="G77" s="1">
        <v>0.386505126953125</v>
      </c>
      <c r="H77" s="3">
        <v>-1.79931640625E-5</v>
      </c>
      <c r="I77" s="4">
        <f t="shared" si="6"/>
        <v>-1.479700991981908</v>
      </c>
      <c r="J77" s="1">
        <v>0.460205078125</v>
      </c>
      <c r="K77" s="3">
        <v>-6.8695068359374998E-6</v>
      </c>
      <c r="L77" s="4">
        <f t="shared" si="7"/>
        <v>-0.56492654900801809</v>
      </c>
    </row>
    <row r="78" spans="1:12" x14ac:dyDescent="0.25">
      <c r="A78" s="1">
        <v>0.465850830078125</v>
      </c>
      <c r="B78" s="3">
        <v>-1.904296875E-5</v>
      </c>
      <c r="C78" s="4">
        <f t="shared" si="4"/>
        <v>-1.5660336143092104</v>
      </c>
      <c r="D78" s="1">
        <v>0.49957275390625</v>
      </c>
      <c r="E78" s="3">
        <v>1.9204711914062499E-5</v>
      </c>
      <c r="F78" s="4">
        <f t="shared" si="5"/>
        <v>1.5793348613538241</v>
      </c>
      <c r="G78" s="1">
        <v>0.385894775390625</v>
      </c>
      <c r="H78" s="3">
        <v>-1.8038940429687499E-5</v>
      </c>
      <c r="I78" s="4">
        <f t="shared" si="6"/>
        <v>-1.4834654958624589</v>
      </c>
      <c r="J78" s="1">
        <v>0.4595947265625</v>
      </c>
      <c r="K78" s="3">
        <v>-7.0465087890624998E-6</v>
      </c>
      <c r="L78" s="4">
        <f t="shared" si="7"/>
        <v>-0.57948263067948191</v>
      </c>
    </row>
    <row r="79" spans="1:12" x14ac:dyDescent="0.25">
      <c r="A79" s="1">
        <v>0.465240478515625</v>
      </c>
      <c r="B79" s="3">
        <v>-1.9058227539062502E-5</v>
      </c>
      <c r="C79" s="4">
        <f t="shared" si="4"/>
        <v>-1.5672884489360608</v>
      </c>
      <c r="D79" s="1">
        <v>0.49896240234375</v>
      </c>
      <c r="E79" s="3">
        <v>1.3021850585937501E-5</v>
      </c>
      <c r="F79" s="4">
        <f t="shared" si="5"/>
        <v>1.0708758705540706</v>
      </c>
      <c r="G79" s="1">
        <v>0.385284423828125</v>
      </c>
      <c r="H79" s="3">
        <v>-1.8002319335937499E-5</v>
      </c>
      <c r="I79" s="4">
        <f t="shared" si="6"/>
        <v>-1.480453892758018</v>
      </c>
      <c r="J79" s="1">
        <v>0.458984375</v>
      </c>
      <c r="K79" s="3">
        <v>-7.1258544921875004E-6</v>
      </c>
      <c r="L79" s="4">
        <f t="shared" si="7"/>
        <v>-0.5860077707391036</v>
      </c>
    </row>
    <row r="80" spans="1:12" x14ac:dyDescent="0.25">
      <c r="A80" s="1">
        <v>0.464630126953125</v>
      </c>
      <c r="B80" s="3">
        <v>-1.9372558593750001E-5</v>
      </c>
      <c r="C80" s="4">
        <f t="shared" si="4"/>
        <v>-1.5931380422491777</v>
      </c>
      <c r="D80" s="1">
        <v>0.49835205078125</v>
      </c>
      <c r="E80" s="3">
        <v>1.0391235351562501E-5</v>
      </c>
      <c r="F80" s="4">
        <f t="shared" si="5"/>
        <v>0.85454238088507395</v>
      </c>
      <c r="G80" s="1">
        <v>0.384674072265625</v>
      </c>
      <c r="H80" s="3">
        <v>-1.7971801757812499E-5</v>
      </c>
      <c r="I80" s="4">
        <f t="shared" si="6"/>
        <v>-1.4779442235043174</v>
      </c>
      <c r="J80" s="1">
        <v>0.4583740234375</v>
      </c>
      <c r="K80" s="3">
        <v>-7.1716308593749996E-6</v>
      </c>
      <c r="L80" s="4">
        <f t="shared" si="7"/>
        <v>-0.58977227461965465</v>
      </c>
    </row>
    <row r="81" spans="1:12" x14ac:dyDescent="0.25">
      <c r="A81" s="1">
        <v>0.464019775390625</v>
      </c>
      <c r="B81" s="3">
        <v>-1.9393920898437499E-5</v>
      </c>
      <c r="C81" s="4">
        <f t="shared" si="4"/>
        <v>-1.594894810726768</v>
      </c>
      <c r="D81" s="1">
        <v>0.49774169921875</v>
      </c>
      <c r="E81" s="3">
        <v>8.7677001953125E-6</v>
      </c>
      <c r="F81" s="4">
        <f t="shared" si="5"/>
        <v>0.72102797658819906</v>
      </c>
      <c r="G81" s="1">
        <v>0.384063720703125</v>
      </c>
      <c r="H81" s="3">
        <v>-1.8066406249999999E-5</v>
      </c>
      <c r="I81" s="4">
        <f t="shared" si="6"/>
        <v>-1.4857241981907894</v>
      </c>
      <c r="J81" s="1">
        <v>0.457763671875</v>
      </c>
      <c r="K81" s="3">
        <v>-7.244873046875E-6</v>
      </c>
      <c r="L81" s="4">
        <f t="shared" si="7"/>
        <v>-0.59579548082853617</v>
      </c>
    </row>
    <row r="82" spans="1:12" x14ac:dyDescent="0.25">
      <c r="A82" s="1">
        <v>0.463409423828125</v>
      </c>
      <c r="B82" s="3">
        <v>-1.968994140625E-5</v>
      </c>
      <c r="C82" s="4">
        <f t="shared" si="4"/>
        <v>-1.6192386024876644</v>
      </c>
      <c r="D82" s="1">
        <v>0.49713134765625</v>
      </c>
      <c r="E82" s="3">
        <v>7.6782226562499997E-6</v>
      </c>
      <c r="F82" s="4">
        <f t="shared" si="5"/>
        <v>0.63143278423108551</v>
      </c>
      <c r="G82" s="1">
        <v>0.383453369140625</v>
      </c>
      <c r="H82" s="3">
        <v>-1.8161010742187499E-5</v>
      </c>
      <c r="I82" s="4">
        <f t="shared" si="6"/>
        <v>-1.4935041728772616</v>
      </c>
      <c r="J82" s="1">
        <v>0.4571533203125</v>
      </c>
      <c r="K82" s="3">
        <v>-7.3883056640625003E-6</v>
      </c>
      <c r="L82" s="4">
        <f t="shared" si="7"/>
        <v>-0.60759092632092926</v>
      </c>
    </row>
    <row r="83" spans="1:12" x14ac:dyDescent="0.25">
      <c r="A83" s="1">
        <v>0.462799072265625</v>
      </c>
      <c r="B83" s="3">
        <v>-1.9802856445312501E-5</v>
      </c>
      <c r="C83" s="4">
        <f t="shared" si="4"/>
        <v>-1.6285243787263568</v>
      </c>
      <c r="D83" s="1">
        <v>0.49652099609375</v>
      </c>
      <c r="E83" s="3">
        <v>6.6558837890624996E-6</v>
      </c>
      <c r="F83" s="4">
        <f t="shared" si="5"/>
        <v>0.54735886423211344</v>
      </c>
      <c r="G83" s="1">
        <v>0.382843017578125</v>
      </c>
      <c r="H83" s="3">
        <v>-1.8112182617187501E-5</v>
      </c>
      <c r="I83" s="4">
        <f t="shared" si="6"/>
        <v>-1.4894887020713405</v>
      </c>
      <c r="J83" s="1">
        <v>0.45654296875</v>
      </c>
      <c r="K83" s="3">
        <v>-7.6812744140624994E-6</v>
      </c>
      <c r="L83" s="4">
        <f t="shared" si="7"/>
        <v>-0.63168375115645548</v>
      </c>
    </row>
    <row r="84" spans="1:12" x14ac:dyDescent="0.25">
      <c r="A84" s="1">
        <v>0.462188720703125</v>
      </c>
      <c r="B84" s="3">
        <v>-1.9836425781250001E-5</v>
      </c>
      <c r="C84" s="4">
        <f t="shared" si="4"/>
        <v>-1.6312850149054277</v>
      </c>
      <c r="D84" s="1">
        <v>0.49591064453125</v>
      </c>
      <c r="E84" s="3">
        <v>5.8166503906249997E-6</v>
      </c>
      <c r="F84" s="4">
        <f t="shared" si="5"/>
        <v>0.47834295975534541</v>
      </c>
      <c r="G84" s="1">
        <v>0.382232666015625</v>
      </c>
      <c r="H84" s="3">
        <v>-1.805419921875E-5</v>
      </c>
      <c r="I84" s="4">
        <f t="shared" si="6"/>
        <v>-1.4847203304893093</v>
      </c>
      <c r="J84" s="1">
        <v>0.4559326171875</v>
      </c>
      <c r="K84" s="3">
        <v>-7.9650878906250003E-6</v>
      </c>
      <c r="L84" s="4">
        <f t="shared" si="7"/>
        <v>-0.65502367521587168</v>
      </c>
    </row>
    <row r="85" spans="1:12" x14ac:dyDescent="0.25">
      <c r="A85" s="1">
        <v>0.461578369140625</v>
      </c>
      <c r="B85" s="3">
        <v>-2.0046997070312501E-5</v>
      </c>
      <c r="C85" s="4">
        <f t="shared" si="4"/>
        <v>-1.6486017327559621</v>
      </c>
      <c r="D85" s="1">
        <v>0.49530029296875</v>
      </c>
      <c r="E85" s="3">
        <v>5.1605224609375E-6</v>
      </c>
      <c r="F85" s="4">
        <f t="shared" si="5"/>
        <v>0.42438507080078125</v>
      </c>
      <c r="G85" s="1">
        <v>0.381622314453125</v>
      </c>
      <c r="H85" s="3">
        <v>-1.8103027343749998E-5</v>
      </c>
      <c r="I85" s="4">
        <f t="shared" si="6"/>
        <v>-1.4887358012952303</v>
      </c>
      <c r="J85" s="1">
        <v>0.455322265625</v>
      </c>
      <c r="K85" s="3">
        <v>-7.8002929687499998E-6</v>
      </c>
      <c r="L85" s="4">
        <f t="shared" si="7"/>
        <v>-0.64147146124588816</v>
      </c>
    </row>
    <row r="86" spans="1:12" x14ac:dyDescent="0.25">
      <c r="A86" s="1">
        <v>0.460968017578125</v>
      </c>
      <c r="B86" s="3">
        <v>-2.03033447265625E-5</v>
      </c>
      <c r="C86" s="4">
        <f t="shared" si="4"/>
        <v>-1.6696829544870477</v>
      </c>
      <c r="D86" s="1">
        <v>0.49468994140625</v>
      </c>
      <c r="E86" s="3">
        <v>3.3111572265625E-6</v>
      </c>
      <c r="F86" s="4">
        <f t="shared" si="5"/>
        <v>0.2722991140265214</v>
      </c>
      <c r="G86" s="1">
        <v>0.381011962890625</v>
      </c>
      <c r="H86" s="3">
        <v>-1.8045043945312501E-5</v>
      </c>
      <c r="I86" s="4">
        <f t="shared" si="6"/>
        <v>-1.4839674297131991</v>
      </c>
      <c r="J86" s="1">
        <v>0.4547119140625</v>
      </c>
      <c r="K86" s="3">
        <v>-8.0230712890625007E-6</v>
      </c>
      <c r="L86" s="4">
        <f t="shared" si="7"/>
        <v>-0.65979204679790293</v>
      </c>
    </row>
    <row r="87" spans="1:12" x14ac:dyDescent="0.25">
      <c r="A87" s="1">
        <v>0.460357666015625</v>
      </c>
      <c r="B87" s="3">
        <v>-2.0019531250000001E-5</v>
      </c>
      <c r="C87" s="4">
        <f t="shared" si="4"/>
        <v>-1.6463430304276316</v>
      </c>
      <c r="D87" s="1">
        <v>0.49407958984375</v>
      </c>
      <c r="E87" s="3">
        <v>2.506103515625E-6</v>
      </c>
      <c r="F87" s="4">
        <f t="shared" si="5"/>
        <v>0.20609403911389804</v>
      </c>
      <c r="G87" s="1">
        <v>0.380401611328125</v>
      </c>
      <c r="H87" s="3">
        <v>-1.8063354492187499E-5</v>
      </c>
      <c r="I87" s="4">
        <f t="shared" si="6"/>
        <v>-1.4854732312654193</v>
      </c>
      <c r="J87" s="1">
        <v>0.4541015625</v>
      </c>
      <c r="K87" s="3">
        <v>-7.9223632812499999E-6</v>
      </c>
      <c r="L87" s="4">
        <f t="shared" si="7"/>
        <v>-0.65151013826069082</v>
      </c>
    </row>
    <row r="88" spans="1:12" x14ac:dyDescent="0.25">
      <c r="A88" s="1">
        <v>0.459747314453125</v>
      </c>
      <c r="B88" s="3">
        <v>-2.04254150390625E-5</v>
      </c>
      <c r="C88" s="4">
        <f t="shared" si="4"/>
        <v>-1.6797216315018504</v>
      </c>
      <c r="D88" s="1">
        <v>0.49346923828125</v>
      </c>
      <c r="E88" s="3">
        <v>1.7578125E-6</v>
      </c>
      <c r="F88" s="4">
        <f t="shared" si="5"/>
        <v>0.14455694901315788</v>
      </c>
      <c r="G88" s="1">
        <v>0.379791259765625</v>
      </c>
      <c r="H88" s="3">
        <v>-1.7956542968750001E-5</v>
      </c>
      <c r="I88" s="4">
        <f t="shared" si="6"/>
        <v>-1.476689388877467</v>
      </c>
      <c r="J88" s="1">
        <v>0.4534912109375</v>
      </c>
      <c r="K88" s="3">
        <v>-7.9498291015625003E-6</v>
      </c>
      <c r="L88" s="4">
        <f t="shared" si="7"/>
        <v>-0.6537688405890214</v>
      </c>
    </row>
    <row r="89" spans="1:12" x14ac:dyDescent="0.25">
      <c r="A89" s="1">
        <v>0.459136962890625</v>
      </c>
      <c r="B89" s="3">
        <v>-2.04925537109375E-5</v>
      </c>
      <c r="C89" s="4">
        <f t="shared" si="4"/>
        <v>-1.6852429038599916</v>
      </c>
      <c r="D89" s="1">
        <v>0.49285888671875</v>
      </c>
      <c r="E89" s="3">
        <v>1.123046875E-6</v>
      </c>
      <c r="F89" s="4">
        <f t="shared" si="5"/>
        <v>9.2355828536184209E-2</v>
      </c>
      <c r="G89" s="1">
        <v>0.379180908203125</v>
      </c>
      <c r="H89" s="3">
        <v>-1.7974853515624999E-5</v>
      </c>
      <c r="I89" s="4">
        <f t="shared" si="6"/>
        <v>-1.4781951904296875</v>
      </c>
      <c r="J89" s="1">
        <v>0.452880859375</v>
      </c>
      <c r="K89" s="3">
        <v>-7.9956054687500003E-6</v>
      </c>
      <c r="L89" s="4">
        <f t="shared" si="7"/>
        <v>-0.65753334446957235</v>
      </c>
    </row>
    <row r="90" spans="1:12" x14ac:dyDescent="0.25">
      <c r="A90" s="1">
        <v>0.458526611328125</v>
      </c>
      <c r="B90" s="3">
        <v>-2.0599365234375001E-5</v>
      </c>
      <c r="C90" s="4">
        <f t="shared" si="4"/>
        <v>-1.6940267462479441</v>
      </c>
      <c r="D90" s="1">
        <v>0.49224853515625</v>
      </c>
      <c r="E90" s="3">
        <v>7.2631835937500005E-7</v>
      </c>
      <c r="F90" s="4">
        <f t="shared" si="5"/>
        <v>5.9730128238075657E-2</v>
      </c>
      <c r="G90" s="1">
        <v>0.378570556640625</v>
      </c>
      <c r="H90" s="3">
        <v>-1.8231201171875001E-5</v>
      </c>
      <c r="I90" s="4">
        <f t="shared" si="6"/>
        <v>-1.4992764121607731</v>
      </c>
      <c r="J90" s="1">
        <v>0.4522705078125</v>
      </c>
      <c r="K90" s="3">
        <v>-8.0383300781250007E-6</v>
      </c>
      <c r="L90" s="4">
        <f t="shared" si="7"/>
        <v>-0.66104688142475332</v>
      </c>
    </row>
    <row r="91" spans="1:12" x14ac:dyDescent="0.25">
      <c r="A91" s="1">
        <v>0.457916259765625</v>
      </c>
      <c r="B91" s="3">
        <v>-2.0697021484375001E-5</v>
      </c>
      <c r="C91" s="4">
        <f t="shared" si="4"/>
        <v>-1.7020576878597862</v>
      </c>
      <c r="D91" s="1">
        <v>0.49163818359375</v>
      </c>
      <c r="E91" s="3">
        <v>3.7811279296875E-7</v>
      </c>
      <c r="F91" s="4">
        <f t="shared" si="5"/>
        <v>3.1094802053351151E-2</v>
      </c>
      <c r="G91" s="1">
        <v>0.377960205078125</v>
      </c>
      <c r="H91" s="3">
        <v>-1.8115234375000001E-5</v>
      </c>
      <c r="I91" s="4">
        <f t="shared" si="6"/>
        <v>-1.4897396689967106</v>
      </c>
      <c r="J91" s="1">
        <v>0.45166015625</v>
      </c>
      <c r="K91" s="3">
        <v>-8.2489013671874995E-6</v>
      </c>
      <c r="L91" s="4">
        <f t="shared" si="7"/>
        <v>-0.67836359927528778</v>
      </c>
    </row>
    <row r="92" spans="1:12" x14ac:dyDescent="0.25">
      <c r="A92" s="1">
        <v>0.457305908203125</v>
      </c>
      <c r="B92" s="3">
        <v>-2.0892333984375E-5</v>
      </c>
      <c r="C92" s="4">
        <f t="shared" si="4"/>
        <v>-1.7181195710834705</v>
      </c>
      <c r="D92" s="1">
        <v>0.49102783203125</v>
      </c>
      <c r="E92" s="3">
        <v>-3.3569335937500002E-8</v>
      </c>
      <c r="F92" s="4">
        <f t="shared" si="5"/>
        <v>-2.7606361790707239E-3</v>
      </c>
      <c r="G92" s="1">
        <v>0.377349853515625</v>
      </c>
      <c r="H92" s="3">
        <v>-1.8225097656249999E-5</v>
      </c>
      <c r="I92" s="4">
        <f t="shared" si="6"/>
        <v>-1.498774478310033</v>
      </c>
      <c r="J92" s="1">
        <v>0.4510498046875</v>
      </c>
      <c r="K92" s="3">
        <v>-8.4136962890625E-6</v>
      </c>
      <c r="L92" s="4">
        <f t="shared" si="7"/>
        <v>-0.6919158132452714</v>
      </c>
    </row>
    <row r="93" spans="1:12" x14ac:dyDescent="0.25">
      <c r="A93" s="1">
        <v>0.456695556640625</v>
      </c>
      <c r="B93" s="3">
        <v>-2.0880126953125001E-5</v>
      </c>
      <c r="C93" s="4">
        <f t="shared" si="4"/>
        <v>-1.7171157033819902</v>
      </c>
      <c r="D93" s="1">
        <v>0.49041748046875</v>
      </c>
      <c r="E93" s="3">
        <v>-5.4534912109375001E-7</v>
      </c>
      <c r="F93" s="4">
        <f t="shared" si="5"/>
        <v>-4.4847789563630759E-2</v>
      </c>
      <c r="G93" s="1">
        <v>0.376739501953125</v>
      </c>
      <c r="H93" s="3">
        <v>-1.8096923828124999E-5</v>
      </c>
      <c r="I93" s="4">
        <f t="shared" si="6"/>
        <v>-1.4882338674444902</v>
      </c>
      <c r="J93" s="1">
        <v>0.450439453125</v>
      </c>
      <c r="K93" s="3">
        <v>-8.4991455078125008E-6</v>
      </c>
      <c r="L93" s="4">
        <f t="shared" si="7"/>
        <v>-0.69894288715563324</v>
      </c>
    </row>
    <row r="94" spans="1:12" x14ac:dyDescent="0.25">
      <c r="A94" s="1">
        <v>0.456085205078125</v>
      </c>
      <c r="B94" s="3">
        <v>-2.1151733398437502E-5</v>
      </c>
      <c r="C94" s="4">
        <f t="shared" si="4"/>
        <v>-1.7394517597399259</v>
      </c>
      <c r="D94" s="1">
        <v>0.48980712890625</v>
      </c>
      <c r="E94" s="3">
        <v>-9.2864990234374996E-7</v>
      </c>
      <c r="F94" s="4">
        <f t="shared" si="5"/>
        <v>-7.636923539011102E-2</v>
      </c>
      <c r="G94" s="1">
        <v>0.376129150390625</v>
      </c>
      <c r="H94" s="3">
        <v>-1.81182861328125E-5</v>
      </c>
      <c r="I94" s="4">
        <f t="shared" si="6"/>
        <v>-1.4899906359220805</v>
      </c>
      <c r="J94" s="1">
        <v>0.4498291015625</v>
      </c>
      <c r="K94" s="3">
        <v>-8.6761474609374999E-6</v>
      </c>
      <c r="L94" s="4">
        <f t="shared" si="7"/>
        <v>-0.71349896882709707</v>
      </c>
    </row>
    <row r="95" spans="1:12" x14ac:dyDescent="0.25">
      <c r="A95" s="1">
        <v>0.455474853515625</v>
      </c>
      <c r="B95" s="3">
        <v>-2.1197509765625E-5</v>
      </c>
      <c r="C95" s="4">
        <f t="shared" si="4"/>
        <v>-1.7432162636204769</v>
      </c>
      <c r="D95" s="1">
        <v>0.48919677734375</v>
      </c>
      <c r="E95" s="3">
        <v>-9.5703124999999997E-7</v>
      </c>
      <c r="F95" s="4">
        <f t="shared" si="5"/>
        <v>-7.8703227796052627E-2</v>
      </c>
      <c r="G95" s="1">
        <v>0.375518798828125</v>
      </c>
      <c r="H95" s="3">
        <v>-1.8173217773437501E-5</v>
      </c>
      <c r="I95" s="4">
        <f t="shared" si="6"/>
        <v>-1.4945080405787419</v>
      </c>
      <c r="J95" s="1">
        <v>0.44921875</v>
      </c>
      <c r="K95" s="3">
        <v>-8.7280273437499993E-6</v>
      </c>
      <c r="L95" s="4">
        <f t="shared" si="7"/>
        <v>-0.71776540655838816</v>
      </c>
    </row>
    <row r="96" spans="1:12" x14ac:dyDescent="0.25">
      <c r="A96" s="1">
        <v>0.454864501953125</v>
      </c>
      <c r="B96" s="3">
        <v>-2.1389770507812499E-5</v>
      </c>
      <c r="C96" s="4">
        <f t="shared" si="4"/>
        <v>-1.7590271799187911</v>
      </c>
      <c r="D96" s="1">
        <v>0.48858642578125</v>
      </c>
      <c r="E96" s="3">
        <v>-1.4251708984375E-6</v>
      </c>
      <c r="F96" s="4">
        <f t="shared" si="5"/>
        <v>-0.11720155414782073</v>
      </c>
      <c r="G96" s="1">
        <v>0.374908447265625</v>
      </c>
      <c r="H96" s="3">
        <v>-1.8084716796875E-5</v>
      </c>
      <c r="I96" s="4">
        <f t="shared" si="6"/>
        <v>-1.4872299997430098</v>
      </c>
      <c r="J96" s="1">
        <v>0.4486083984375</v>
      </c>
      <c r="K96" s="3">
        <v>-8.7188720703125003E-6</v>
      </c>
      <c r="L96" s="4">
        <f t="shared" si="7"/>
        <v>-0.71701250578227793</v>
      </c>
    </row>
    <row r="97" spans="1:12" x14ac:dyDescent="0.25">
      <c r="A97" s="1">
        <v>0.454254150390625</v>
      </c>
      <c r="B97" s="3">
        <v>-2.13775634765625E-5</v>
      </c>
      <c r="C97" s="4">
        <f t="shared" si="4"/>
        <v>-1.7580233122173108</v>
      </c>
      <c r="D97" s="1">
        <v>0.48797607421875</v>
      </c>
      <c r="E97" s="3">
        <v>-1.8023681640625E-6</v>
      </c>
      <c r="F97" s="4">
        <f t="shared" si="5"/>
        <v>-0.14822106612356084</v>
      </c>
      <c r="G97" s="1">
        <v>0.374298095703125</v>
      </c>
      <c r="H97" s="3">
        <v>-1.8096923828124999E-5</v>
      </c>
      <c r="I97" s="4">
        <f t="shared" si="6"/>
        <v>-1.4882338674444902</v>
      </c>
      <c r="J97" s="1">
        <v>0.447998046875</v>
      </c>
      <c r="K97" s="3">
        <v>-8.7036132812500003E-6</v>
      </c>
      <c r="L97" s="4">
        <f t="shared" si="7"/>
        <v>-0.71575767115542765</v>
      </c>
    </row>
    <row r="98" spans="1:12" x14ac:dyDescent="0.25">
      <c r="A98" s="1">
        <v>0.453643798828125</v>
      </c>
      <c r="B98" s="3">
        <v>-2.1609497070312499E-5</v>
      </c>
      <c r="C98" s="4">
        <f t="shared" si="4"/>
        <v>-1.7770967985454358</v>
      </c>
      <c r="D98" s="1">
        <v>0.48736572265625</v>
      </c>
      <c r="E98" s="3">
        <v>-2.1691894531250001E-6</v>
      </c>
      <c r="F98" s="4">
        <f t="shared" si="5"/>
        <v>-0.17838729055304275</v>
      </c>
      <c r="G98" s="1">
        <v>0.373687744140625</v>
      </c>
      <c r="H98" s="3">
        <v>-1.79962158203125E-5</v>
      </c>
      <c r="I98" s="4">
        <f t="shared" si="6"/>
        <v>-1.479951958907278</v>
      </c>
      <c r="J98" s="1">
        <v>0.4473876953125</v>
      </c>
      <c r="K98" s="3">
        <v>-8.8195800781249994E-6</v>
      </c>
      <c r="L98" s="4">
        <f t="shared" si="7"/>
        <v>-0.72529441431949015</v>
      </c>
    </row>
    <row r="99" spans="1:12" x14ac:dyDescent="0.25">
      <c r="A99" s="1">
        <v>0.453033447265625</v>
      </c>
      <c r="B99" s="3">
        <v>-2.1694946289062499E-5</v>
      </c>
      <c r="C99" s="4">
        <f t="shared" si="4"/>
        <v>-1.7841238724557977</v>
      </c>
      <c r="D99" s="1">
        <v>0.48675537109375</v>
      </c>
      <c r="E99" s="3">
        <v>-2.4768066406249999E-6</v>
      </c>
      <c r="F99" s="4">
        <f t="shared" si="5"/>
        <v>-0.20368475663034538</v>
      </c>
      <c r="G99" s="1">
        <v>0.373077392578125</v>
      </c>
      <c r="H99" s="3">
        <v>-1.8115234375000001E-5</v>
      </c>
      <c r="I99" s="4">
        <f t="shared" si="6"/>
        <v>-1.4897396689967106</v>
      </c>
      <c r="J99" s="1">
        <v>0.44677734375</v>
      </c>
      <c r="K99" s="3">
        <v>-8.7280273437499993E-6</v>
      </c>
      <c r="L99" s="4">
        <f t="shared" si="7"/>
        <v>-0.71776540655838816</v>
      </c>
    </row>
    <row r="100" spans="1:12" x14ac:dyDescent="0.25">
      <c r="A100" s="1">
        <v>0.452423095703125</v>
      </c>
      <c r="B100" s="3">
        <v>-2.1652221679687501E-5</v>
      </c>
      <c r="C100" s="4">
        <f t="shared" si="4"/>
        <v>-1.7806103355006166</v>
      </c>
      <c r="D100" s="1">
        <v>0.48614501953125</v>
      </c>
      <c r="E100" s="3">
        <v>-2.650146484375E-6</v>
      </c>
      <c r="F100" s="4">
        <f t="shared" si="5"/>
        <v>-0.21793967799136513</v>
      </c>
      <c r="G100" s="1">
        <v>0.372467041015625</v>
      </c>
      <c r="H100" s="3">
        <v>-1.8371582031249999E-5</v>
      </c>
      <c r="I100" s="4">
        <f t="shared" si="6"/>
        <v>-1.510820890727796</v>
      </c>
      <c r="J100" s="1">
        <v>0.4461669921875</v>
      </c>
      <c r="K100" s="3">
        <v>-8.8989257812500008E-6</v>
      </c>
      <c r="L100" s="4">
        <f t="shared" si="7"/>
        <v>-0.73181955437911184</v>
      </c>
    </row>
    <row r="101" spans="1:12" x14ac:dyDescent="0.25">
      <c r="A101" s="1">
        <v>0.451812744140625</v>
      </c>
      <c r="B101" s="3">
        <v>-2.1734619140625002E-5</v>
      </c>
      <c r="C101" s="4">
        <f t="shared" si="4"/>
        <v>-1.7873864424856085</v>
      </c>
      <c r="D101" s="1">
        <v>0.48553466796875</v>
      </c>
      <c r="E101" s="3">
        <v>-2.9284667968750001E-6</v>
      </c>
      <c r="F101" s="4">
        <f t="shared" si="5"/>
        <v>-0.24082786158511513</v>
      </c>
      <c r="G101" s="1">
        <v>0.371856689453125</v>
      </c>
      <c r="H101" s="3">
        <v>-1.8081665039062501E-5</v>
      </c>
      <c r="I101" s="4">
        <f t="shared" si="6"/>
        <v>-1.4869790328176398</v>
      </c>
      <c r="J101" s="1">
        <v>0.445556640625</v>
      </c>
      <c r="K101" s="3">
        <v>-8.9050292968750001E-6</v>
      </c>
      <c r="L101" s="4">
        <f t="shared" si="7"/>
        <v>-0.73232148822985199</v>
      </c>
    </row>
    <row r="102" spans="1:12" x14ac:dyDescent="0.25">
      <c r="A102" s="1">
        <v>0.451202392578125</v>
      </c>
      <c r="B102" s="3">
        <v>-2.1829223632812501E-5</v>
      </c>
      <c r="C102" s="4">
        <f t="shared" si="4"/>
        <v>-1.7951664171720805</v>
      </c>
      <c r="D102" s="1">
        <v>0.48492431640625</v>
      </c>
      <c r="E102" s="3">
        <v>-3.1881713867187498E-6</v>
      </c>
      <c r="F102" s="4">
        <f t="shared" si="5"/>
        <v>-0.26218514693410772</v>
      </c>
      <c r="G102" s="1">
        <v>0.371246337890625</v>
      </c>
      <c r="H102" s="3">
        <v>-1.82403564453125E-5</v>
      </c>
      <c r="I102" s="4">
        <f t="shared" si="6"/>
        <v>-1.5000293129368831</v>
      </c>
      <c r="J102" s="1">
        <v>0.4449462890625</v>
      </c>
      <c r="K102" s="3">
        <v>-9.0545654296875006E-6</v>
      </c>
      <c r="L102" s="4">
        <f t="shared" si="7"/>
        <v>-0.74461886757298523</v>
      </c>
    </row>
    <row r="103" spans="1:12" x14ac:dyDescent="0.25">
      <c r="A103" s="1">
        <v>0.450592041015625</v>
      </c>
      <c r="B103" s="3">
        <v>-2.1966552734375E-5</v>
      </c>
      <c r="C103" s="4">
        <f t="shared" si="4"/>
        <v>-1.8064599288137335</v>
      </c>
      <c r="D103" s="1">
        <v>0.48431396484375</v>
      </c>
      <c r="E103" s="3">
        <v>-5.2368164062500001E-6</v>
      </c>
      <c r="F103" s="4">
        <f t="shared" si="5"/>
        <v>-0.43065924393503291</v>
      </c>
      <c r="G103" s="1">
        <v>0.370635986328125</v>
      </c>
      <c r="H103" s="3">
        <v>-1.8127441406249999E-5</v>
      </c>
      <c r="I103" s="4">
        <f t="shared" si="6"/>
        <v>-1.4907435366981907</v>
      </c>
      <c r="J103" s="1">
        <v>0.4443359375</v>
      </c>
      <c r="K103" s="3">
        <v>-9.1217041015625E-6</v>
      </c>
      <c r="L103" s="4">
        <f t="shared" si="7"/>
        <v>-0.7501401399311266</v>
      </c>
    </row>
    <row r="104" spans="1:12" x14ac:dyDescent="0.25">
      <c r="A104" s="1">
        <v>0.449981689453125</v>
      </c>
      <c r="B104" s="3">
        <v>-2.2045898437500001E-5</v>
      </c>
      <c r="C104" s="4">
        <f t="shared" si="4"/>
        <v>-1.8129850688733553</v>
      </c>
      <c r="D104" s="1">
        <v>0.48370361328125</v>
      </c>
      <c r="E104" s="3">
        <v>-4.4006347656249998E-6</v>
      </c>
      <c r="F104" s="4">
        <f t="shared" si="5"/>
        <v>-0.36189430638363485</v>
      </c>
      <c r="G104" s="1">
        <v>0.370025634765625</v>
      </c>
      <c r="H104" s="3">
        <v>-1.8139648437500001E-5</v>
      </c>
      <c r="I104" s="4">
        <f t="shared" si="6"/>
        <v>-1.491747404399671</v>
      </c>
      <c r="J104" s="1">
        <v>0.4437255859375</v>
      </c>
      <c r="K104" s="3">
        <v>-9.3353271484375002E-6</v>
      </c>
      <c r="L104" s="4">
        <f t="shared" si="7"/>
        <v>-0.76770782470703125</v>
      </c>
    </row>
    <row r="105" spans="1:12" x14ac:dyDescent="0.25">
      <c r="A105" s="1">
        <v>0.449371337890625</v>
      </c>
      <c r="B105" s="3">
        <v>-2.2161865234374999E-5</v>
      </c>
      <c r="C105" s="4">
        <f t="shared" si="4"/>
        <v>-1.8225218120374178</v>
      </c>
      <c r="D105" s="1">
        <v>0.48309326171875</v>
      </c>
      <c r="E105" s="3">
        <v>-4.4006347656249998E-6</v>
      </c>
      <c r="F105" s="4">
        <f t="shared" si="5"/>
        <v>-0.36189430638363485</v>
      </c>
      <c r="G105" s="1">
        <v>0.369415283203125</v>
      </c>
      <c r="H105" s="3">
        <v>-1.8203735351562501E-5</v>
      </c>
      <c r="I105" s="4">
        <f t="shared" si="6"/>
        <v>-1.4970177098324424</v>
      </c>
      <c r="J105" s="1">
        <v>0.443115234375</v>
      </c>
      <c r="K105" s="3">
        <v>-9.3078613281249998E-6</v>
      </c>
      <c r="L105" s="4">
        <f t="shared" si="7"/>
        <v>-0.76544912237870066</v>
      </c>
    </row>
    <row r="106" spans="1:12" x14ac:dyDescent="0.25">
      <c r="A106" s="1">
        <v>0.448760986328125</v>
      </c>
      <c r="B106" s="3">
        <v>-2.2164916992187498E-5</v>
      </c>
      <c r="C106" s="4">
        <f t="shared" si="4"/>
        <v>-1.8227727789627879</v>
      </c>
      <c r="D106" s="1">
        <v>0.48248291015625</v>
      </c>
      <c r="E106" s="3">
        <v>-4.6478271484374997E-6</v>
      </c>
      <c r="F106" s="4">
        <f t="shared" si="5"/>
        <v>-0.38222262733861018</v>
      </c>
      <c r="G106" s="1">
        <v>0.368804931640625</v>
      </c>
      <c r="H106" s="3">
        <v>-1.8142700195312501E-5</v>
      </c>
      <c r="I106" s="4">
        <f t="shared" si="6"/>
        <v>-1.4919983713250411</v>
      </c>
      <c r="J106" s="1">
        <v>0.4425048828125</v>
      </c>
      <c r="K106" s="3">
        <v>-9.4360351562499992E-6</v>
      </c>
      <c r="L106" s="4">
        <f t="shared" si="7"/>
        <v>-0.77598973324424336</v>
      </c>
    </row>
    <row r="107" spans="1:12" x14ac:dyDescent="0.25">
      <c r="A107" s="1">
        <v>0.448150634765625</v>
      </c>
      <c r="B107" s="3">
        <v>-2.2344970703124999E-5</v>
      </c>
      <c r="C107" s="4">
        <f t="shared" si="4"/>
        <v>-1.8375798275596218</v>
      </c>
      <c r="D107" s="1">
        <v>0.48187255859375</v>
      </c>
      <c r="E107" s="3">
        <v>-4.7363281250000001E-6</v>
      </c>
      <c r="F107" s="4">
        <f t="shared" si="5"/>
        <v>-0.38950066817434209</v>
      </c>
      <c r="G107" s="1">
        <v>0.368194580078125</v>
      </c>
      <c r="H107" s="3">
        <v>-1.8142700195312501E-5</v>
      </c>
      <c r="I107" s="4">
        <f t="shared" si="6"/>
        <v>-1.4919983713250411</v>
      </c>
      <c r="J107" s="1">
        <v>0.44189453125</v>
      </c>
      <c r="K107" s="3">
        <v>-9.6588134765625001E-6</v>
      </c>
      <c r="L107" s="4">
        <f t="shared" si="7"/>
        <v>-0.79431031879625824</v>
      </c>
    </row>
    <row r="108" spans="1:12" x14ac:dyDescent="0.25">
      <c r="A108" s="1">
        <v>0.447540283203125</v>
      </c>
      <c r="B108" s="3">
        <v>-2.2436523437499999E-5</v>
      </c>
      <c r="C108" s="4">
        <f t="shared" si="4"/>
        <v>-1.8451088353207237</v>
      </c>
      <c r="D108" s="1">
        <v>0.48126220703125</v>
      </c>
      <c r="E108" s="3">
        <v>-4.9926757812499999E-6</v>
      </c>
      <c r="F108" s="4">
        <f t="shared" si="5"/>
        <v>-0.4105818899054276</v>
      </c>
      <c r="G108" s="1">
        <v>0.367584228515625</v>
      </c>
      <c r="H108" s="3">
        <v>-1.8035888671874999E-5</v>
      </c>
      <c r="I108" s="4">
        <f t="shared" si="6"/>
        <v>-1.4832145289370888</v>
      </c>
      <c r="J108" s="1">
        <v>0.4412841796875</v>
      </c>
      <c r="K108" s="3">
        <v>-9.3109130859374995E-6</v>
      </c>
      <c r="L108" s="4">
        <f t="shared" si="7"/>
        <v>-0.76570008930407074</v>
      </c>
    </row>
    <row r="109" spans="1:12" x14ac:dyDescent="0.25">
      <c r="A109" s="1">
        <v>0.446929931640625</v>
      </c>
      <c r="B109" s="3">
        <v>-2.24884033203125E-5</v>
      </c>
      <c r="C109" s="4">
        <f t="shared" si="4"/>
        <v>-1.8493752730520148</v>
      </c>
      <c r="D109" s="1">
        <v>0.48065185546875</v>
      </c>
      <c r="E109" s="3">
        <v>-5.1025390624999996E-6</v>
      </c>
      <c r="F109" s="4">
        <f t="shared" si="5"/>
        <v>-0.41961669921875</v>
      </c>
      <c r="G109" s="1">
        <v>0.366973876953125</v>
      </c>
      <c r="H109" s="3">
        <v>-1.8112182617187501E-5</v>
      </c>
      <c r="I109" s="4">
        <f t="shared" si="6"/>
        <v>-1.4894887020713405</v>
      </c>
      <c r="J109" s="1">
        <v>0.440673828125</v>
      </c>
      <c r="K109" s="3">
        <v>-9.5397949218749997E-6</v>
      </c>
      <c r="L109" s="4">
        <f t="shared" si="7"/>
        <v>-0.78452260870682566</v>
      </c>
    </row>
    <row r="110" spans="1:12" x14ac:dyDescent="0.25">
      <c r="A110" s="1">
        <v>0.446319580078125</v>
      </c>
      <c r="B110" s="3">
        <v>-2.2491455078125E-5</v>
      </c>
      <c r="C110" s="4">
        <f t="shared" si="4"/>
        <v>-1.8496262399773848</v>
      </c>
      <c r="D110" s="1">
        <v>0.48004150390625</v>
      </c>
      <c r="E110" s="3">
        <v>-5.3436279296875002E-6</v>
      </c>
      <c r="F110" s="4">
        <f t="shared" si="5"/>
        <v>-0.43944308632298518</v>
      </c>
      <c r="G110" s="1">
        <v>0.366363525390625</v>
      </c>
      <c r="H110" s="3">
        <v>-1.8041992187499998E-5</v>
      </c>
      <c r="I110" s="4">
        <f t="shared" si="6"/>
        <v>-1.483716462787829</v>
      </c>
      <c r="J110" s="1">
        <v>0.4400634765625</v>
      </c>
      <c r="K110" s="3">
        <v>-9.8449707031249999E-6</v>
      </c>
      <c r="L110" s="4">
        <f t="shared" si="7"/>
        <v>-0.80961930124383219</v>
      </c>
    </row>
    <row r="111" spans="1:12" x14ac:dyDescent="0.25">
      <c r="A111" s="1">
        <v>0.445709228515625</v>
      </c>
      <c r="B111" s="3">
        <v>-2.2616577148437499E-5</v>
      </c>
      <c r="C111" s="4">
        <f t="shared" si="4"/>
        <v>-1.8599158839175576</v>
      </c>
      <c r="D111" s="1">
        <v>0.47943115234375</v>
      </c>
      <c r="E111" s="3">
        <v>-5.7342529296875003E-6</v>
      </c>
      <c r="F111" s="4">
        <f t="shared" si="5"/>
        <v>-0.4715668527703536</v>
      </c>
      <c r="G111" s="1">
        <v>0.365753173828125</v>
      </c>
      <c r="H111" s="3">
        <v>-1.81854248046875E-5</v>
      </c>
      <c r="I111" s="4">
        <f t="shared" si="6"/>
        <v>-1.495511908280222</v>
      </c>
      <c r="J111" s="1">
        <v>0.439453125</v>
      </c>
      <c r="K111" s="3">
        <v>-9.5581054687499993E-6</v>
      </c>
      <c r="L111" s="4">
        <f t="shared" si="7"/>
        <v>-0.78602841025904602</v>
      </c>
    </row>
    <row r="112" spans="1:12" x14ac:dyDescent="0.25">
      <c r="A112" s="1">
        <v>0.445098876953125</v>
      </c>
      <c r="B112" s="3">
        <v>-2.2705078125E-5</v>
      </c>
      <c r="C112" s="4">
        <f t="shared" si="4"/>
        <v>-1.8671939247532894</v>
      </c>
      <c r="D112" s="1">
        <v>0.47882080078125</v>
      </c>
      <c r="E112" s="3">
        <v>-5.7342529296875003E-6</v>
      </c>
      <c r="F112" s="4">
        <f t="shared" si="5"/>
        <v>-0.4715668527703536</v>
      </c>
      <c r="G112" s="1">
        <v>0.365142822265625</v>
      </c>
      <c r="H112" s="3">
        <v>-1.8115234375000001E-5</v>
      </c>
      <c r="I112" s="4">
        <f t="shared" si="6"/>
        <v>-1.4897396689967106</v>
      </c>
      <c r="J112" s="1">
        <v>0.4388427734375</v>
      </c>
      <c r="K112" s="3">
        <v>-9.6130371093750001E-6</v>
      </c>
      <c r="L112" s="4">
        <f t="shared" si="7"/>
        <v>-0.79054581491570719</v>
      </c>
    </row>
    <row r="113" spans="1:12" x14ac:dyDescent="0.25">
      <c r="A113" s="1">
        <v>0.444488525390625</v>
      </c>
      <c r="B113" s="3">
        <v>-2.2692871093750001E-5</v>
      </c>
      <c r="C113" s="4">
        <f t="shared" si="4"/>
        <v>-1.8661900570518093</v>
      </c>
      <c r="D113" s="1">
        <v>0.47821044921875</v>
      </c>
      <c r="E113" s="3">
        <v>-5.8013916015624997E-6</v>
      </c>
      <c r="F113" s="4">
        <f t="shared" si="5"/>
        <v>-0.47708812512849508</v>
      </c>
      <c r="G113" s="1">
        <v>0.364532470703125</v>
      </c>
      <c r="H113" s="3">
        <v>-1.8182373046875E-5</v>
      </c>
      <c r="I113" s="4">
        <f t="shared" si="6"/>
        <v>-1.4952609413548519</v>
      </c>
      <c r="J113" s="1">
        <v>0.438232421875</v>
      </c>
      <c r="K113" s="3">
        <v>-9.6832275390625008E-6</v>
      </c>
      <c r="L113" s="4">
        <f t="shared" si="7"/>
        <v>-0.79631805419921875</v>
      </c>
    </row>
    <row r="114" spans="1:12" x14ac:dyDescent="0.25">
      <c r="A114" s="1">
        <v>0.443878173828125</v>
      </c>
      <c r="B114" s="3">
        <v>-2.2848510742187501E-5</v>
      </c>
      <c r="C114" s="4">
        <f t="shared" si="4"/>
        <v>-1.8789893702456826</v>
      </c>
      <c r="D114" s="1">
        <v>0.47760009765625</v>
      </c>
      <c r="E114" s="3">
        <v>-6.0272216796875003E-6</v>
      </c>
      <c r="F114" s="4">
        <f t="shared" si="5"/>
        <v>-0.49565967760587992</v>
      </c>
      <c r="G114" s="1">
        <v>0.363922119140625</v>
      </c>
      <c r="H114" s="3">
        <v>-1.8106079101562502E-5</v>
      </c>
      <c r="I114" s="4">
        <f t="shared" si="6"/>
        <v>-1.4889867682206004</v>
      </c>
      <c r="J114" s="1">
        <v>0.4376220703125</v>
      </c>
      <c r="K114" s="3">
        <v>-9.8358154296874992E-6</v>
      </c>
      <c r="L114" s="4">
        <f t="shared" si="7"/>
        <v>-0.80886640046772207</v>
      </c>
    </row>
    <row r="115" spans="1:12" x14ac:dyDescent="0.25">
      <c r="A115" s="1">
        <v>0.443267822265625</v>
      </c>
      <c r="B115" s="3">
        <v>-2.2903442382812498E-5</v>
      </c>
      <c r="C115" s="4">
        <f t="shared" si="4"/>
        <v>-1.8835067749023438</v>
      </c>
      <c r="D115" s="1">
        <v>0.47698974609375</v>
      </c>
      <c r="E115" s="3">
        <v>-6.2408447265624996E-6</v>
      </c>
      <c r="F115" s="4">
        <f t="shared" si="5"/>
        <v>-0.51322736238178457</v>
      </c>
      <c r="G115" s="1">
        <v>0.363311767578125</v>
      </c>
      <c r="H115" s="3">
        <v>-1.8197631835937502E-5</v>
      </c>
      <c r="I115" s="4">
        <f t="shared" si="6"/>
        <v>-1.4965157759817023</v>
      </c>
      <c r="J115" s="1">
        <v>0.43701171875</v>
      </c>
      <c r="K115" s="3">
        <v>-9.9273681640624993E-6</v>
      </c>
      <c r="L115" s="4">
        <f t="shared" si="7"/>
        <v>-0.81639540822882395</v>
      </c>
    </row>
    <row r="116" spans="1:12" x14ac:dyDescent="0.25">
      <c r="A116" s="1">
        <v>0.442657470703125</v>
      </c>
      <c r="B116" s="3">
        <v>-2.288818359375E-5</v>
      </c>
      <c r="C116" s="4">
        <f t="shared" si="4"/>
        <v>-1.8822519402754934</v>
      </c>
      <c r="D116" s="1">
        <v>0.47637939453125</v>
      </c>
      <c r="E116" s="3">
        <v>-6.4422607421875003E-6</v>
      </c>
      <c r="F116" s="4">
        <f t="shared" si="5"/>
        <v>-0.5297911794562089</v>
      </c>
      <c r="G116" s="1">
        <v>0.362701416015625</v>
      </c>
      <c r="H116" s="3">
        <v>-1.8051147460937501E-5</v>
      </c>
      <c r="I116" s="4">
        <f t="shared" si="6"/>
        <v>-1.4844693635639392</v>
      </c>
      <c r="J116" s="1">
        <v>0.4364013671875</v>
      </c>
      <c r="K116" s="3">
        <v>-9.9365234375E-6</v>
      </c>
      <c r="L116" s="4">
        <f t="shared" si="7"/>
        <v>-0.81714830900493418</v>
      </c>
    </row>
    <row r="117" spans="1:12" x14ac:dyDescent="0.25">
      <c r="A117" s="1">
        <v>0.442047119140625</v>
      </c>
      <c r="B117" s="3">
        <v>-2.3034667968750001E-5</v>
      </c>
      <c r="C117" s="4">
        <f t="shared" si="4"/>
        <v>-1.8942983526932566</v>
      </c>
      <c r="D117" s="1">
        <v>0.47576904296875</v>
      </c>
      <c r="E117" s="3">
        <v>-6.5734863281250002E-6</v>
      </c>
      <c r="F117" s="4">
        <f t="shared" si="5"/>
        <v>-0.54058275724712168</v>
      </c>
      <c r="G117" s="1">
        <v>0.362091064453125</v>
      </c>
      <c r="H117" s="3">
        <v>-1.802978515625E-5</v>
      </c>
      <c r="I117" s="4">
        <f t="shared" si="6"/>
        <v>-1.4827125950863487</v>
      </c>
      <c r="J117" s="1">
        <v>0.435791015625</v>
      </c>
      <c r="K117" s="3">
        <v>-9.9639892578125004E-6</v>
      </c>
      <c r="L117" s="4">
        <f t="shared" si="7"/>
        <v>-0.81940701133326477</v>
      </c>
    </row>
    <row r="118" spans="1:12" x14ac:dyDescent="0.25">
      <c r="A118" s="1">
        <v>0.441436767578125</v>
      </c>
      <c r="B118" s="3">
        <v>-2.3110961914062499E-5</v>
      </c>
      <c r="C118" s="4">
        <f t="shared" si="4"/>
        <v>-1.9005725258275081</v>
      </c>
      <c r="D118" s="1">
        <v>0.47515869140625</v>
      </c>
      <c r="E118" s="3">
        <v>-6.6802978515625003E-6</v>
      </c>
      <c r="F118" s="4">
        <f t="shared" si="5"/>
        <v>-0.54936659963507406</v>
      </c>
      <c r="G118" s="1">
        <v>0.361480712890625</v>
      </c>
      <c r="H118" s="3">
        <v>-1.8115234375000001E-5</v>
      </c>
      <c r="I118" s="4">
        <f t="shared" si="6"/>
        <v>-1.4897396689967106</v>
      </c>
      <c r="J118" s="1">
        <v>0.4351806640625</v>
      </c>
      <c r="K118" s="3">
        <v>-9.9334716796875004E-6</v>
      </c>
      <c r="L118" s="4">
        <f t="shared" si="7"/>
        <v>-0.8168973420795641</v>
      </c>
    </row>
    <row r="119" spans="1:12" x14ac:dyDescent="0.25">
      <c r="A119" s="1">
        <v>0.440826416015625</v>
      </c>
      <c r="B119" s="3">
        <v>-2.3156738281250001E-5</v>
      </c>
      <c r="C119" s="4">
        <f t="shared" si="4"/>
        <v>-1.9043370297080593</v>
      </c>
      <c r="D119" s="1">
        <v>0.47454833984375</v>
      </c>
      <c r="E119" s="3">
        <v>-6.9244384765624997E-6</v>
      </c>
      <c r="F119" s="4">
        <f t="shared" si="5"/>
        <v>-0.56944395366467926</v>
      </c>
      <c r="G119" s="1">
        <v>0.360870361328125</v>
      </c>
      <c r="H119" s="3">
        <v>-1.7895507812500001E-5</v>
      </c>
      <c r="I119" s="4">
        <f t="shared" si="6"/>
        <v>-1.4716700503700657</v>
      </c>
      <c r="J119" s="1">
        <v>0.4345703125</v>
      </c>
      <c r="K119" s="3">
        <v>-9.9975585937500001E-6</v>
      </c>
      <c r="L119" s="4">
        <f t="shared" si="7"/>
        <v>-0.82216764751233551</v>
      </c>
    </row>
    <row r="120" spans="1:12" x14ac:dyDescent="0.25">
      <c r="A120" s="1">
        <v>0.440216064453125</v>
      </c>
      <c r="B120" s="3">
        <v>-2.3202514648437499E-5</v>
      </c>
      <c r="C120" s="4">
        <f t="shared" si="4"/>
        <v>-1.9081015335886102</v>
      </c>
      <c r="D120" s="1">
        <v>0.47393798828125</v>
      </c>
      <c r="E120" s="3">
        <v>-6.9946289062499996E-6</v>
      </c>
      <c r="F120" s="4">
        <f t="shared" si="5"/>
        <v>-0.57521619294819082</v>
      </c>
      <c r="G120" s="1">
        <v>0.360260009765625</v>
      </c>
      <c r="H120" s="3">
        <v>-1.8078613281250001E-5</v>
      </c>
      <c r="I120" s="4">
        <f t="shared" si="6"/>
        <v>-1.4867280658922697</v>
      </c>
      <c r="J120" s="1">
        <v>0.4339599609375</v>
      </c>
      <c r="K120" s="3">
        <v>-1.0198974609375E-5</v>
      </c>
      <c r="L120" s="4">
        <f t="shared" si="7"/>
        <v>-0.83873146458675985</v>
      </c>
    </row>
    <row r="121" spans="1:12" x14ac:dyDescent="0.25">
      <c r="A121" s="1">
        <v>0.439605712890625</v>
      </c>
      <c r="B121" s="3">
        <v>-2.3263549804687499E-5</v>
      </c>
      <c r="C121" s="4">
        <f t="shared" si="4"/>
        <v>-1.9131208720960116</v>
      </c>
      <c r="D121" s="1">
        <v>0.47332763671875</v>
      </c>
      <c r="E121" s="3">
        <v>-7.2082519531249998E-6</v>
      </c>
      <c r="F121" s="4">
        <f t="shared" si="5"/>
        <v>-0.59278387772409535</v>
      </c>
      <c r="G121" s="1">
        <v>0.359649658203125</v>
      </c>
      <c r="H121" s="3">
        <v>-1.8206787109375001E-5</v>
      </c>
      <c r="I121" s="4">
        <f t="shared" si="6"/>
        <v>-1.4972686767578125</v>
      </c>
      <c r="J121" s="1">
        <v>0.433349609375</v>
      </c>
      <c r="K121" s="3">
        <v>-1.0101318359375001E-5</v>
      </c>
      <c r="L121" s="4">
        <f t="shared" si="7"/>
        <v>-0.8307005229749177</v>
      </c>
    </row>
    <row r="122" spans="1:12" x14ac:dyDescent="0.25">
      <c r="A122" s="1">
        <v>0.438995361328125</v>
      </c>
      <c r="B122" s="3">
        <v>-2.3245239257812501E-5</v>
      </c>
      <c r="C122" s="4">
        <f t="shared" si="4"/>
        <v>-1.9116150705437911</v>
      </c>
      <c r="D122" s="1">
        <v>0.47271728515625</v>
      </c>
      <c r="E122" s="3">
        <v>-7.3547363281249998E-6</v>
      </c>
      <c r="F122" s="4">
        <f t="shared" si="5"/>
        <v>-0.60483029014185852</v>
      </c>
      <c r="G122" s="1">
        <v>0.359039306640625</v>
      </c>
      <c r="H122" s="3">
        <v>-1.8225097656249999E-5</v>
      </c>
      <c r="I122" s="4">
        <f t="shared" si="6"/>
        <v>-1.498774478310033</v>
      </c>
      <c r="J122" s="1">
        <v>0.4327392578125</v>
      </c>
      <c r="K122" s="3">
        <v>-1.0311889648437499E-5</v>
      </c>
      <c r="L122" s="4">
        <f t="shared" si="7"/>
        <v>-0.84801724082545227</v>
      </c>
    </row>
    <row r="123" spans="1:12" x14ac:dyDescent="0.25">
      <c r="A123" s="1">
        <v>0.438385009765625</v>
      </c>
      <c r="B123" s="3">
        <v>-2.3303222656249998E-5</v>
      </c>
      <c r="C123" s="4">
        <f t="shared" si="4"/>
        <v>-1.9163834421258223</v>
      </c>
      <c r="D123" s="1">
        <v>0.47210693359375</v>
      </c>
      <c r="E123" s="3">
        <v>-7.4249267578124996E-6</v>
      </c>
      <c r="F123" s="4">
        <f t="shared" si="5"/>
        <v>-0.61060252942537008</v>
      </c>
      <c r="G123" s="1">
        <v>0.358428955078125</v>
      </c>
      <c r="H123" s="3">
        <v>-1.8243408203125E-5</v>
      </c>
      <c r="I123" s="4">
        <f t="shared" si="6"/>
        <v>-1.5002802798622532</v>
      </c>
      <c r="J123" s="1">
        <v>0.43212890625</v>
      </c>
      <c r="K123" s="3">
        <v>-1.04278564453125E-5</v>
      </c>
      <c r="L123" s="4">
        <f t="shared" si="7"/>
        <v>-0.85755398398951477</v>
      </c>
    </row>
    <row r="124" spans="1:12" x14ac:dyDescent="0.25">
      <c r="A124" s="1">
        <v>0.437774658203125</v>
      </c>
      <c r="B124" s="3">
        <v>-2.34710693359375E-5</v>
      </c>
      <c r="C124" s="4">
        <f t="shared" si="4"/>
        <v>-1.9301866230211759</v>
      </c>
      <c r="D124" s="1">
        <v>0.47149658203125</v>
      </c>
      <c r="E124" s="3">
        <v>-7.6354980468749993E-6</v>
      </c>
      <c r="F124" s="4">
        <f t="shared" si="5"/>
        <v>-0.62791924727590454</v>
      </c>
      <c r="G124" s="1">
        <v>0.357818603515625</v>
      </c>
      <c r="H124" s="3">
        <v>-1.8258666992187502E-5</v>
      </c>
      <c r="I124" s="4">
        <f t="shared" si="6"/>
        <v>-1.5015351144891036</v>
      </c>
      <c r="J124" s="1">
        <v>0.4315185546875</v>
      </c>
      <c r="K124" s="3">
        <v>-1.03851318359375E-5</v>
      </c>
      <c r="L124" s="4">
        <f t="shared" si="7"/>
        <v>-0.8540404470343339</v>
      </c>
    </row>
    <row r="125" spans="1:12" x14ac:dyDescent="0.25">
      <c r="A125" s="1">
        <v>0.437164306640625</v>
      </c>
      <c r="B125" s="3">
        <v>-2.347412109375E-5</v>
      </c>
      <c r="C125" s="4">
        <f t="shared" si="4"/>
        <v>-1.930437589946546</v>
      </c>
      <c r="D125" s="1">
        <v>0.47088623046875</v>
      </c>
      <c r="E125" s="3">
        <v>-7.6232910156249998E-6</v>
      </c>
      <c r="F125" s="4">
        <f t="shared" si="5"/>
        <v>-0.62691537957442434</v>
      </c>
      <c r="G125" s="1">
        <v>0.357208251953125</v>
      </c>
      <c r="H125" s="3">
        <v>-1.81793212890625E-5</v>
      </c>
      <c r="I125" s="4">
        <f t="shared" si="6"/>
        <v>-1.4950099744294818</v>
      </c>
      <c r="J125" s="1">
        <v>0.430908203125</v>
      </c>
      <c r="K125" s="3">
        <v>-1.0430908203125E-5</v>
      </c>
      <c r="L125" s="4">
        <f t="shared" si="7"/>
        <v>-0.85780495091488485</v>
      </c>
    </row>
    <row r="126" spans="1:12" x14ac:dyDescent="0.25">
      <c r="A126" s="1">
        <v>0.436553955078125</v>
      </c>
      <c r="B126" s="3">
        <v>-2.3565673828125E-5</v>
      </c>
      <c r="C126" s="4">
        <f t="shared" si="4"/>
        <v>-1.9379665977076479</v>
      </c>
      <c r="D126" s="1">
        <v>0.47027587890625</v>
      </c>
      <c r="E126" s="3">
        <v>-7.9315185546875006E-6</v>
      </c>
      <c r="F126" s="4">
        <f t="shared" si="5"/>
        <v>-0.65226303903680105</v>
      </c>
      <c r="G126" s="1">
        <v>0.356597900390625</v>
      </c>
      <c r="H126" s="3">
        <v>-1.81854248046875E-5</v>
      </c>
      <c r="I126" s="4">
        <f t="shared" si="6"/>
        <v>-1.495511908280222</v>
      </c>
      <c r="J126" s="1">
        <v>0.4302978515625</v>
      </c>
      <c r="K126" s="3">
        <v>-1.0382080078125E-5</v>
      </c>
      <c r="L126" s="4">
        <f t="shared" si="7"/>
        <v>-0.85378948010896383</v>
      </c>
    </row>
    <row r="127" spans="1:12" x14ac:dyDescent="0.25">
      <c r="A127" s="1">
        <v>0.435943603515625</v>
      </c>
      <c r="B127" s="3">
        <v>-2.3641967773437502E-5</v>
      </c>
      <c r="C127" s="4">
        <f t="shared" si="4"/>
        <v>-1.9442407708418996</v>
      </c>
      <c r="D127" s="1">
        <v>0.46966552734375</v>
      </c>
      <c r="E127" s="3">
        <v>-8.0017089843749997E-6</v>
      </c>
      <c r="F127" s="4">
        <f t="shared" si="5"/>
        <v>-0.6580352783203125</v>
      </c>
      <c r="G127" s="1">
        <v>0.355987548828125</v>
      </c>
      <c r="H127" s="3">
        <v>-1.8237304687500001E-5</v>
      </c>
      <c r="I127" s="4">
        <f t="shared" si="6"/>
        <v>-1.4997783460115131</v>
      </c>
      <c r="J127" s="1">
        <v>0.4296875</v>
      </c>
      <c r="K127" s="3">
        <v>-1.0400390625E-5</v>
      </c>
      <c r="L127" s="4">
        <f t="shared" si="7"/>
        <v>-0.85529528166118418</v>
      </c>
    </row>
    <row r="128" spans="1:12" x14ac:dyDescent="0.25">
      <c r="A128" s="1">
        <v>0.435333251953125</v>
      </c>
      <c r="B128" s="3">
        <v>-2.3739624023437501E-5</v>
      </c>
      <c r="C128" s="4">
        <f t="shared" si="4"/>
        <v>-1.9522717124537416</v>
      </c>
      <c r="D128" s="1">
        <v>0.46905517578125</v>
      </c>
      <c r="E128" s="3">
        <v>-8.0322265624999997E-6</v>
      </c>
      <c r="F128" s="4">
        <f t="shared" si="5"/>
        <v>-0.66054494757401316</v>
      </c>
      <c r="G128" s="1">
        <v>0.355377197265625</v>
      </c>
      <c r="H128" s="3">
        <v>-1.8112182617187501E-5</v>
      </c>
      <c r="I128" s="4">
        <f t="shared" si="6"/>
        <v>-1.4894887020713405</v>
      </c>
      <c r="J128" s="1">
        <v>0.4290771484375</v>
      </c>
      <c r="K128" s="3">
        <v>-1.03790283203125E-5</v>
      </c>
      <c r="L128" s="4">
        <f t="shared" si="7"/>
        <v>-0.85353851318359375</v>
      </c>
    </row>
    <row r="129" spans="1:12" x14ac:dyDescent="0.25">
      <c r="A129" s="1">
        <v>0.434722900390625</v>
      </c>
      <c r="B129" s="3">
        <v>-2.3800659179687501E-5</v>
      </c>
      <c r="C129" s="4">
        <f t="shared" si="4"/>
        <v>-1.957291050961143</v>
      </c>
      <c r="D129" s="1">
        <v>0.46844482421875</v>
      </c>
      <c r="E129" s="3">
        <v>-8.1329345703125004E-6</v>
      </c>
      <c r="F129" s="4">
        <f t="shared" si="5"/>
        <v>-0.66882685611122528</v>
      </c>
      <c r="G129" s="1">
        <v>0.354766845703125</v>
      </c>
      <c r="H129" s="3">
        <v>-1.8170166015625001E-5</v>
      </c>
      <c r="I129" s="4">
        <f t="shared" si="6"/>
        <v>-1.4942570736533718</v>
      </c>
      <c r="J129" s="1">
        <v>0.428466796875</v>
      </c>
      <c r="K129" s="3">
        <v>-1.0302734375E-5</v>
      </c>
      <c r="L129" s="4">
        <f t="shared" si="7"/>
        <v>-0.84726434004934215</v>
      </c>
    </row>
    <row r="130" spans="1:12" x14ac:dyDescent="0.25">
      <c r="A130" s="1">
        <v>0.434112548828125</v>
      </c>
      <c r="B130" s="3">
        <v>-2.3822021484374999E-5</v>
      </c>
      <c r="C130" s="4">
        <f t="shared" si="4"/>
        <v>-1.9590478194387335</v>
      </c>
      <c r="D130" s="1">
        <v>0.46783447265625</v>
      </c>
      <c r="E130" s="3">
        <v>-8.3496093750000003E-6</v>
      </c>
      <c r="F130" s="4">
        <f t="shared" si="5"/>
        <v>-0.6866455078125</v>
      </c>
      <c r="G130" s="1">
        <v>0.354156494140625</v>
      </c>
      <c r="H130" s="3">
        <v>-1.8136596679687502E-5</v>
      </c>
      <c r="I130" s="4">
        <f t="shared" si="6"/>
        <v>-1.4914964374743009</v>
      </c>
      <c r="J130" s="1">
        <v>0.4278564453125</v>
      </c>
      <c r="K130" s="3">
        <v>-1.03851318359375E-5</v>
      </c>
      <c r="L130" s="4">
        <f t="shared" si="7"/>
        <v>-0.8540404470343339</v>
      </c>
    </row>
    <row r="131" spans="1:12" x14ac:dyDescent="0.25">
      <c r="A131" s="1">
        <v>0.433502197265625</v>
      </c>
      <c r="B131" s="3">
        <v>-2.3858642578125002E-5</v>
      </c>
      <c r="C131" s="4">
        <f t="shared" ref="C131:C194" si="8">(B131*1000000)/$O$2</f>
        <v>-1.9620594225431742</v>
      </c>
      <c r="D131" s="1">
        <v>0.46722412109375</v>
      </c>
      <c r="E131" s="3">
        <v>-8.4808349609374994E-6</v>
      </c>
      <c r="F131" s="4">
        <f t="shared" ref="F131:F194" si="9">(E131*1000000)/$O$2</f>
        <v>-0.69743708560341278</v>
      </c>
      <c r="G131" s="1">
        <v>0.353546142578125</v>
      </c>
      <c r="H131" s="3">
        <v>-1.8127441406249999E-5</v>
      </c>
      <c r="I131" s="4">
        <f t="shared" ref="I131:I194" si="10">(H131*1000000)/$O$2</f>
        <v>-1.4907435366981907</v>
      </c>
      <c r="J131" s="1">
        <v>0.42724609375</v>
      </c>
      <c r="K131" s="3">
        <v>-1.053466796875E-5</v>
      </c>
      <c r="L131" s="4">
        <f t="shared" ref="L131:L194" si="11">(K131*1000000)/$O$2</f>
        <v>-0.86633782637746715</v>
      </c>
    </row>
    <row r="132" spans="1:12" x14ac:dyDescent="0.25">
      <c r="A132" s="1">
        <v>0.432891845703125</v>
      </c>
      <c r="B132" s="3">
        <v>-2.38739013671875E-5</v>
      </c>
      <c r="C132" s="4">
        <f t="shared" si="8"/>
        <v>-1.9633142571700246</v>
      </c>
      <c r="D132" s="1">
        <v>0.46661376953125</v>
      </c>
      <c r="E132" s="3">
        <v>-8.6944580078124996E-6</v>
      </c>
      <c r="F132" s="4">
        <f t="shared" si="9"/>
        <v>-0.71500477037931742</v>
      </c>
      <c r="G132" s="1">
        <v>0.352935791015625</v>
      </c>
      <c r="H132" s="3">
        <v>-1.82464599609375E-5</v>
      </c>
      <c r="I132" s="4">
        <f t="shared" si="10"/>
        <v>-1.5005312467876233</v>
      </c>
      <c r="J132" s="1">
        <v>0.4266357421875</v>
      </c>
      <c r="K132" s="3">
        <v>-1.0653686523437501E-5</v>
      </c>
      <c r="L132" s="4">
        <f t="shared" si="11"/>
        <v>-0.87612553646689961</v>
      </c>
    </row>
    <row r="133" spans="1:12" x14ac:dyDescent="0.25">
      <c r="A133" s="1">
        <v>0.432281494140625</v>
      </c>
      <c r="B133" s="3">
        <v>-2.4005126953124999E-5</v>
      </c>
      <c r="C133" s="4">
        <f t="shared" si="8"/>
        <v>-1.9741058349609375</v>
      </c>
      <c r="D133" s="1">
        <v>0.46600341796875</v>
      </c>
      <c r="E133" s="3">
        <v>-8.7310791015625006E-6</v>
      </c>
      <c r="F133" s="4">
        <f t="shared" si="9"/>
        <v>-0.71801637348375824</v>
      </c>
      <c r="G133" s="1">
        <v>0.352325439453125</v>
      </c>
      <c r="H133" s="3">
        <v>-1.8310546874999999E-5</v>
      </c>
      <c r="I133" s="4">
        <f t="shared" si="10"/>
        <v>-1.5058015522203947</v>
      </c>
      <c r="J133" s="1">
        <v>0.426025390625</v>
      </c>
      <c r="K133" s="3">
        <v>-1.07086181640625E-5</v>
      </c>
      <c r="L133" s="4">
        <f t="shared" si="11"/>
        <v>-0.8806429411235609</v>
      </c>
    </row>
    <row r="134" spans="1:12" x14ac:dyDescent="0.25">
      <c r="A134" s="1">
        <v>0.431671142578125</v>
      </c>
      <c r="B134" s="3">
        <v>-2.40570068359375E-5</v>
      </c>
      <c r="C134" s="4">
        <f t="shared" si="8"/>
        <v>-1.9783722726922286</v>
      </c>
      <c r="D134" s="1">
        <v>0.46539306640625</v>
      </c>
      <c r="E134" s="3">
        <v>-8.7677001953125E-6</v>
      </c>
      <c r="F134" s="4">
        <f t="shared" si="9"/>
        <v>-0.72102797658819906</v>
      </c>
      <c r="G134" s="1">
        <v>0.351715087890625</v>
      </c>
      <c r="H134" s="3">
        <v>-1.8310546874999999E-5</v>
      </c>
      <c r="I134" s="4">
        <f t="shared" si="10"/>
        <v>-1.5058015522203947</v>
      </c>
      <c r="J134" s="1">
        <v>0.4254150390625</v>
      </c>
      <c r="K134" s="3">
        <v>-1.0650634765624999E-5</v>
      </c>
      <c r="L134" s="4">
        <f t="shared" si="11"/>
        <v>-0.87587456954152965</v>
      </c>
    </row>
    <row r="135" spans="1:12" x14ac:dyDescent="0.25">
      <c r="A135" s="1">
        <v>0.431060791015625</v>
      </c>
      <c r="B135" s="3">
        <v>-2.40264892578125E-5</v>
      </c>
      <c r="C135" s="4">
        <f t="shared" si="8"/>
        <v>-1.975862603438528</v>
      </c>
      <c r="D135" s="1">
        <v>0.46478271484375</v>
      </c>
      <c r="E135" s="3">
        <v>-8.8562011718750004E-6</v>
      </c>
      <c r="F135" s="4">
        <f t="shared" si="9"/>
        <v>-0.72830601742393086</v>
      </c>
      <c r="G135" s="1">
        <v>0.351104736328125</v>
      </c>
      <c r="H135" s="3">
        <v>-1.81488037109375E-5</v>
      </c>
      <c r="I135" s="4">
        <f t="shared" si="10"/>
        <v>-1.4925003051757813</v>
      </c>
      <c r="J135" s="1">
        <v>0.4248046875</v>
      </c>
      <c r="K135" s="3">
        <v>-1.08306884765625E-5</v>
      </c>
      <c r="L135" s="4">
        <f t="shared" si="11"/>
        <v>-0.89068161813836344</v>
      </c>
    </row>
    <row r="136" spans="1:12" x14ac:dyDescent="0.25">
      <c r="A136" s="1">
        <v>0.430450439453125</v>
      </c>
      <c r="B136" s="3">
        <v>-2.4020385742187501E-5</v>
      </c>
      <c r="C136" s="4">
        <f t="shared" si="8"/>
        <v>-1.9753606695877879</v>
      </c>
      <c r="D136" s="1">
        <v>0.46417236328125</v>
      </c>
      <c r="E136" s="3">
        <v>-8.9691162109374998E-6</v>
      </c>
      <c r="F136" s="4">
        <f t="shared" si="9"/>
        <v>-0.7375917936626234</v>
      </c>
      <c r="G136" s="1">
        <v>0.350494384765625</v>
      </c>
      <c r="H136" s="3">
        <v>-1.8127441406249999E-5</v>
      </c>
      <c r="I136" s="4">
        <f t="shared" si="10"/>
        <v>-1.4907435366981907</v>
      </c>
      <c r="J136" s="1">
        <v>0.4241943359375</v>
      </c>
      <c r="K136" s="3">
        <v>-1.0809326171875E-5</v>
      </c>
      <c r="L136" s="4">
        <f t="shared" si="11"/>
        <v>-0.88892484966077301</v>
      </c>
    </row>
    <row r="137" spans="1:12" x14ac:dyDescent="0.25">
      <c r="A137" s="1">
        <v>0.429840087890625</v>
      </c>
      <c r="B137" s="3">
        <v>-2.4221801757812499E-5</v>
      </c>
      <c r="C137" s="4">
        <f t="shared" si="8"/>
        <v>-1.9919244866622121</v>
      </c>
      <c r="D137" s="1">
        <v>0.46356201171875</v>
      </c>
      <c r="E137" s="3">
        <v>-8.8806152343749994E-6</v>
      </c>
      <c r="F137" s="4">
        <f t="shared" si="9"/>
        <v>-0.73031375282689148</v>
      </c>
      <c r="G137" s="1">
        <v>0.349884033203125</v>
      </c>
      <c r="H137" s="3">
        <v>-1.8164062499999999E-5</v>
      </c>
      <c r="I137" s="4">
        <f t="shared" si="10"/>
        <v>-1.4937551398026316</v>
      </c>
      <c r="J137" s="1">
        <v>0.423583984375</v>
      </c>
      <c r="K137" s="3">
        <v>-1.0498046874999999E-5</v>
      </c>
      <c r="L137" s="4">
        <f t="shared" si="11"/>
        <v>-0.86332622327302633</v>
      </c>
    </row>
    <row r="138" spans="1:12" x14ac:dyDescent="0.25">
      <c r="A138" s="1">
        <v>0.429229736328125</v>
      </c>
      <c r="B138" s="3">
        <v>-2.4047851562500001E-5</v>
      </c>
      <c r="C138" s="4">
        <f t="shared" si="8"/>
        <v>-1.9776193719161184</v>
      </c>
      <c r="D138" s="1">
        <v>0.46295166015625</v>
      </c>
      <c r="E138" s="3">
        <v>-9.3200683593750001E-6</v>
      </c>
      <c r="F138" s="4">
        <f t="shared" si="9"/>
        <v>-0.76645299008018086</v>
      </c>
      <c r="G138" s="1">
        <v>0.349273681640625</v>
      </c>
      <c r="H138" s="3">
        <v>-1.8139648437500001E-5</v>
      </c>
      <c r="I138" s="4">
        <f t="shared" si="10"/>
        <v>-1.491747404399671</v>
      </c>
      <c r="J138" s="1">
        <v>0.4229736328125</v>
      </c>
      <c r="K138" s="3">
        <v>-1.07513427734375E-5</v>
      </c>
      <c r="L138" s="4">
        <f t="shared" si="11"/>
        <v>-0.88415647807874176</v>
      </c>
    </row>
    <row r="139" spans="1:12" x14ac:dyDescent="0.25">
      <c r="A139" s="1">
        <v>0.428619384765625</v>
      </c>
      <c r="B139" s="3">
        <v>-2.4081420898437501E-5</v>
      </c>
      <c r="C139" s="4">
        <f t="shared" si="8"/>
        <v>-1.9803800080951892</v>
      </c>
      <c r="D139" s="1">
        <v>0.46234130859375</v>
      </c>
      <c r="E139" s="3">
        <v>-9.2803955078124994E-6</v>
      </c>
      <c r="F139" s="4">
        <f t="shared" si="9"/>
        <v>-0.76319042005037008</v>
      </c>
      <c r="G139" s="1">
        <v>0.348663330078125</v>
      </c>
      <c r="H139" s="3">
        <v>-1.8225097656249999E-5</v>
      </c>
      <c r="I139" s="4">
        <f t="shared" si="10"/>
        <v>-1.498774478310033</v>
      </c>
      <c r="J139" s="1">
        <v>0.42236328125</v>
      </c>
      <c r="K139" s="3">
        <v>-1.082763671875E-5</v>
      </c>
      <c r="L139" s="4">
        <f t="shared" si="11"/>
        <v>-0.89043065121299336</v>
      </c>
    </row>
    <row r="140" spans="1:12" x14ac:dyDescent="0.25">
      <c r="A140" s="1">
        <v>0.428009033203125</v>
      </c>
      <c r="B140" s="3">
        <v>-2.4200439453125001E-5</v>
      </c>
      <c r="C140" s="4">
        <f t="shared" si="8"/>
        <v>-1.9901677181846218</v>
      </c>
      <c r="D140" s="1">
        <v>0.46173095703125</v>
      </c>
      <c r="E140" s="3">
        <v>-9.3627929687500005E-6</v>
      </c>
      <c r="F140" s="4">
        <f t="shared" si="9"/>
        <v>-0.76996652703536184</v>
      </c>
      <c r="G140" s="1">
        <v>0.348052978515625</v>
      </c>
      <c r="H140" s="3">
        <v>-1.8200683593750001E-5</v>
      </c>
      <c r="I140" s="4">
        <f t="shared" si="10"/>
        <v>-1.4967667429070723</v>
      </c>
      <c r="J140" s="1">
        <v>0.4217529296875</v>
      </c>
      <c r="K140" s="3">
        <v>-1.08551025390625E-5</v>
      </c>
      <c r="L140" s="4">
        <f t="shared" si="11"/>
        <v>-0.89268935354132395</v>
      </c>
    </row>
    <row r="141" spans="1:12" x14ac:dyDescent="0.25">
      <c r="A141" s="1">
        <v>0.427398681640625</v>
      </c>
      <c r="B141" s="3">
        <v>-2.4279785156249999E-5</v>
      </c>
      <c r="C141" s="4">
        <f t="shared" si="8"/>
        <v>-1.9966928582442434</v>
      </c>
      <c r="D141" s="1">
        <v>0.46112060546875</v>
      </c>
      <c r="E141" s="3">
        <v>-9.4696044921875006E-6</v>
      </c>
      <c r="F141" s="4">
        <f t="shared" si="9"/>
        <v>-0.7787503694233141</v>
      </c>
      <c r="G141" s="1">
        <v>0.347442626953125</v>
      </c>
      <c r="H141" s="3">
        <v>-1.8206787109375001E-5</v>
      </c>
      <c r="I141" s="4">
        <f t="shared" si="10"/>
        <v>-1.4972686767578125</v>
      </c>
      <c r="J141" s="1">
        <v>0.421142578125</v>
      </c>
      <c r="K141" s="3">
        <v>-1.10107421875E-5</v>
      </c>
      <c r="L141" s="4">
        <f t="shared" si="11"/>
        <v>-0.90548866673519735</v>
      </c>
    </row>
    <row r="142" spans="1:12" x14ac:dyDescent="0.25">
      <c r="A142" s="1">
        <v>0.426788330078125</v>
      </c>
      <c r="B142" s="3">
        <v>-2.4346923828124999E-5</v>
      </c>
      <c r="C142" s="4">
        <f t="shared" si="8"/>
        <v>-2.0022141306023848</v>
      </c>
      <c r="D142" s="1">
        <v>0.46051025390625</v>
      </c>
      <c r="E142" s="3">
        <v>-9.4238281250000006E-6</v>
      </c>
      <c r="F142" s="4">
        <f t="shared" si="9"/>
        <v>-0.77498586554276316</v>
      </c>
      <c r="G142" s="1">
        <v>0.346832275390625</v>
      </c>
      <c r="H142" s="3">
        <v>-1.83074951171875E-5</v>
      </c>
      <c r="I142" s="4">
        <f t="shared" si="10"/>
        <v>-1.5055505852950246</v>
      </c>
      <c r="J142" s="1">
        <v>0.4205322265625</v>
      </c>
      <c r="K142" s="3">
        <v>-1.1019897460937499E-5</v>
      </c>
      <c r="L142" s="4">
        <f t="shared" si="11"/>
        <v>-0.90624156751130758</v>
      </c>
    </row>
    <row r="143" spans="1:12" x14ac:dyDescent="0.25">
      <c r="A143" s="1">
        <v>0.426177978515625</v>
      </c>
      <c r="B143" s="3">
        <v>-2.43377685546875E-5</v>
      </c>
      <c r="C143" s="4">
        <f t="shared" si="8"/>
        <v>-2.0014612298262748</v>
      </c>
      <c r="D143" s="1">
        <v>0.45989990234375</v>
      </c>
      <c r="E143" s="3">
        <v>-9.6282958984375001E-6</v>
      </c>
      <c r="F143" s="4">
        <f t="shared" si="9"/>
        <v>-0.79180064954255758</v>
      </c>
      <c r="G143" s="1">
        <v>0.346221923828125</v>
      </c>
      <c r="H143" s="3">
        <v>-1.8264770507812501E-5</v>
      </c>
      <c r="I143" s="4">
        <f t="shared" si="10"/>
        <v>-1.5020370483398438</v>
      </c>
      <c r="J143" s="1">
        <v>0.419921875</v>
      </c>
      <c r="K143" s="3">
        <v>-1.10260009765625E-5</v>
      </c>
      <c r="L143" s="4">
        <f t="shared" si="11"/>
        <v>-0.90674350136204773</v>
      </c>
    </row>
    <row r="144" spans="1:12" x14ac:dyDescent="0.25">
      <c r="A144" s="1">
        <v>0.425567626953125</v>
      </c>
      <c r="B144" s="3">
        <v>-2.43316650390625E-5</v>
      </c>
      <c r="C144" s="4">
        <f t="shared" si="8"/>
        <v>-2.0009592959755347</v>
      </c>
      <c r="D144" s="1">
        <v>0.45928955078125</v>
      </c>
      <c r="E144" s="3">
        <v>-9.7167968750000005E-6</v>
      </c>
      <c r="F144" s="4">
        <f t="shared" si="9"/>
        <v>-0.79907869037828949</v>
      </c>
      <c r="G144" s="1">
        <v>0.345611572265625</v>
      </c>
      <c r="H144" s="3">
        <v>-1.8225097656249999E-5</v>
      </c>
      <c r="I144" s="4">
        <f t="shared" si="10"/>
        <v>-1.498774478310033</v>
      </c>
      <c r="J144" s="1">
        <v>0.4193115234375</v>
      </c>
      <c r="K144" s="3">
        <v>-1.10565185546875E-5</v>
      </c>
      <c r="L144" s="4">
        <f t="shared" si="11"/>
        <v>-0.9092531706157484</v>
      </c>
    </row>
    <row r="145" spans="1:12" x14ac:dyDescent="0.25">
      <c r="A145" s="1">
        <v>0.424957275390625</v>
      </c>
      <c r="B145" s="3">
        <v>-2.4343872070312499E-5</v>
      </c>
      <c r="C145" s="4">
        <f t="shared" si="8"/>
        <v>-2.001963163677015</v>
      </c>
      <c r="D145" s="1">
        <v>0.45867919921875</v>
      </c>
      <c r="E145" s="3">
        <v>-9.6954345703124995E-6</v>
      </c>
      <c r="F145" s="4">
        <f t="shared" si="9"/>
        <v>-0.79732192190069895</v>
      </c>
      <c r="G145" s="1">
        <v>0.345001220703125</v>
      </c>
      <c r="H145" s="3">
        <v>-1.8115234375000001E-5</v>
      </c>
      <c r="I145" s="4">
        <f t="shared" si="10"/>
        <v>-1.4897396689967106</v>
      </c>
      <c r="J145" s="1">
        <v>0.418701171875</v>
      </c>
      <c r="K145" s="3">
        <v>-1.10107421875E-5</v>
      </c>
      <c r="L145" s="4">
        <f t="shared" si="11"/>
        <v>-0.90548866673519735</v>
      </c>
    </row>
    <row r="146" spans="1:12" x14ac:dyDescent="0.25">
      <c r="A146" s="1">
        <v>0.424346923828125</v>
      </c>
      <c r="B146" s="3">
        <v>-2.4441528320312498E-5</v>
      </c>
      <c r="C146" s="4">
        <f t="shared" si="8"/>
        <v>-2.009994105288857</v>
      </c>
      <c r="D146" s="1">
        <v>0.45806884765625</v>
      </c>
      <c r="E146" s="3">
        <v>-9.7412109374999995E-6</v>
      </c>
      <c r="F146" s="4">
        <f t="shared" si="9"/>
        <v>-0.80108642578125</v>
      </c>
      <c r="G146" s="1">
        <v>0.344390869140625</v>
      </c>
      <c r="H146" s="3">
        <v>-1.8212890625E-5</v>
      </c>
      <c r="I146" s="4">
        <f t="shared" si="10"/>
        <v>-1.4977706106085527</v>
      </c>
      <c r="J146" s="1">
        <v>0.4180908203125</v>
      </c>
      <c r="K146" s="3">
        <v>-1.09527587890625E-5</v>
      </c>
      <c r="L146" s="4">
        <f t="shared" si="11"/>
        <v>-0.9007202951531661</v>
      </c>
    </row>
    <row r="147" spans="1:12" x14ac:dyDescent="0.25">
      <c r="A147" s="1">
        <v>0.423736572265625</v>
      </c>
      <c r="B147" s="3">
        <v>-2.4407958984374999E-5</v>
      </c>
      <c r="C147" s="4">
        <f t="shared" si="8"/>
        <v>-2.007233469109786</v>
      </c>
      <c r="D147" s="1">
        <v>0.45745849609375</v>
      </c>
      <c r="E147" s="3">
        <v>-9.9182128906250003E-6</v>
      </c>
      <c r="F147" s="4">
        <f t="shared" si="9"/>
        <v>-0.81564250745271383</v>
      </c>
      <c r="G147" s="1">
        <v>0.343780517578125</v>
      </c>
      <c r="H147" s="3">
        <v>-1.8206787109375001E-5</v>
      </c>
      <c r="I147" s="4">
        <f t="shared" si="10"/>
        <v>-1.4972686767578125</v>
      </c>
      <c r="J147" s="1">
        <v>0.41748046875</v>
      </c>
      <c r="K147" s="3">
        <v>-1.1007690429687501E-5</v>
      </c>
      <c r="L147" s="4">
        <f t="shared" si="11"/>
        <v>-0.90523769980982727</v>
      </c>
    </row>
    <row r="148" spans="1:12" x14ac:dyDescent="0.25">
      <c r="A148" s="1">
        <v>0.423126220703125</v>
      </c>
      <c r="B148" s="3">
        <v>-2.4496459960937499E-5</v>
      </c>
      <c r="C148" s="4">
        <f t="shared" si="8"/>
        <v>-2.014511509945518</v>
      </c>
      <c r="D148" s="1">
        <v>0.45684814453125</v>
      </c>
      <c r="E148" s="3">
        <v>-1.00250244140625E-5</v>
      </c>
      <c r="F148" s="4">
        <f t="shared" si="9"/>
        <v>-0.8244263498406661</v>
      </c>
      <c r="G148" s="1">
        <v>0.343170166015625</v>
      </c>
      <c r="H148" s="3">
        <v>-1.8255615234374999E-5</v>
      </c>
      <c r="I148" s="4">
        <f t="shared" si="10"/>
        <v>-1.5012841475637335</v>
      </c>
      <c r="J148" s="1">
        <v>0.4168701171875</v>
      </c>
      <c r="K148" s="3">
        <v>-1.1145019531250001E-5</v>
      </c>
      <c r="L148" s="4">
        <f t="shared" si="11"/>
        <v>-0.9165312114514802</v>
      </c>
    </row>
    <row r="149" spans="1:12" x14ac:dyDescent="0.25">
      <c r="A149" s="1">
        <v>0.422515869140625</v>
      </c>
      <c r="B149" s="3">
        <v>-2.4511718750000001E-5</v>
      </c>
      <c r="C149" s="4">
        <f t="shared" si="8"/>
        <v>-2.0157663445723686</v>
      </c>
      <c r="D149" s="1">
        <v>0.45623779296875</v>
      </c>
      <c r="E149" s="3">
        <v>-1.0113525390624999E-5</v>
      </c>
      <c r="F149" s="4">
        <f t="shared" si="9"/>
        <v>-0.83170439067639801</v>
      </c>
      <c r="G149" s="1">
        <v>0.342559814453125</v>
      </c>
      <c r="H149" s="3">
        <v>-1.8289184570312502E-5</v>
      </c>
      <c r="I149" s="4">
        <f t="shared" si="10"/>
        <v>-1.5040447837428041</v>
      </c>
      <c r="J149" s="1">
        <v>0.416259765625</v>
      </c>
      <c r="K149" s="3">
        <v>-1.11175537109375E-5</v>
      </c>
      <c r="L149" s="4">
        <f t="shared" si="11"/>
        <v>-0.91427250912314961</v>
      </c>
    </row>
    <row r="150" spans="1:12" x14ac:dyDescent="0.25">
      <c r="A150" s="1">
        <v>0.421905517578125</v>
      </c>
      <c r="B150" s="3">
        <v>-2.45758056640625E-5</v>
      </c>
      <c r="C150" s="4">
        <f t="shared" si="8"/>
        <v>-2.02103665000514</v>
      </c>
      <c r="D150" s="1">
        <v>0.45562744140625</v>
      </c>
      <c r="E150" s="3">
        <v>-1.01654052734375E-5</v>
      </c>
      <c r="F150" s="4">
        <f t="shared" si="9"/>
        <v>-0.8359708284076891</v>
      </c>
      <c r="G150" s="1">
        <v>0.341949462890625</v>
      </c>
      <c r="H150" s="3">
        <v>-1.81854248046875E-5</v>
      </c>
      <c r="I150" s="4">
        <f t="shared" si="10"/>
        <v>-1.495511908280222</v>
      </c>
      <c r="J150" s="1">
        <v>0.4156494140625</v>
      </c>
      <c r="K150" s="3">
        <v>-1.12457275390625E-5</v>
      </c>
      <c r="L150" s="4">
        <f t="shared" si="11"/>
        <v>-0.92481311998869242</v>
      </c>
    </row>
    <row r="151" spans="1:12" x14ac:dyDescent="0.25">
      <c r="A151" s="1">
        <v>0.421295166015625</v>
      </c>
      <c r="B151" s="3">
        <v>-2.4569702148437501E-5</v>
      </c>
      <c r="C151" s="4">
        <f t="shared" si="8"/>
        <v>-2.0205347161543998</v>
      </c>
      <c r="D151" s="1">
        <v>0.45501708984375</v>
      </c>
      <c r="E151" s="3">
        <v>-1.0314941406250001E-5</v>
      </c>
      <c r="F151" s="4">
        <f t="shared" si="9"/>
        <v>-0.84826820775082235</v>
      </c>
      <c r="G151" s="1">
        <v>0.341339111328125</v>
      </c>
      <c r="H151" s="3">
        <v>-1.82464599609375E-5</v>
      </c>
      <c r="I151" s="4">
        <f t="shared" si="10"/>
        <v>-1.5005312467876233</v>
      </c>
      <c r="J151" s="1">
        <v>0.4150390625</v>
      </c>
      <c r="K151" s="3">
        <v>-1.1233520507812499E-5</v>
      </c>
      <c r="L151" s="4">
        <f t="shared" si="11"/>
        <v>-0.92380925228721211</v>
      </c>
    </row>
    <row r="152" spans="1:12" x14ac:dyDescent="0.25">
      <c r="A152" s="1">
        <v>0.420684814453125</v>
      </c>
      <c r="B152" s="3">
        <v>-2.4639892578125E-5</v>
      </c>
      <c r="C152" s="4">
        <f t="shared" si="8"/>
        <v>-2.026306955437911</v>
      </c>
      <c r="D152" s="1">
        <v>0.45440673828125</v>
      </c>
      <c r="E152" s="3">
        <v>-1.0400390625E-5</v>
      </c>
      <c r="F152" s="4">
        <f t="shared" si="9"/>
        <v>-0.85529528166118418</v>
      </c>
      <c r="G152" s="1">
        <v>0.340728759765625</v>
      </c>
      <c r="H152" s="3">
        <v>-1.8255615234374999E-5</v>
      </c>
      <c r="I152" s="4">
        <f t="shared" si="10"/>
        <v>-1.5012841475637335</v>
      </c>
      <c r="J152" s="1">
        <v>0.4144287109375</v>
      </c>
      <c r="K152" s="3">
        <v>-1.1395263671875E-5</v>
      </c>
      <c r="L152" s="4">
        <f t="shared" si="11"/>
        <v>-0.93711049933182566</v>
      </c>
    </row>
    <row r="153" spans="1:12" x14ac:dyDescent="0.25">
      <c r="A153" s="1">
        <v>0.420074462890625</v>
      </c>
      <c r="B153" s="3">
        <v>-2.4691772460937501E-5</v>
      </c>
      <c r="C153" s="4">
        <f t="shared" si="8"/>
        <v>-2.0305733931692025</v>
      </c>
      <c r="D153" s="1">
        <v>0.45379638671875</v>
      </c>
      <c r="E153" s="3">
        <v>-1.0516357421875001E-5</v>
      </c>
      <c r="F153" s="4">
        <f t="shared" si="9"/>
        <v>-0.86483202482524668</v>
      </c>
      <c r="G153" s="1">
        <v>0.340118408203125</v>
      </c>
      <c r="H153" s="3">
        <v>-1.8280029296874999E-5</v>
      </c>
      <c r="I153" s="4">
        <f t="shared" si="10"/>
        <v>-1.5032918829666941</v>
      </c>
      <c r="J153" s="1">
        <v>0.413818359375</v>
      </c>
      <c r="K153" s="3">
        <v>-1.1358642578124999E-5</v>
      </c>
      <c r="L153" s="4">
        <f t="shared" si="11"/>
        <v>-0.93409889622738485</v>
      </c>
    </row>
    <row r="154" spans="1:12" x14ac:dyDescent="0.25">
      <c r="A154" s="1">
        <v>0.419464111328125</v>
      </c>
      <c r="B154" s="3">
        <v>-2.4606323242187501E-5</v>
      </c>
      <c r="C154" s="4">
        <f t="shared" si="8"/>
        <v>-2.0235463192588403</v>
      </c>
      <c r="D154" s="1">
        <v>0.45318603515625</v>
      </c>
      <c r="E154" s="3">
        <v>-1.05499267578125E-5</v>
      </c>
      <c r="F154" s="4">
        <f t="shared" si="9"/>
        <v>-0.86759266100431742</v>
      </c>
      <c r="G154" s="1">
        <v>0.339508056640625</v>
      </c>
      <c r="H154" s="3">
        <v>-1.8267822265625001E-5</v>
      </c>
      <c r="I154" s="4">
        <f t="shared" si="10"/>
        <v>-1.5022880152652138</v>
      </c>
      <c r="J154" s="1">
        <v>0.4132080078125</v>
      </c>
      <c r="K154" s="3">
        <v>-1.1309814453125E-5</v>
      </c>
      <c r="L154" s="4">
        <f t="shared" si="11"/>
        <v>-0.93008342542146383</v>
      </c>
    </row>
    <row r="155" spans="1:12" x14ac:dyDescent="0.25">
      <c r="A155" s="1">
        <v>0.418853759765625</v>
      </c>
      <c r="B155" s="3">
        <v>-2.4728393554687501E-5</v>
      </c>
      <c r="C155" s="4">
        <f t="shared" si="8"/>
        <v>-2.033584996273643</v>
      </c>
      <c r="D155" s="1">
        <v>0.45257568359375</v>
      </c>
      <c r="E155" s="3">
        <v>-1.06781005859375E-5</v>
      </c>
      <c r="F155" s="4">
        <f t="shared" si="9"/>
        <v>-0.87813327186986023</v>
      </c>
      <c r="G155" s="1">
        <v>0.338897705078125</v>
      </c>
      <c r="H155" s="3">
        <v>-1.8328857421875001E-5</v>
      </c>
      <c r="I155" s="4">
        <f t="shared" si="10"/>
        <v>-1.5073073537726152</v>
      </c>
      <c r="J155" s="1">
        <v>0.41259765625</v>
      </c>
      <c r="K155" s="3">
        <v>-1.14471435546875E-5</v>
      </c>
      <c r="L155" s="4">
        <f t="shared" si="11"/>
        <v>-0.94137693706311676</v>
      </c>
    </row>
    <row r="156" spans="1:12" x14ac:dyDescent="0.25">
      <c r="A156" s="1">
        <v>0.418243408203125</v>
      </c>
      <c r="B156" s="3">
        <v>-2.4649047851562499E-5</v>
      </c>
      <c r="C156" s="4">
        <f t="shared" si="8"/>
        <v>-2.0270598562140214</v>
      </c>
      <c r="D156" s="1">
        <v>0.45196533203125</v>
      </c>
      <c r="E156" s="3">
        <v>-1.0675048828125E-5</v>
      </c>
      <c r="F156" s="4">
        <f t="shared" si="9"/>
        <v>-0.87788230494449015</v>
      </c>
      <c r="G156" s="1">
        <v>0.338287353515625</v>
      </c>
      <c r="H156" s="3">
        <v>-1.8237304687500001E-5</v>
      </c>
      <c r="I156" s="4">
        <f t="shared" si="10"/>
        <v>-1.4997783460115131</v>
      </c>
      <c r="J156" s="1">
        <v>0.4119873046875</v>
      </c>
      <c r="K156" s="3">
        <v>-1.1300659179687501E-5</v>
      </c>
      <c r="L156" s="4">
        <f t="shared" si="11"/>
        <v>-0.9293305246453536</v>
      </c>
    </row>
    <row r="157" spans="1:12" x14ac:dyDescent="0.25">
      <c r="A157" s="1">
        <v>0.417633056640625</v>
      </c>
      <c r="B157" s="3">
        <v>-2.4752807617187501E-5</v>
      </c>
      <c r="C157" s="4">
        <f t="shared" si="8"/>
        <v>-2.0355927316766036</v>
      </c>
      <c r="D157" s="1">
        <v>0.45135498046875</v>
      </c>
      <c r="E157" s="3">
        <v>-1.0757446289062499E-5</v>
      </c>
      <c r="F157" s="4">
        <f t="shared" si="9"/>
        <v>-0.88465841192948191</v>
      </c>
      <c r="G157" s="1">
        <v>0.337677001953125</v>
      </c>
      <c r="H157" s="3">
        <v>-1.8234252929687501E-5</v>
      </c>
      <c r="I157" s="4">
        <f t="shared" si="10"/>
        <v>-1.499527379086143</v>
      </c>
      <c r="J157" s="1">
        <v>0.411376953125</v>
      </c>
      <c r="K157" s="3">
        <v>-1.1383056640625E-5</v>
      </c>
      <c r="L157" s="4">
        <f t="shared" si="11"/>
        <v>-0.93610663163034535</v>
      </c>
    </row>
    <row r="158" spans="1:12" x14ac:dyDescent="0.25">
      <c r="A158" s="1">
        <v>0.417022705078125</v>
      </c>
      <c r="B158" s="3">
        <v>-2.4649047851562499E-5</v>
      </c>
      <c r="C158" s="4">
        <f t="shared" si="8"/>
        <v>-2.0270598562140214</v>
      </c>
      <c r="D158" s="1">
        <v>0.45074462890625</v>
      </c>
      <c r="E158" s="3">
        <v>-1.08001708984375E-5</v>
      </c>
      <c r="F158" s="4">
        <f t="shared" si="9"/>
        <v>-0.88817194888466278</v>
      </c>
      <c r="G158" s="1">
        <v>0.337066650390625</v>
      </c>
      <c r="H158" s="3">
        <v>-1.82098388671875E-5</v>
      </c>
      <c r="I158" s="4">
        <f t="shared" si="10"/>
        <v>-1.4975196436831826</v>
      </c>
      <c r="J158" s="1">
        <v>0.4107666015625</v>
      </c>
      <c r="K158" s="3">
        <v>-1.1590576171875001E-5</v>
      </c>
      <c r="L158" s="4">
        <f t="shared" si="11"/>
        <v>-0.95317238255550985</v>
      </c>
    </row>
    <row r="159" spans="1:12" x14ac:dyDescent="0.25">
      <c r="A159" s="1">
        <v>0.416412353515625</v>
      </c>
      <c r="B159" s="3">
        <v>-2.4697875976562501E-5</v>
      </c>
      <c r="C159" s="4">
        <f t="shared" si="8"/>
        <v>-2.0310753270199422</v>
      </c>
      <c r="D159" s="1">
        <v>0.45013427734375</v>
      </c>
      <c r="E159" s="3">
        <v>-1.0906982421875E-5</v>
      </c>
      <c r="F159" s="4">
        <f t="shared" si="9"/>
        <v>-0.89695579127261515</v>
      </c>
      <c r="G159" s="1">
        <v>0.336456298828125</v>
      </c>
      <c r="H159" s="3">
        <v>-1.8194580078124999E-5</v>
      </c>
      <c r="I159" s="4">
        <f t="shared" si="10"/>
        <v>-1.4962648090563322</v>
      </c>
      <c r="J159" s="1">
        <v>0.41015625</v>
      </c>
      <c r="K159" s="3">
        <v>-1.15814208984375E-5</v>
      </c>
      <c r="L159" s="4">
        <f t="shared" si="11"/>
        <v>-0.95241948177939961</v>
      </c>
    </row>
    <row r="160" spans="1:12" x14ac:dyDescent="0.25">
      <c r="A160" s="1">
        <v>0.415802001953125</v>
      </c>
      <c r="B160" s="3">
        <v>-2.4807739257812499E-5</v>
      </c>
      <c r="C160" s="4">
        <f t="shared" si="8"/>
        <v>-2.040110136333265</v>
      </c>
      <c r="D160" s="1">
        <v>0.44952392578125</v>
      </c>
      <c r="E160" s="3">
        <v>-1.0919189453125E-5</v>
      </c>
      <c r="F160" s="4">
        <f t="shared" si="9"/>
        <v>-0.89795965897409535</v>
      </c>
      <c r="G160" s="1">
        <v>0.335845947265625</v>
      </c>
      <c r="H160" s="3">
        <v>-1.8167114257812502E-5</v>
      </c>
      <c r="I160" s="4">
        <f t="shared" si="10"/>
        <v>-1.4940061067280017</v>
      </c>
      <c r="J160" s="1">
        <v>0.4095458984375</v>
      </c>
      <c r="K160" s="3">
        <v>-1.14471435546875E-5</v>
      </c>
      <c r="L160" s="4">
        <f t="shared" si="11"/>
        <v>-0.94137693706311676</v>
      </c>
    </row>
    <row r="161" spans="1:12" x14ac:dyDescent="0.25">
      <c r="A161" s="1">
        <v>0.415191650390625</v>
      </c>
      <c r="B161" s="3">
        <v>-2.4896240234374999E-5</v>
      </c>
      <c r="C161" s="4">
        <f t="shared" si="8"/>
        <v>-2.0473881771689966</v>
      </c>
      <c r="D161" s="1">
        <v>0.44891357421875</v>
      </c>
      <c r="E161" s="3">
        <v>-1.0913085937499999E-5</v>
      </c>
      <c r="F161" s="4">
        <f t="shared" si="9"/>
        <v>-0.8974577251233552</v>
      </c>
      <c r="G161" s="1">
        <v>0.335235595703125</v>
      </c>
      <c r="H161" s="3">
        <v>-1.8255615234374999E-5</v>
      </c>
      <c r="I161" s="4">
        <f t="shared" si="10"/>
        <v>-1.5012841475637335</v>
      </c>
      <c r="J161" s="1">
        <v>0.408935546875</v>
      </c>
      <c r="K161" s="3">
        <v>-1.15081787109375E-5</v>
      </c>
      <c r="L161" s="4">
        <f t="shared" si="11"/>
        <v>-0.94639627557051809</v>
      </c>
    </row>
    <row r="162" spans="1:12" x14ac:dyDescent="0.25">
      <c r="A162" s="1">
        <v>0.414581298828125</v>
      </c>
      <c r="B162" s="3">
        <v>-2.4853515625E-5</v>
      </c>
      <c r="C162" s="4">
        <f t="shared" si="8"/>
        <v>-2.0438746402138159</v>
      </c>
      <c r="D162" s="1">
        <v>0.44830322265625</v>
      </c>
      <c r="E162" s="3">
        <v>-1.1114501953125001E-5</v>
      </c>
      <c r="F162" s="4">
        <f t="shared" si="9"/>
        <v>-0.91402154219777965</v>
      </c>
      <c r="G162" s="1">
        <v>0.334625244140625</v>
      </c>
      <c r="H162" s="3">
        <v>-1.83319091796875E-5</v>
      </c>
      <c r="I162" s="4">
        <f t="shared" si="10"/>
        <v>-1.5075583206979852</v>
      </c>
      <c r="J162" s="1">
        <v>0.4083251953125</v>
      </c>
      <c r="K162" s="3">
        <v>-1.165771484375E-5</v>
      </c>
      <c r="L162" s="4">
        <f t="shared" si="11"/>
        <v>-0.95869365491365133</v>
      </c>
    </row>
    <row r="163" spans="1:12" x14ac:dyDescent="0.25">
      <c r="A163" s="1">
        <v>0.413970947265625</v>
      </c>
      <c r="B163" s="3">
        <v>-2.4780273437500002E-5</v>
      </c>
      <c r="C163" s="4">
        <f t="shared" si="8"/>
        <v>-2.0378514340049341</v>
      </c>
      <c r="D163" s="1">
        <v>0.44769287109375</v>
      </c>
      <c r="E163" s="3">
        <v>-1.1102294921875E-5</v>
      </c>
      <c r="F163" s="4">
        <f t="shared" si="9"/>
        <v>-0.91301767449629934</v>
      </c>
      <c r="G163" s="1">
        <v>0.334014892578125</v>
      </c>
      <c r="H163" s="3">
        <v>-1.8319702148437498E-5</v>
      </c>
      <c r="I163" s="4">
        <f t="shared" si="10"/>
        <v>-1.5065544529965049</v>
      </c>
      <c r="J163" s="1">
        <v>0.40771484375</v>
      </c>
      <c r="K163" s="3">
        <v>-1.14471435546875E-5</v>
      </c>
      <c r="L163" s="4">
        <f t="shared" si="11"/>
        <v>-0.94137693706311676</v>
      </c>
    </row>
    <row r="164" spans="1:12" x14ac:dyDescent="0.25">
      <c r="A164" s="1">
        <v>0.413360595703125</v>
      </c>
      <c r="B164" s="3">
        <v>-2.48291015625E-5</v>
      </c>
      <c r="C164" s="4">
        <f t="shared" si="8"/>
        <v>-2.0418669048108553</v>
      </c>
      <c r="D164" s="1">
        <v>0.44708251953125</v>
      </c>
      <c r="E164" s="3">
        <v>-1.1282348632812499E-5</v>
      </c>
      <c r="F164" s="4">
        <f t="shared" si="9"/>
        <v>-0.92782472309313324</v>
      </c>
      <c r="G164" s="1">
        <v>0.333404541015625</v>
      </c>
      <c r="H164" s="3">
        <v>-1.8252563476562499E-5</v>
      </c>
      <c r="I164" s="4">
        <f t="shared" si="10"/>
        <v>-1.5010331806383634</v>
      </c>
      <c r="J164" s="1">
        <v>0.4071044921875</v>
      </c>
      <c r="K164" s="3">
        <v>-1.1526489257812499E-5</v>
      </c>
      <c r="L164" s="4">
        <f t="shared" si="11"/>
        <v>-0.94790207712273844</v>
      </c>
    </row>
    <row r="165" spans="1:12" x14ac:dyDescent="0.25">
      <c r="A165" s="1">
        <v>0.412750244140625</v>
      </c>
      <c r="B165" s="3">
        <v>-2.4929809570312499E-5</v>
      </c>
      <c r="C165" s="4">
        <f t="shared" si="8"/>
        <v>-2.0501488133480672</v>
      </c>
      <c r="D165" s="1">
        <v>0.44647216796875</v>
      </c>
      <c r="E165" s="3">
        <v>-1.1273193359375E-5</v>
      </c>
      <c r="F165" s="4">
        <f t="shared" si="9"/>
        <v>-0.92707182231702301</v>
      </c>
      <c r="G165" s="1">
        <v>0.332794189453125</v>
      </c>
      <c r="H165" s="3">
        <v>-1.8234252929687501E-5</v>
      </c>
      <c r="I165" s="4">
        <f t="shared" si="10"/>
        <v>-1.499527379086143</v>
      </c>
      <c r="J165" s="1">
        <v>0.406494140625</v>
      </c>
      <c r="K165" s="3">
        <v>-1.15814208984375E-5</v>
      </c>
      <c r="L165" s="4">
        <f t="shared" si="11"/>
        <v>-0.95241948177939961</v>
      </c>
    </row>
    <row r="166" spans="1:12" x14ac:dyDescent="0.25">
      <c r="A166" s="1">
        <v>0.412139892578125</v>
      </c>
      <c r="B166" s="3">
        <v>-2.49755859375E-5</v>
      </c>
      <c r="C166" s="4">
        <f t="shared" si="8"/>
        <v>-2.0539133172286186</v>
      </c>
      <c r="D166" s="1">
        <v>0.44586181640625</v>
      </c>
      <c r="E166" s="3">
        <v>-1.1395263671875E-5</v>
      </c>
      <c r="F166" s="4">
        <f t="shared" si="9"/>
        <v>-0.93711049933182566</v>
      </c>
      <c r="G166" s="1">
        <v>0.332183837890625</v>
      </c>
      <c r="H166" s="3">
        <v>-1.8292236328125001E-5</v>
      </c>
      <c r="I166" s="4">
        <f t="shared" si="10"/>
        <v>-1.5042957506681742</v>
      </c>
      <c r="J166" s="1">
        <v>0.4058837890625</v>
      </c>
      <c r="K166" s="3">
        <v>-1.1541748046874999E-5</v>
      </c>
      <c r="L166" s="4">
        <f t="shared" si="11"/>
        <v>-0.94915691174958883</v>
      </c>
    </row>
    <row r="167" spans="1:12" x14ac:dyDescent="0.25">
      <c r="A167" s="1">
        <v>0.411529541015625</v>
      </c>
      <c r="B167" s="3">
        <v>-2.4966430664062502E-5</v>
      </c>
      <c r="C167" s="4">
        <f t="shared" si="8"/>
        <v>-2.0531604164525081</v>
      </c>
      <c r="D167" s="1">
        <v>0.44525146484375</v>
      </c>
      <c r="E167" s="3">
        <v>-1.134033203125E-5</v>
      </c>
      <c r="F167" s="4">
        <f t="shared" si="9"/>
        <v>-0.93259309467516449</v>
      </c>
      <c r="G167" s="1">
        <v>0.331573486328125</v>
      </c>
      <c r="H167" s="3">
        <v>-1.8182373046875E-5</v>
      </c>
      <c r="I167" s="4">
        <f t="shared" si="10"/>
        <v>-1.4952609413548519</v>
      </c>
      <c r="J167" s="1">
        <v>0.4052734375</v>
      </c>
      <c r="K167" s="3">
        <v>-1.1614990234375E-5</v>
      </c>
      <c r="L167" s="4">
        <f t="shared" si="11"/>
        <v>-0.95518011795847035</v>
      </c>
    </row>
    <row r="168" spans="1:12" x14ac:dyDescent="0.25">
      <c r="A168" s="1">
        <v>0.410919189453125</v>
      </c>
      <c r="B168" s="3">
        <v>-2.5051879882812499E-5</v>
      </c>
      <c r="C168" s="4">
        <f t="shared" si="8"/>
        <v>-2.0601874903628699</v>
      </c>
      <c r="D168" s="1">
        <v>0.44464111328125</v>
      </c>
      <c r="E168" s="3">
        <v>-1.14715576171875E-5</v>
      </c>
      <c r="F168" s="4">
        <f t="shared" si="9"/>
        <v>-0.94338467246607727</v>
      </c>
      <c r="G168" s="1">
        <v>0.330963134765625</v>
      </c>
      <c r="H168" s="3">
        <v>-1.8127441406249999E-5</v>
      </c>
      <c r="I168" s="4">
        <f t="shared" si="10"/>
        <v>-1.4907435366981907</v>
      </c>
      <c r="J168" s="1">
        <v>0.4046630859375</v>
      </c>
      <c r="K168" s="3">
        <v>-1.1810302734375E-5</v>
      </c>
      <c r="L168" s="4">
        <f t="shared" si="11"/>
        <v>-0.97124200118215465</v>
      </c>
    </row>
    <row r="169" spans="1:12" x14ac:dyDescent="0.25">
      <c r="A169" s="1">
        <v>0.410308837890625</v>
      </c>
      <c r="B169" s="3">
        <v>-2.4951171875E-5</v>
      </c>
      <c r="C169" s="4">
        <f t="shared" si="8"/>
        <v>-2.051905581825658</v>
      </c>
      <c r="D169" s="1">
        <v>0.44403076171875</v>
      </c>
      <c r="E169" s="3">
        <v>-1.1575317382812501E-5</v>
      </c>
      <c r="F169" s="4">
        <f t="shared" si="9"/>
        <v>-0.95191754792865957</v>
      </c>
      <c r="G169" s="1">
        <v>0.330352783203125</v>
      </c>
      <c r="H169" s="3">
        <v>-1.8267822265625001E-5</v>
      </c>
      <c r="I169" s="4">
        <f t="shared" si="10"/>
        <v>-1.5022880152652138</v>
      </c>
      <c r="J169" s="1">
        <v>0.404052734375</v>
      </c>
      <c r="K169" s="3">
        <v>-1.1819458007812499E-5</v>
      </c>
      <c r="L169" s="4">
        <f t="shared" si="11"/>
        <v>-0.97199490195826477</v>
      </c>
    </row>
    <row r="170" spans="1:12" x14ac:dyDescent="0.25">
      <c r="A170" s="1">
        <v>0.409698486328125</v>
      </c>
      <c r="B170" s="3">
        <v>-2.4954223632812499E-5</v>
      </c>
      <c r="C170" s="4">
        <f t="shared" si="8"/>
        <v>-2.0521565487510278</v>
      </c>
      <c r="D170" s="1">
        <v>0.44342041015625</v>
      </c>
      <c r="E170" s="3">
        <v>-1.129150390625E-5</v>
      </c>
      <c r="F170" s="4">
        <f t="shared" si="9"/>
        <v>-0.92857762386924336</v>
      </c>
      <c r="G170" s="1">
        <v>0.329742431640625</v>
      </c>
      <c r="H170" s="3">
        <v>-1.8161010742187499E-5</v>
      </c>
      <c r="I170" s="4">
        <f t="shared" si="10"/>
        <v>-1.4935041728772616</v>
      </c>
      <c r="J170" s="1">
        <v>0.4034423828125</v>
      </c>
      <c r="K170" s="3">
        <v>-1.1865234374999999E-5</v>
      </c>
      <c r="L170" s="4">
        <f t="shared" si="11"/>
        <v>-0.97575940583881582</v>
      </c>
    </row>
    <row r="171" spans="1:12" x14ac:dyDescent="0.25">
      <c r="A171" s="1">
        <v>0.409088134765625</v>
      </c>
      <c r="B171" s="3">
        <v>-2.5033569335937501E-5</v>
      </c>
      <c r="C171" s="4">
        <f t="shared" si="8"/>
        <v>-2.0586816888106498</v>
      </c>
      <c r="D171" s="1">
        <v>0.44281005859375</v>
      </c>
      <c r="E171" s="3">
        <v>-1.1676025390625E-5</v>
      </c>
      <c r="F171" s="4">
        <f t="shared" si="9"/>
        <v>-0.96019945646587168</v>
      </c>
      <c r="G171" s="1">
        <v>0.329132080078125</v>
      </c>
      <c r="H171" s="3">
        <v>-1.8328857421875001E-5</v>
      </c>
      <c r="I171" s="4">
        <f t="shared" si="10"/>
        <v>-1.5073073537726152</v>
      </c>
      <c r="J171" s="1">
        <v>0.40283203125</v>
      </c>
      <c r="K171" s="3">
        <v>-1.19049072265625E-5</v>
      </c>
      <c r="L171" s="4">
        <f t="shared" si="11"/>
        <v>-0.9790219758686266</v>
      </c>
    </row>
    <row r="172" spans="1:12" x14ac:dyDescent="0.25">
      <c r="A172" s="1">
        <v>0.408477783203125</v>
      </c>
      <c r="B172" s="3">
        <v>-2.5164794921875E-5</v>
      </c>
      <c r="C172" s="4">
        <f t="shared" si="8"/>
        <v>-2.0694732666015625</v>
      </c>
      <c r="D172" s="1">
        <v>0.44219970703125</v>
      </c>
      <c r="E172" s="3">
        <v>-1.190185546875E-5</v>
      </c>
      <c r="F172" s="4">
        <f t="shared" si="9"/>
        <v>-0.97877100894325653</v>
      </c>
      <c r="G172" s="1">
        <v>0.328521728515625</v>
      </c>
      <c r="H172" s="3">
        <v>-1.8255615234374999E-5</v>
      </c>
      <c r="I172" s="4">
        <f t="shared" si="10"/>
        <v>-1.5012841475637335</v>
      </c>
      <c r="J172" s="1">
        <v>0.4022216796875</v>
      </c>
      <c r="K172" s="3">
        <v>-1.1810302734375E-5</v>
      </c>
      <c r="L172" s="4">
        <f t="shared" si="11"/>
        <v>-0.97124200118215465</v>
      </c>
    </row>
    <row r="173" spans="1:12" x14ac:dyDescent="0.25">
      <c r="A173" s="1">
        <v>0.407867431640625</v>
      </c>
      <c r="B173" s="3">
        <v>-2.49786376953125E-5</v>
      </c>
      <c r="C173" s="4">
        <f t="shared" si="8"/>
        <v>-2.0541642841539884</v>
      </c>
      <c r="D173" s="1">
        <v>0.44158935546875</v>
      </c>
      <c r="E173" s="3">
        <v>-1.1761474609375001E-5</v>
      </c>
      <c r="F173" s="4">
        <f t="shared" si="9"/>
        <v>-0.96722653037623352</v>
      </c>
      <c r="G173" s="1">
        <v>0.327911376953125</v>
      </c>
      <c r="H173" s="3">
        <v>-1.8255615234374999E-5</v>
      </c>
      <c r="I173" s="4">
        <f t="shared" si="10"/>
        <v>-1.5012841475637335</v>
      </c>
      <c r="J173" s="1">
        <v>0.401611328125</v>
      </c>
      <c r="K173" s="3">
        <v>-1.1810302734375E-5</v>
      </c>
      <c r="L173" s="4">
        <f t="shared" si="11"/>
        <v>-0.97124200118215465</v>
      </c>
    </row>
    <row r="174" spans="1:12" x14ac:dyDescent="0.25">
      <c r="A174" s="1">
        <v>0.407257080078125</v>
      </c>
      <c r="B174" s="3">
        <v>-2.50152587890625E-5</v>
      </c>
      <c r="C174" s="4">
        <f t="shared" si="8"/>
        <v>-2.0571758872584294</v>
      </c>
      <c r="D174" s="1">
        <v>0.44097900390625</v>
      </c>
      <c r="E174" s="3">
        <v>-1.1807250976562501E-5</v>
      </c>
      <c r="F174" s="4">
        <f t="shared" si="9"/>
        <v>-0.97099103425678457</v>
      </c>
      <c r="G174" s="1">
        <v>0.327301025390625</v>
      </c>
      <c r="H174" s="3">
        <v>-1.8313598632812499E-5</v>
      </c>
      <c r="I174" s="4">
        <f t="shared" si="10"/>
        <v>-1.5060525191457648</v>
      </c>
      <c r="J174" s="1">
        <v>0.4010009765625</v>
      </c>
      <c r="K174" s="3">
        <v>-1.1819458007812499E-5</v>
      </c>
      <c r="L174" s="4">
        <f t="shared" si="11"/>
        <v>-0.97199490195826477</v>
      </c>
    </row>
    <row r="175" spans="1:12" x14ac:dyDescent="0.25">
      <c r="A175" s="1">
        <v>0.406646728515625</v>
      </c>
      <c r="B175" s="3">
        <v>-2.5109863281249999E-5</v>
      </c>
      <c r="C175" s="4">
        <f t="shared" si="8"/>
        <v>-2.0649558619449011</v>
      </c>
      <c r="D175" s="1">
        <v>0.44036865234375</v>
      </c>
      <c r="E175" s="3">
        <v>-1.1767578125E-5</v>
      </c>
      <c r="F175" s="4">
        <f t="shared" si="9"/>
        <v>-0.96772846422697367</v>
      </c>
      <c r="G175" s="1">
        <v>0.326690673828125</v>
      </c>
      <c r="H175" s="3">
        <v>-1.8304443359375E-5</v>
      </c>
      <c r="I175" s="4">
        <f t="shared" si="10"/>
        <v>-1.5052996183696545</v>
      </c>
      <c r="J175" s="1">
        <v>0.400390625</v>
      </c>
      <c r="K175" s="3">
        <v>-1.182861328125E-5</v>
      </c>
      <c r="L175" s="4">
        <f t="shared" si="11"/>
        <v>-0.972747802734375</v>
      </c>
    </row>
    <row r="176" spans="1:12" x14ac:dyDescent="0.25">
      <c r="A176" s="1">
        <v>0.406036376953125</v>
      </c>
      <c r="B176" s="3">
        <v>-2.5064086914062501E-5</v>
      </c>
      <c r="C176" s="4">
        <f t="shared" si="8"/>
        <v>-2.0611913580643502</v>
      </c>
      <c r="D176" s="1">
        <v>0.43975830078125</v>
      </c>
      <c r="E176" s="3">
        <v>-1.1962890625E-5</v>
      </c>
      <c r="F176" s="4">
        <f t="shared" si="9"/>
        <v>-0.98379034745065785</v>
      </c>
      <c r="G176" s="1">
        <v>0.326080322265625</v>
      </c>
      <c r="H176" s="3">
        <v>-1.8261718750000001E-5</v>
      </c>
      <c r="I176" s="4">
        <f t="shared" si="10"/>
        <v>-1.5017860814144737</v>
      </c>
      <c r="J176" s="1">
        <v>0.3997802734375</v>
      </c>
      <c r="K176" s="3">
        <v>-1.1911010742187499E-5</v>
      </c>
      <c r="L176" s="4">
        <f t="shared" si="11"/>
        <v>-0.97952390971936676</v>
      </c>
    </row>
    <row r="177" spans="1:12" x14ac:dyDescent="0.25">
      <c r="A177" s="1">
        <v>0.405426025390625</v>
      </c>
      <c r="B177" s="3">
        <v>-2.5048828124999999E-5</v>
      </c>
      <c r="C177" s="4">
        <f t="shared" si="8"/>
        <v>-2.0599365234375</v>
      </c>
      <c r="D177" s="1">
        <v>0.43914794921875</v>
      </c>
      <c r="E177" s="3">
        <v>-1.177978515625E-5</v>
      </c>
      <c r="F177" s="4">
        <f t="shared" si="9"/>
        <v>-0.96873233192845398</v>
      </c>
      <c r="G177" s="1">
        <v>0.325469970703125</v>
      </c>
      <c r="H177" s="3">
        <v>-1.8145751953125001E-5</v>
      </c>
      <c r="I177" s="4">
        <f t="shared" si="10"/>
        <v>-1.4922493382504112</v>
      </c>
      <c r="J177" s="1">
        <v>0.399169921875</v>
      </c>
      <c r="K177" s="3">
        <v>-1.1962890625E-5</v>
      </c>
      <c r="L177" s="4">
        <f t="shared" si="11"/>
        <v>-0.98379034745065785</v>
      </c>
    </row>
    <row r="178" spans="1:12" x14ac:dyDescent="0.25">
      <c r="A178" s="1">
        <v>0.404815673828125</v>
      </c>
      <c r="B178" s="3">
        <v>-2.5054931640624999E-5</v>
      </c>
      <c r="C178" s="4">
        <f t="shared" si="8"/>
        <v>-2.0604384572882402</v>
      </c>
      <c r="D178" s="1">
        <v>0.43853759765625</v>
      </c>
      <c r="E178" s="3">
        <v>-1.1968994140625E-5</v>
      </c>
      <c r="F178" s="4">
        <f t="shared" si="9"/>
        <v>-0.98429228130139801</v>
      </c>
      <c r="G178" s="1">
        <v>0.324859619140625</v>
      </c>
      <c r="H178" s="3">
        <v>-1.8252563476562499E-5</v>
      </c>
      <c r="I178" s="4">
        <f t="shared" si="10"/>
        <v>-1.5010331806383634</v>
      </c>
      <c r="J178" s="1">
        <v>0.3985595703125</v>
      </c>
      <c r="K178" s="3">
        <v>-1.20147705078125E-5</v>
      </c>
      <c r="L178" s="4">
        <f t="shared" si="11"/>
        <v>-0.98805678518194895</v>
      </c>
    </row>
    <row r="179" spans="1:12" x14ac:dyDescent="0.25">
      <c r="A179" s="1">
        <v>0.404205322265625</v>
      </c>
      <c r="B179" s="3">
        <v>-2.5143432617187499E-5</v>
      </c>
      <c r="C179" s="4">
        <f t="shared" si="8"/>
        <v>-2.0677164981239722</v>
      </c>
      <c r="D179" s="1">
        <v>0.43792724609375</v>
      </c>
      <c r="E179" s="3">
        <v>-1.204833984375E-5</v>
      </c>
      <c r="F179" s="4">
        <f t="shared" si="9"/>
        <v>-0.99081742136101969</v>
      </c>
      <c r="G179" s="1">
        <v>0.324249267578125</v>
      </c>
      <c r="H179" s="3">
        <v>-1.8243408203125E-5</v>
      </c>
      <c r="I179" s="4">
        <f t="shared" si="10"/>
        <v>-1.5002802798622532</v>
      </c>
      <c r="J179" s="1">
        <v>0.39794921875</v>
      </c>
      <c r="K179" s="3">
        <v>-1.21337890625E-5</v>
      </c>
      <c r="L179" s="4">
        <f t="shared" si="11"/>
        <v>-0.99784449527138153</v>
      </c>
    </row>
    <row r="180" spans="1:12" x14ac:dyDescent="0.25">
      <c r="A180" s="1">
        <v>0.403594970703125</v>
      </c>
      <c r="B180" s="3">
        <v>-2.52593994140625E-5</v>
      </c>
      <c r="C180" s="4">
        <f t="shared" si="8"/>
        <v>-2.0772532412880347</v>
      </c>
      <c r="D180" s="1">
        <v>0.43731689453125</v>
      </c>
      <c r="E180" s="3">
        <v>-1.2127685546874999E-5</v>
      </c>
      <c r="F180" s="4">
        <f t="shared" si="9"/>
        <v>-0.99734256142064148</v>
      </c>
      <c r="G180" s="1">
        <v>0.323638916015625</v>
      </c>
      <c r="H180" s="3">
        <v>-1.83349609375E-5</v>
      </c>
      <c r="I180" s="4">
        <f t="shared" si="10"/>
        <v>-1.5078092876233553</v>
      </c>
      <c r="J180" s="1">
        <v>0.3973388671875</v>
      </c>
      <c r="K180" s="3">
        <v>-1.2161254882812501E-5</v>
      </c>
      <c r="L180" s="4">
        <f t="shared" si="11"/>
        <v>-1.0001031975997121</v>
      </c>
    </row>
    <row r="181" spans="1:12" x14ac:dyDescent="0.25">
      <c r="A181" s="1">
        <v>0.402984619140625</v>
      </c>
      <c r="B181" s="3">
        <v>-2.5109863281249999E-5</v>
      </c>
      <c r="C181" s="4">
        <f t="shared" si="8"/>
        <v>-2.0649558619449011</v>
      </c>
      <c r="D181" s="1">
        <v>0.43670654296875</v>
      </c>
      <c r="E181" s="3">
        <v>-1.2139892578125E-5</v>
      </c>
      <c r="F181" s="4">
        <f t="shared" si="9"/>
        <v>-0.99834642912212168</v>
      </c>
      <c r="G181" s="1">
        <v>0.323028564453125</v>
      </c>
      <c r="H181" s="3">
        <v>-1.8237304687500001E-5</v>
      </c>
      <c r="I181" s="4">
        <f t="shared" si="10"/>
        <v>-1.4997783460115131</v>
      </c>
      <c r="J181" s="1">
        <v>0.396728515625</v>
      </c>
      <c r="K181" s="3">
        <v>-1.2112426757812499E-5</v>
      </c>
      <c r="L181" s="4">
        <f t="shared" si="11"/>
        <v>-0.9960877267937911</v>
      </c>
    </row>
    <row r="182" spans="1:12" x14ac:dyDescent="0.25">
      <c r="A182" s="1">
        <v>0.402374267578125</v>
      </c>
      <c r="B182" s="3">
        <v>-2.5149536132812502E-5</v>
      </c>
      <c r="C182" s="4">
        <f t="shared" si="8"/>
        <v>-2.0682184319747123</v>
      </c>
      <c r="D182" s="1">
        <v>0.43609619140625</v>
      </c>
      <c r="E182" s="3">
        <v>-1.20635986328125E-5</v>
      </c>
      <c r="F182" s="4">
        <f t="shared" si="9"/>
        <v>-0.99207225598787008</v>
      </c>
      <c r="G182" s="1">
        <v>0.322418212890625</v>
      </c>
      <c r="H182" s="3">
        <v>-1.84295654296875E-5</v>
      </c>
      <c r="I182" s="4">
        <f t="shared" si="10"/>
        <v>-1.5155892623098273</v>
      </c>
      <c r="J182" s="1">
        <v>0.3961181640625</v>
      </c>
      <c r="K182" s="3">
        <v>-1.2023925781250001E-5</v>
      </c>
      <c r="L182" s="4">
        <f t="shared" si="11"/>
        <v>-0.98880968595805918</v>
      </c>
    </row>
    <row r="183" spans="1:12" x14ac:dyDescent="0.25">
      <c r="A183" s="1">
        <v>0.401763916015625</v>
      </c>
      <c r="B183" s="3">
        <v>-2.5140380859374999E-5</v>
      </c>
      <c r="C183" s="4">
        <f t="shared" si="8"/>
        <v>-2.0674655311986019</v>
      </c>
      <c r="D183" s="1">
        <v>0.43548583984375</v>
      </c>
      <c r="E183" s="3">
        <v>-1.23077392578125E-5</v>
      </c>
      <c r="F183" s="4">
        <f t="shared" si="9"/>
        <v>-1.0121496100174754</v>
      </c>
      <c r="G183" s="1">
        <v>0.321807861328125</v>
      </c>
      <c r="H183" s="3">
        <v>-1.8325805664062501E-5</v>
      </c>
      <c r="I183" s="4">
        <f t="shared" si="10"/>
        <v>-1.5070563868472451</v>
      </c>
      <c r="J183" s="1">
        <v>0.3955078125</v>
      </c>
      <c r="K183" s="3">
        <v>-1.22711181640625E-5</v>
      </c>
      <c r="L183" s="4">
        <f t="shared" si="11"/>
        <v>-1.0091380069130345</v>
      </c>
    </row>
    <row r="184" spans="1:12" x14ac:dyDescent="0.25">
      <c r="A184" s="1">
        <v>0.401153564453125</v>
      </c>
      <c r="B184" s="3">
        <v>-2.51983642578125E-5</v>
      </c>
      <c r="C184" s="4">
        <f t="shared" si="8"/>
        <v>-2.0722339027806331</v>
      </c>
      <c r="D184" s="1">
        <v>0.43487548828125</v>
      </c>
      <c r="E184" s="3">
        <v>-1.2341308593749999E-5</v>
      </c>
      <c r="F184" s="4">
        <f t="shared" si="9"/>
        <v>-1.014910246196546</v>
      </c>
      <c r="G184" s="1">
        <v>0.321197509765625</v>
      </c>
      <c r="H184" s="3">
        <v>-1.8322753906250001E-5</v>
      </c>
      <c r="I184" s="4">
        <f t="shared" si="10"/>
        <v>-1.506805419921875</v>
      </c>
      <c r="J184" s="1">
        <v>0.3948974609375</v>
      </c>
      <c r="K184" s="3">
        <v>-1.207275390625E-5</v>
      </c>
      <c r="L184" s="4">
        <f t="shared" si="11"/>
        <v>-0.9928251567639802</v>
      </c>
    </row>
    <row r="185" spans="1:12" x14ac:dyDescent="0.25">
      <c r="A185" s="1">
        <v>0.400543212890625</v>
      </c>
      <c r="B185" s="3">
        <v>-2.5146484374999999E-5</v>
      </c>
      <c r="C185" s="4">
        <f t="shared" si="8"/>
        <v>-2.067967465049342</v>
      </c>
      <c r="D185" s="1">
        <v>0.43426513671875</v>
      </c>
      <c r="E185" s="3">
        <v>-1.23687744140625E-5</v>
      </c>
      <c r="F185" s="4">
        <f t="shared" si="9"/>
        <v>-1.0171689485248767</v>
      </c>
      <c r="G185" s="1">
        <v>0.320587158203125</v>
      </c>
      <c r="H185" s="3">
        <v>-1.8508911132812501E-5</v>
      </c>
      <c r="I185" s="4">
        <f t="shared" si="10"/>
        <v>-1.5221144023694491</v>
      </c>
      <c r="J185" s="1">
        <v>0.394287109375</v>
      </c>
      <c r="K185" s="3">
        <v>-1.2130737304687501E-5</v>
      </c>
      <c r="L185" s="4">
        <f t="shared" si="11"/>
        <v>-0.99759352834601145</v>
      </c>
    </row>
    <row r="186" spans="1:12" x14ac:dyDescent="0.25">
      <c r="A186" s="1">
        <v>0.399932861328125</v>
      </c>
      <c r="B186" s="3">
        <v>-2.5186157226562501E-5</v>
      </c>
      <c r="C186" s="4">
        <f t="shared" si="8"/>
        <v>-2.0712300350791528</v>
      </c>
      <c r="D186" s="1">
        <v>0.43365478515625</v>
      </c>
      <c r="E186" s="3">
        <v>-1.2374877929687501E-5</v>
      </c>
      <c r="F186" s="4">
        <f t="shared" si="9"/>
        <v>-1.0176708823756169</v>
      </c>
      <c r="G186" s="1">
        <v>0.319976806640625</v>
      </c>
      <c r="H186" s="3">
        <v>-1.8191528320312499E-5</v>
      </c>
      <c r="I186" s="4">
        <f t="shared" si="10"/>
        <v>-1.4960138421309621</v>
      </c>
      <c r="J186" s="1">
        <v>0.3936767578125</v>
      </c>
      <c r="K186" s="3">
        <v>-1.21551513671875E-5</v>
      </c>
      <c r="L186" s="4">
        <f t="shared" si="11"/>
        <v>-0.99960126374897207</v>
      </c>
    </row>
    <row r="187" spans="1:12" x14ac:dyDescent="0.25">
      <c r="A187" s="1">
        <v>0.399322509765625</v>
      </c>
      <c r="B187" s="3">
        <v>-2.52288818359375E-5</v>
      </c>
      <c r="C187" s="4">
        <f t="shared" si="8"/>
        <v>-2.0747435720343339</v>
      </c>
      <c r="D187" s="1">
        <v>0.43304443359375</v>
      </c>
      <c r="E187" s="3">
        <v>-1.2469482421875001E-5</v>
      </c>
      <c r="F187" s="4">
        <f t="shared" si="9"/>
        <v>-1.0254508570620888</v>
      </c>
      <c r="G187" s="1">
        <v>0.319366455078125</v>
      </c>
      <c r="H187" s="3">
        <v>-1.8316650390624999E-5</v>
      </c>
      <c r="I187" s="4">
        <f t="shared" si="10"/>
        <v>-1.5063034860711348</v>
      </c>
      <c r="J187" s="1">
        <v>0.39306640625</v>
      </c>
      <c r="K187" s="3">
        <v>-1.2371826171874999E-5</v>
      </c>
      <c r="L187" s="4">
        <f t="shared" si="11"/>
        <v>-1.0174199154502468</v>
      </c>
    </row>
    <row r="188" spans="1:12" x14ac:dyDescent="0.25">
      <c r="A188" s="1">
        <v>0.398712158203125</v>
      </c>
      <c r="B188" s="3">
        <v>-2.5369262695312501E-5</v>
      </c>
      <c r="C188" s="4">
        <f t="shared" si="8"/>
        <v>-2.086288050601357</v>
      </c>
      <c r="D188" s="1">
        <v>0.43243408203125</v>
      </c>
      <c r="E188" s="3">
        <v>-1.2457275390625E-5</v>
      </c>
      <c r="F188" s="4">
        <f t="shared" si="9"/>
        <v>-1.0244469893606085</v>
      </c>
      <c r="G188" s="1">
        <v>0.318756103515625</v>
      </c>
      <c r="H188" s="3">
        <v>-1.8295288085937501E-5</v>
      </c>
      <c r="I188" s="4">
        <f t="shared" si="10"/>
        <v>-1.5045467175935443</v>
      </c>
      <c r="J188" s="1">
        <v>0.3924560546875</v>
      </c>
      <c r="K188" s="3">
        <v>-1.2396240234375E-5</v>
      </c>
      <c r="L188" s="4">
        <f t="shared" si="11"/>
        <v>-1.0194276508532072</v>
      </c>
    </row>
    <row r="189" spans="1:12" x14ac:dyDescent="0.25">
      <c r="A189" s="1">
        <v>0.398101806640625</v>
      </c>
      <c r="B189" s="3">
        <v>-2.52288818359375E-5</v>
      </c>
      <c r="C189" s="4">
        <f t="shared" si="8"/>
        <v>-2.0747435720343339</v>
      </c>
      <c r="D189" s="1">
        <v>0.43182373046875</v>
      </c>
      <c r="E189" s="3">
        <v>-1.2542724609374999E-5</v>
      </c>
      <c r="F189" s="4">
        <f t="shared" si="9"/>
        <v>-1.0314740632709705</v>
      </c>
      <c r="G189" s="1">
        <v>0.318145751953125</v>
      </c>
      <c r="H189" s="3">
        <v>-1.8359375000000001E-5</v>
      </c>
      <c r="I189" s="4">
        <f t="shared" si="10"/>
        <v>-1.5098170230263157</v>
      </c>
      <c r="J189" s="1">
        <v>0.391845703125</v>
      </c>
      <c r="K189" s="3">
        <v>-1.2454223632812501E-5</v>
      </c>
      <c r="L189" s="4">
        <f t="shared" si="11"/>
        <v>-1.0241960224352384</v>
      </c>
    </row>
    <row r="190" spans="1:12" x14ac:dyDescent="0.25">
      <c r="A190" s="1">
        <v>0.397491455078125</v>
      </c>
      <c r="B190" s="3">
        <v>-2.5305175781250001E-5</v>
      </c>
      <c r="C190" s="4">
        <f t="shared" si="8"/>
        <v>-2.0810177451685856</v>
      </c>
      <c r="D190" s="1">
        <v>0.43121337890625</v>
      </c>
      <c r="E190" s="3">
        <v>-1.2649536132812499E-5</v>
      </c>
      <c r="F190" s="4">
        <f t="shared" si="9"/>
        <v>-1.0402579056589227</v>
      </c>
      <c r="G190" s="1">
        <v>0.317535400390625</v>
      </c>
      <c r="H190" s="3">
        <v>-1.83319091796875E-5</v>
      </c>
      <c r="I190" s="4">
        <f t="shared" si="10"/>
        <v>-1.5075583206979852</v>
      </c>
      <c r="J190" s="1">
        <v>0.3912353515625</v>
      </c>
      <c r="K190" s="3">
        <v>-1.25518798828125E-5</v>
      </c>
      <c r="L190" s="4">
        <f t="shared" si="11"/>
        <v>-1.0322269640470805</v>
      </c>
    </row>
    <row r="191" spans="1:12" x14ac:dyDescent="0.25">
      <c r="A191" s="1">
        <v>0.396881103515625</v>
      </c>
      <c r="B191" s="3">
        <v>-2.5158691406250001E-5</v>
      </c>
      <c r="C191" s="4">
        <f t="shared" si="8"/>
        <v>-2.0689713327508223</v>
      </c>
      <c r="D191" s="1">
        <v>0.43060302734375</v>
      </c>
      <c r="E191" s="3">
        <v>-1.2640380859375E-5</v>
      </c>
      <c r="F191" s="4">
        <f t="shared" si="9"/>
        <v>-1.0395050048828125</v>
      </c>
      <c r="G191" s="1">
        <v>0.316925048828125</v>
      </c>
      <c r="H191" s="3">
        <v>-1.83380126953125E-5</v>
      </c>
      <c r="I191" s="4">
        <f t="shared" si="10"/>
        <v>-1.5080602545487254</v>
      </c>
      <c r="J191" s="1">
        <v>0.390625</v>
      </c>
      <c r="K191" s="3">
        <v>-1.2457275390625E-5</v>
      </c>
      <c r="L191" s="4">
        <f t="shared" si="11"/>
        <v>-1.0244469893606085</v>
      </c>
    </row>
    <row r="192" spans="1:12" x14ac:dyDescent="0.25">
      <c r="A192" s="1">
        <v>0.396270751953125</v>
      </c>
      <c r="B192" s="3">
        <v>-2.5241088867187498E-5</v>
      </c>
      <c r="C192" s="4">
        <f t="shared" si="8"/>
        <v>-2.0757474397358142</v>
      </c>
      <c r="D192" s="1">
        <v>0.42999267578125</v>
      </c>
      <c r="E192" s="3">
        <v>-1.2646484375E-5</v>
      </c>
      <c r="F192" s="4">
        <f t="shared" si="9"/>
        <v>-1.0400069387335527</v>
      </c>
      <c r="G192" s="1">
        <v>0.316314697265625</v>
      </c>
      <c r="H192" s="3">
        <v>-1.83349609375E-5</v>
      </c>
      <c r="I192" s="4">
        <f t="shared" si="10"/>
        <v>-1.5078092876233553</v>
      </c>
      <c r="J192" s="1">
        <v>0.3900146484375</v>
      </c>
      <c r="K192" s="3">
        <v>-1.2280273437499999E-5</v>
      </c>
      <c r="L192" s="4">
        <f t="shared" si="11"/>
        <v>-1.0098909076891447</v>
      </c>
    </row>
    <row r="193" spans="1:12" x14ac:dyDescent="0.25">
      <c r="A193" s="1">
        <v>0.395660400390625</v>
      </c>
      <c r="B193" s="3">
        <v>-2.5164794921875E-5</v>
      </c>
      <c r="C193" s="4">
        <f t="shared" si="8"/>
        <v>-2.0694732666015625</v>
      </c>
      <c r="D193" s="1">
        <v>0.42938232421875</v>
      </c>
      <c r="E193" s="3">
        <v>-1.273193359375E-5</v>
      </c>
      <c r="F193" s="4">
        <f t="shared" si="9"/>
        <v>-1.0470340126439144</v>
      </c>
      <c r="G193" s="1">
        <v>0.315704345703125</v>
      </c>
      <c r="H193" s="3">
        <v>-1.8426513671875E-5</v>
      </c>
      <c r="I193" s="4">
        <f t="shared" si="10"/>
        <v>-1.5153382953844572</v>
      </c>
      <c r="J193" s="1">
        <v>0.389404296875</v>
      </c>
      <c r="K193" s="3">
        <v>-1.23504638671875E-5</v>
      </c>
      <c r="L193" s="4">
        <f t="shared" si="11"/>
        <v>-1.0156631469726563</v>
      </c>
    </row>
    <row r="194" spans="1:12" x14ac:dyDescent="0.25">
      <c r="A194" s="1">
        <v>0.395050048828125</v>
      </c>
      <c r="B194" s="3">
        <v>-2.5268554687499999E-5</v>
      </c>
      <c r="C194" s="4">
        <f t="shared" si="8"/>
        <v>-2.0780061420641447</v>
      </c>
      <c r="D194" s="1">
        <v>0.42877197265625</v>
      </c>
      <c r="E194" s="3">
        <v>-1.2762451171875E-5</v>
      </c>
      <c r="F194" s="4">
        <f t="shared" si="9"/>
        <v>-1.0495436818976152</v>
      </c>
      <c r="G194" s="1">
        <v>0.315093994140625</v>
      </c>
      <c r="H194" s="3">
        <v>-1.8347167968749999E-5</v>
      </c>
      <c r="I194" s="4">
        <f t="shared" si="10"/>
        <v>-1.5088131553248354</v>
      </c>
      <c r="J194" s="1">
        <v>0.3887939453125</v>
      </c>
      <c r="K194" s="3">
        <v>-1.24176025390625E-5</v>
      </c>
      <c r="L194" s="4">
        <f t="shared" si="11"/>
        <v>-1.0211844193307977</v>
      </c>
    </row>
    <row r="195" spans="1:12" x14ac:dyDescent="0.25">
      <c r="A195" s="1">
        <v>0.394439697265625</v>
      </c>
      <c r="B195" s="3">
        <v>-2.5268554687499999E-5</v>
      </c>
      <c r="C195" s="4">
        <f t="shared" ref="C195:C258" si="12">(B195*1000000)/$O$2</f>
        <v>-2.0780061420641447</v>
      </c>
      <c r="D195" s="1">
        <v>0.42816162109375</v>
      </c>
      <c r="E195" s="3">
        <v>-1.2774658203125001E-5</v>
      </c>
      <c r="F195" s="4">
        <f t="shared" ref="F195:F258" si="13">(E195*1000000)/$O$2</f>
        <v>-1.0505475495990955</v>
      </c>
      <c r="G195" s="1">
        <v>0.314483642578125</v>
      </c>
      <c r="H195" s="3">
        <v>-1.8371582031249999E-5</v>
      </c>
      <c r="I195" s="4">
        <f t="shared" ref="I195:I258" si="14">(H195*1000000)/$O$2</f>
        <v>-1.510820890727796</v>
      </c>
      <c r="J195" s="1">
        <v>0.38818359375</v>
      </c>
      <c r="K195" s="3">
        <v>-1.2408447265625001E-5</v>
      </c>
      <c r="L195" s="4">
        <f t="shared" ref="L195:L258" si="15">(K195*1000000)/$O$2</f>
        <v>-1.0204315185546875</v>
      </c>
    </row>
    <row r="196" spans="1:12" x14ac:dyDescent="0.25">
      <c r="A196" s="1">
        <v>0.393829345703125</v>
      </c>
      <c r="B196" s="3">
        <v>-2.53173828125E-5</v>
      </c>
      <c r="C196" s="4">
        <f t="shared" si="12"/>
        <v>-2.0820216128700659</v>
      </c>
      <c r="D196" s="1">
        <v>0.42755126953125</v>
      </c>
      <c r="E196" s="3">
        <v>-1.2847900390625E-5</v>
      </c>
      <c r="F196" s="4">
        <f t="shared" si="13"/>
        <v>-1.0565707558079769</v>
      </c>
      <c r="G196" s="1">
        <v>0.313873291015625</v>
      </c>
      <c r="H196" s="3">
        <v>-1.8411254882812498E-5</v>
      </c>
      <c r="I196" s="4">
        <f t="shared" si="14"/>
        <v>-1.5140834607576068</v>
      </c>
      <c r="J196" s="1">
        <v>0.3875732421875</v>
      </c>
      <c r="K196" s="3">
        <v>-1.2530517578125001E-5</v>
      </c>
      <c r="L196" s="4">
        <f t="shared" si="15"/>
        <v>-1.0304701955694902</v>
      </c>
    </row>
    <row r="197" spans="1:12" x14ac:dyDescent="0.25">
      <c r="A197" s="1">
        <v>0.393218994140625</v>
      </c>
      <c r="B197" s="3">
        <v>-2.5234985351562499E-5</v>
      </c>
      <c r="C197" s="4">
        <f t="shared" si="12"/>
        <v>-2.0752455058850741</v>
      </c>
      <c r="D197" s="1">
        <v>0.42694091796875</v>
      </c>
      <c r="E197" s="3">
        <v>-1.29638671875E-5</v>
      </c>
      <c r="F197" s="4">
        <f t="shared" si="13"/>
        <v>-1.0661074989720394</v>
      </c>
      <c r="G197" s="1">
        <v>0.313262939453125</v>
      </c>
      <c r="H197" s="3">
        <v>-1.827392578125E-5</v>
      </c>
      <c r="I197" s="4">
        <f t="shared" si="14"/>
        <v>-1.502789949115954</v>
      </c>
      <c r="J197" s="1">
        <v>0.386962890625</v>
      </c>
      <c r="K197" s="3">
        <v>-1.2619018554687499E-5</v>
      </c>
      <c r="L197" s="4">
        <f t="shared" si="15"/>
        <v>-1.037748236405222</v>
      </c>
    </row>
    <row r="198" spans="1:12" x14ac:dyDescent="0.25">
      <c r="A198" s="1">
        <v>0.392608642578125</v>
      </c>
      <c r="B198" s="3">
        <v>-2.537841796875E-5</v>
      </c>
      <c r="C198" s="4">
        <f t="shared" si="12"/>
        <v>-2.087040951377467</v>
      </c>
      <c r="D198" s="1">
        <v>0.42633056640625</v>
      </c>
      <c r="E198" s="3">
        <v>-1.2991333007812501E-5</v>
      </c>
      <c r="F198" s="4">
        <f t="shared" si="13"/>
        <v>-1.0683662013003701</v>
      </c>
      <c r="G198" s="1">
        <v>0.312652587890625</v>
      </c>
      <c r="H198" s="3">
        <v>-1.8350219726562498E-5</v>
      </c>
      <c r="I198" s="4">
        <f t="shared" si="14"/>
        <v>-1.5090641222502055</v>
      </c>
      <c r="J198" s="1">
        <v>0.3863525390625</v>
      </c>
      <c r="K198" s="3">
        <v>-1.2649536132812499E-5</v>
      </c>
      <c r="L198" s="4">
        <f t="shared" si="15"/>
        <v>-1.0402579056589227</v>
      </c>
    </row>
    <row r="199" spans="1:12" x14ac:dyDescent="0.25">
      <c r="A199" s="1">
        <v>0.391998291015625</v>
      </c>
      <c r="B199" s="3">
        <v>-2.5296020507812499E-5</v>
      </c>
      <c r="C199" s="4">
        <f t="shared" si="12"/>
        <v>-2.0802648443924752</v>
      </c>
      <c r="D199" s="1">
        <v>0.42572021484375</v>
      </c>
      <c r="E199" s="3">
        <v>-1.29852294921875E-5</v>
      </c>
      <c r="F199" s="4">
        <f t="shared" si="13"/>
        <v>-1.0678642674496299</v>
      </c>
      <c r="G199" s="1">
        <v>0.312042236328125</v>
      </c>
      <c r="H199" s="3">
        <v>-1.8807983398437499E-5</v>
      </c>
      <c r="I199" s="4">
        <f t="shared" si="14"/>
        <v>-1.5467091610557155</v>
      </c>
      <c r="J199" s="1">
        <v>0.3857421875</v>
      </c>
      <c r="K199" s="3">
        <v>-1.26556396484375E-5</v>
      </c>
      <c r="L199" s="4">
        <f t="shared" si="15"/>
        <v>-1.0407598395096629</v>
      </c>
    </row>
    <row r="200" spans="1:12" x14ac:dyDescent="0.25">
      <c r="A200" s="1">
        <v>0.391387939453125</v>
      </c>
      <c r="B200" s="3">
        <v>-2.53143310546875E-5</v>
      </c>
      <c r="C200" s="4">
        <f t="shared" si="12"/>
        <v>-2.0817706459446956</v>
      </c>
      <c r="D200" s="1">
        <v>0.42510986328125</v>
      </c>
      <c r="E200" s="3">
        <v>-1.3140869140624999E-5</v>
      </c>
      <c r="F200" s="4">
        <f t="shared" si="13"/>
        <v>-1.0806635806435032</v>
      </c>
      <c r="G200" s="1">
        <v>0.311431884765625</v>
      </c>
      <c r="H200" s="3">
        <v>-1.8328857421875001E-5</v>
      </c>
      <c r="I200" s="4">
        <f t="shared" si="14"/>
        <v>-1.5073073537726152</v>
      </c>
      <c r="J200" s="1">
        <v>0.3851318359375</v>
      </c>
      <c r="K200" s="3">
        <v>-1.2652587890625001E-5</v>
      </c>
      <c r="L200" s="4">
        <f t="shared" si="15"/>
        <v>-1.0405088725842928</v>
      </c>
    </row>
    <row r="201" spans="1:12" x14ac:dyDescent="0.25">
      <c r="A201" s="1">
        <v>0.390777587890625</v>
      </c>
      <c r="B201" s="3">
        <v>-2.5451660156249999E-5</v>
      </c>
      <c r="C201" s="4">
        <f t="shared" si="12"/>
        <v>-2.0930641575863485</v>
      </c>
      <c r="D201" s="1">
        <v>0.42449951171875</v>
      </c>
      <c r="E201" s="3">
        <v>-1.3189697265624999E-5</v>
      </c>
      <c r="F201" s="4">
        <f t="shared" si="13"/>
        <v>-1.0846790514494242</v>
      </c>
      <c r="G201" s="1">
        <v>0.310821533203125</v>
      </c>
      <c r="H201" s="3">
        <v>-1.8347167968749999E-5</v>
      </c>
      <c r="I201" s="4">
        <f t="shared" si="14"/>
        <v>-1.5088131553248354</v>
      </c>
      <c r="J201" s="1">
        <v>0.384521484375</v>
      </c>
      <c r="K201" s="3">
        <v>-1.2786865234374999E-5</v>
      </c>
      <c r="L201" s="4">
        <f t="shared" si="15"/>
        <v>-1.0515514173005756</v>
      </c>
    </row>
    <row r="202" spans="1:12" x14ac:dyDescent="0.25">
      <c r="A202" s="1">
        <v>0.390167236328125</v>
      </c>
      <c r="B202" s="3">
        <v>-2.5299072265624999E-5</v>
      </c>
      <c r="C202" s="4">
        <f t="shared" si="12"/>
        <v>-2.0805158113178455</v>
      </c>
      <c r="D202" s="1">
        <v>0.42388916015625</v>
      </c>
      <c r="E202" s="3">
        <v>-1.314697265625E-5</v>
      </c>
      <c r="F202" s="4">
        <f t="shared" si="13"/>
        <v>-1.0811655144942434</v>
      </c>
      <c r="G202" s="1">
        <v>0.310211181640625</v>
      </c>
      <c r="H202" s="3">
        <v>-1.8313598632812499E-5</v>
      </c>
      <c r="I202" s="4">
        <f t="shared" si="14"/>
        <v>-1.5060525191457648</v>
      </c>
      <c r="J202" s="1">
        <v>0.3839111328125</v>
      </c>
      <c r="K202" s="3">
        <v>-1.27655029296875E-5</v>
      </c>
      <c r="L202" s="4">
        <f t="shared" si="15"/>
        <v>-1.0497946488229852</v>
      </c>
    </row>
    <row r="203" spans="1:12" x14ac:dyDescent="0.25">
      <c r="A203" s="1">
        <v>0.389556884765625</v>
      </c>
      <c r="B203" s="3">
        <v>-2.5302124023437498E-5</v>
      </c>
      <c r="C203" s="4">
        <f t="shared" si="12"/>
        <v>-2.0807667782432153</v>
      </c>
      <c r="D203" s="1">
        <v>0.42327880859375</v>
      </c>
      <c r="E203" s="3">
        <v>-1.3238525390625001E-5</v>
      </c>
      <c r="F203" s="4">
        <f t="shared" si="13"/>
        <v>-1.0886945222553455</v>
      </c>
      <c r="G203" s="1">
        <v>0.309600830078125</v>
      </c>
      <c r="H203" s="3">
        <v>-1.8466186523437499E-5</v>
      </c>
      <c r="I203" s="4">
        <f t="shared" si="14"/>
        <v>-1.518600865414268</v>
      </c>
      <c r="J203" s="1">
        <v>0.38330078125</v>
      </c>
      <c r="K203" s="3">
        <v>-1.2741088867187499E-5</v>
      </c>
      <c r="L203" s="4">
        <f t="shared" si="15"/>
        <v>-1.0477869134200246</v>
      </c>
    </row>
    <row r="204" spans="1:12" x14ac:dyDescent="0.25">
      <c r="A204" s="1">
        <v>0.388946533203125</v>
      </c>
      <c r="B204" s="3">
        <v>-2.5292968749999999E-5</v>
      </c>
      <c r="C204" s="4">
        <f t="shared" si="12"/>
        <v>-2.0800138774671053</v>
      </c>
      <c r="D204" s="1">
        <v>0.42266845703125</v>
      </c>
      <c r="E204" s="3">
        <v>-1.3134765625E-5</v>
      </c>
      <c r="F204" s="4">
        <f t="shared" si="13"/>
        <v>-1.0801616467927631</v>
      </c>
      <c r="G204" s="1">
        <v>0.308990478515625</v>
      </c>
      <c r="H204" s="3">
        <v>-1.8341064453124999E-5</v>
      </c>
      <c r="I204" s="4">
        <f t="shared" si="14"/>
        <v>-1.5083112214740955</v>
      </c>
      <c r="J204" s="1">
        <v>0.3826904296875</v>
      </c>
      <c r="K204" s="3">
        <v>-1.27655029296875E-5</v>
      </c>
      <c r="L204" s="4">
        <f t="shared" si="15"/>
        <v>-1.0497946488229852</v>
      </c>
    </row>
    <row r="205" spans="1:12" x14ac:dyDescent="0.25">
      <c r="A205" s="1">
        <v>0.388336181640625</v>
      </c>
      <c r="B205" s="3">
        <v>-2.537841796875E-5</v>
      </c>
      <c r="C205" s="4">
        <f t="shared" si="12"/>
        <v>-2.087040951377467</v>
      </c>
      <c r="D205" s="1">
        <v>0.42205810546875</v>
      </c>
      <c r="E205" s="3">
        <v>-1.3345336914062501E-5</v>
      </c>
      <c r="F205" s="4">
        <f t="shared" si="13"/>
        <v>-1.0974783646432977</v>
      </c>
      <c r="G205" s="1">
        <v>0.308380126953125</v>
      </c>
      <c r="H205" s="3">
        <v>-1.8402099609374999E-5</v>
      </c>
      <c r="I205" s="4">
        <f t="shared" si="14"/>
        <v>-1.5133305599814968</v>
      </c>
      <c r="J205" s="1">
        <v>0.382080078125</v>
      </c>
      <c r="K205" s="3">
        <v>-1.28448486328125E-5</v>
      </c>
      <c r="L205" s="4">
        <f t="shared" si="15"/>
        <v>-1.0563197888826068</v>
      </c>
    </row>
    <row r="206" spans="1:12" x14ac:dyDescent="0.25">
      <c r="A206" s="1">
        <v>0.387725830078125</v>
      </c>
      <c r="B206" s="3">
        <v>-2.5274658203125001E-5</v>
      </c>
      <c r="C206" s="4">
        <f t="shared" si="12"/>
        <v>-2.0785080759148848</v>
      </c>
      <c r="D206" s="1">
        <v>0.42144775390625</v>
      </c>
      <c r="E206" s="3">
        <v>-1.3311767578124999E-5</v>
      </c>
      <c r="F206" s="4">
        <f t="shared" si="13"/>
        <v>-1.0947177284642269</v>
      </c>
      <c r="G206" s="1">
        <v>0.307769775390625</v>
      </c>
      <c r="H206" s="3">
        <v>-1.8411254882812498E-5</v>
      </c>
      <c r="I206" s="4">
        <f t="shared" si="14"/>
        <v>-1.5140834607576068</v>
      </c>
      <c r="J206" s="1">
        <v>0.3814697265625</v>
      </c>
      <c r="K206" s="3">
        <v>-1.2976074218750001E-5</v>
      </c>
      <c r="L206" s="4">
        <f t="shared" si="15"/>
        <v>-1.0671113666735197</v>
      </c>
    </row>
    <row r="207" spans="1:12" x14ac:dyDescent="0.25">
      <c r="A207" s="1">
        <v>0.387115478515625</v>
      </c>
      <c r="B207" s="3">
        <v>-2.53509521484375E-5</v>
      </c>
      <c r="C207" s="4">
        <f t="shared" si="12"/>
        <v>-2.0847822490491366</v>
      </c>
      <c r="D207" s="1">
        <v>0.42083740234375</v>
      </c>
      <c r="E207" s="3">
        <v>-1.34735107421875E-5</v>
      </c>
      <c r="F207" s="4">
        <f t="shared" si="13"/>
        <v>-1.1080189755088405</v>
      </c>
      <c r="G207" s="1">
        <v>0.307159423828125</v>
      </c>
      <c r="H207" s="3">
        <v>-1.8447875976562501E-5</v>
      </c>
      <c r="I207" s="4">
        <f t="shared" si="14"/>
        <v>-1.5170950638620477</v>
      </c>
      <c r="J207" s="1">
        <v>0.380859375</v>
      </c>
      <c r="K207" s="3">
        <v>-1.30859375E-5</v>
      </c>
      <c r="L207" s="4">
        <f t="shared" si="15"/>
        <v>-1.076146175986842</v>
      </c>
    </row>
    <row r="208" spans="1:12" x14ac:dyDescent="0.25">
      <c r="A208" s="1">
        <v>0.386505126953125</v>
      </c>
      <c r="B208" s="3">
        <v>-2.5424194335937499E-5</v>
      </c>
      <c r="C208" s="4">
        <f t="shared" si="12"/>
        <v>-2.090805455258018</v>
      </c>
      <c r="D208" s="1">
        <v>0.42022705078125</v>
      </c>
      <c r="E208" s="3">
        <v>-1.34246826171875E-5</v>
      </c>
      <c r="F208" s="4">
        <f t="shared" si="13"/>
        <v>-1.1040035047029193</v>
      </c>
      <c r="G208" s="1">
        <v>0.306549072265625</v>
      </c>
      <c r="H208" s="3">
        <v>-1.8194580078124999E-5</v>
      </c>
      <c r="I208" s="4">
        <f t="shared" si="14"/>
        <v>-1.4962648090563322</v>
      </c>
      <c r="J208" s="1">
        <v>0.3802490234375</v>
      </c>
      <c r="K208" s="3">
        <v>-1.3031005859375E-5</v>
      </c>
      <c r="L208" s="4">
        <f t="shared" si="15"/>
        <v>-1.0716287713301809</v>
      </c>
    </row>
    <row r="209" spans="1:12" x14ac:dyDescent="0.25">
      <c r="A209" s="1">
        <v>0.385894775390625</v>
      </c>
      <c r="B209" s="3">
        <v>-2.5387573242187499E-5</v>
      </c>
      <c r="C209" s="4">
        <f t="shared" si="12"/>
        <v>-2.0877938521535775</v>
      </c>
      <c r="D209" s="1">
        <v>0.41961669921875</v>
      </c>
      <c r="E209" s="3">
        <v>-1.34918212890625E-5</v>
      </c>
      <c r="F209" s="4">
        <f t="shared" si="13"/>
        <v>-1.1095247770610608</v>
      </c>
      <c r="G209" s="1">
        <v>0.305938720703125</v>
      </c>
      <c r="H209" s="3">
        <v>-1.8319702148437498E-5</v>
      </c>
      <c r="I209" s="4">
        <f t="shared" si="14"/>
        <v>-1.5065544529965049</v>
      </c>
      <c r="J209" s="1">
        <v>0.379638671875</v>
      </c>
      <c r="K209" s="3">
        <v>-1.3134765625E-5</v>
      </c>
      <c r="L209" s="4">
        <f t="shared" si="15"/>
        <v>-1.0801616467927631</v>
      </c>
    </row>
    <row r="210" spans="1:12" x14ac:dyDescent="0.25">
      <c r="A210" s="1">
        <v>0.385284423828125</v>
      </c>
      <c r="B210" s="3">
        <v>-2.547607421875E-5</v>
      </c>
      <c r="C210" s="4">
        <f t="shared" si="12"/>
        <v>-2.0950718929893091</v>
      </c>
      <c r="D210" s="1">
        <v>0.41900634765625</v>
      </c>
      <c r="E210" s="3">
        <v>-1.34765625E-5</v>
      </c>
      <c r="F210" s="4">
        <f t="shared" si="13"/>
        <v>-1.1082699424342106</v>
      </c>
      <c r="G210" s="1">
        <v>0.305328369140625</v>
      </c>
      <c r="H210" s="3">
        <v>-1.82159423828125E-5</v>
      </c>
      <c r="I210" s="4">
        <f t="shared" si="14"/>
        <v>-1.4980215775339227</v>
      </c>
      <c r="J210" s="1">
        <v>0.3790283203125</v>
      </c>
      <c r="K210" s="3">
        <v>-1.3098144531250001E-5</v>
      </c>
      <c r="L210" s="4">
        <f t="shared" si="15"/>
        <v>-1.0771500436883223</v>
      </c>
    </row>
    <row r="211" spans="1:12" x14ac:dyDescent="0.25">
      <c r="A211" s="1">
        <v>0.384674072265625</v>
      </c>
      <c r="B211" s="3">
        <v>-2.5338745117187501E-5</v>
      </c>
      <c r="C211" s="4">
        <f t="shared" si="12"/>
        <v>-2.0837783813476563</v>
      </c>
      <c r="D211" s="1">
        <v>0.41839599609375</v>
      </c>
      <c r="E211" s="3">
        <v>-1.365966796875E-5</v>
      </c>
      <c r="F211" s="4">
        <f t="shared" si="13"/>
        <v>-1.1233279579564144</v>
      </c>
      <c r="G211" s="1">
        <v>0.304718017578125</v>
      </c>
      <c r="H211" s="3">
        <v>-1.8420410156250001E-5</v>
      </c>
      <c r="I211" s="4">
        <f t="shared" si="14"/>
        <v>-1.514836361533717</v>
      </c>
      <c r="J211" s="1">
        <v>0.37841796875</v>
      </c>
      <c r="K211" s="3">
        <v>-1.307373046875E-5</v>
      </c>
      <c r="L211" s="4">
        <f t="shared" si="15"/>
        <v>-1.0751423082853617</v>
      </c>
    </row>
    <row r="212" spans="1:12" x14ac:dyDescent="0.25">
      <c r="A212" s="1">
        <v>0.384063720703125</v>
      </c>
      <c r="B212" s="3">
        <v>-2.5323486328124999E-5</v>
      </c>
      <c r="C212" s="4">
        <f t="shared" si="12"/>
        <v>-2.0825235467208061</v>
      </c>
      <c r="D212" s="1">
        <v>0.41778564453125</v>
      </c>
      <c r="E212" s="3">
        <v>-1.3641357421875E-5</v>
      </c>
      <c r="F212" s="4">
        <f t="shared" si="13"/>
        <v>-1.1218221564041941</v>
      </c>
      <c r="G212" s="1">
        <v>0.304107666015625</v>
      </c>
      <c r="H212" s="3">
        <v>-1.8292236328125001E-5</v>
      </c>
      <c r="I212" s="4">
        <f t="shared" si="14"/>
        <v>-1.5042957506681742</v>
      </c>
      <c r="J212" s="1">
        <v>0.3778076171875</v>
      </c>
      <c r="K212" s="3">
        <v>-1.3140869140624999E-5</v>
      </c>
      <c r="L212" s="4">
        <f t="shared" si="15"/>
        <v>-1.0806635806435032</v>
      </c>
    </row>
    <row r="213" spans="1:12" x14ac:dyDescent="0.25">
      <c r="A213" s="1">
        <v>0.383453369140625</v>
      </c>
      <c r="B213" s="3">
        <v>-2.53143310546875E-5</v>
      </c>
      <c r="C213" s="4">
        <f t="shared" si="12"/>
        <v>-2.0817706459446956</v>
      </c>
      <c r="D213" s="1">
        <v>0.41717529296875</v>
      </c>
      <c r="E213" s="3">
        <v>-1.385498046875E-5</v>
      </c>
      <c r="F213" s="4">
        <f t="shared" si="13"/>
        <v>-1.1393898411800987</v>
      </c>
      <c r="G213" s="1">
        <v>0.303497314453125</v>
      </c>
      <c r="H213" s="3">
        <v>-1.84600830078125E-5</v>
      </c>
      <c r="I213" s="4">
        <f t="shared" si="14"/>
        <v>-1.518098931563528</v>
      </c>
      <c r="J213" s="1">
        <v>0.377197265625</v>
      </c>
      <c r="K213" s="3">
        <v>-1.3223266601562501E-5</v>
      </c>
      <c r="L213" s="4">
        <f t="shared" si="15"/>
        <v>-1.0874396876284951</v>
      </c>
    </row>
    <row r="214" spans="1:12" x14ac:dyDescent="0.25">
      <c r="A214" s="1">
        <v>0.382843017578125</v>
      </c>
      <c r="B214" s="3">
        <v>-2.53143310546875E-5</v>
      </c>
      <c r="C214" s="4">
        <f t="shared" si="12"/>
        <v>-2.0817706459446956</v>
      </c>
      <c r="D214" s="1">
        <v>0.41656494140625</v>
      </c>
      <c r="E214" s="3">
        <v>-1.3928222656249999E-5</v>
      </c>
      <c r="F214" s="4">
        <f t="shared" si="13"/>
        <v>-1.1454130473889803</v>
      </c>
      <c r="G214" s="1">
        <v>0.302886962890625</v>
      </c>
      <c r="H214" s="3">
        <v>-1.8469238281249999E-5</v>
      </c>
      <c r="I214" s="4">
        <f t="shared" si="14"/>
        <v>-1.5188518323396381</v>
      </c>
      <c r="J214" s="1">
        <v>0.3765869140625</v>
      </c>
      <c r="K214" s="3">
        <v>-1.3299560546875001E-5</v>
      </c>
      <c r="L214" s="4">
        <f t="shared" si="15"/>
        <v>-1.0937138607627468</v>
      </c>
    </row>
    <row r="215" spans="1:12" x14ac:dyDescent="0.25">
      <c r="A215" s="1">
        <v>0.382232666015625</v>
      </c>
      <c r="B215" s="3">
        <v>-2.5469970703125E-5</v>
      </c>
      <c r="C215" s="4">
        <f t="shared" si="12"/>
        <v>-2.0945699591385689</v>
      </c>
      <c r="D215" s="1">
        <v>0.41595458984375</v>
      </c>
      <c r="E215" s="3">
        <v>-1.3925170898437499E-5</v>
      </c>
      <c r="F215" s="4">
        <f t="shared" si="13"/>
        <v>-1.1451620804636102</v>
      </c>
      <c r="G215" s="1">
        <v>0.302276611328125</v>
      </c>
      <c r="H215" s="3">
        <v>-1.8389892578125001E-5</v>
      </c>
      <c r="I215" s="4">
        <f t="shared" si="14"/>
        <v>-1.5123266922800165</v>
      </c>
      <c r="J215" s="1">
        <v>0.3759765625</v>
      </c>
      <c r="K215" s="3">
        <v>-1.3323974609375E-5</v>
      </c>
      <c r="L215" s="4">
        <f t="shared" si="15"/>
        <v>-1.0957215961657072</v>
      </c>
    </row>
    <row r="216" spans="1:12" x14ac:dyDescent="0.25">
      <c r="A216" s="1">
        <v>0.381622314453125</v>
      </c>
      <c r="B216" s="3">
        <v>-2.5332641601562498E-5</v>
      </c>
      <c r="C216" s="4">
        <f t="shared" si="12"/>
        <v>-2.0832764474969161</v>
      </c>
      <c r="D216" s="1">
        <v>0.41534423828125</v>
      </c>
      <c r="E216" s="3">
        <v>-1.39007568359375E-5</v>
      </c>
      <c r="F216" s="4">
        <f t="shared" si="13"/>
        <v>-1.1431543450606496</v>
      </c>
      <c r="G216" s="1">
        <v>0.301666259765625</v>
      </c>
      <c r="H216" s="3">
        <v>-1.8341064453124999E-5</v>
      </c>
      <c r="I216" s="4">
        <f t="shared" si="14"/>
        <v>-1.5083112214740955</v>
      </c>
      <c r="J216" s="1">
        <v>0.3753662109375</v>
      </c>
      <c r="K216" s="3">
        <v>-1.3452148437500001E-5</v>
      </c>
      <c r="L216" s="4">
        <f t="shared" si="15"/>
        <v>-1.10626220703125</v>
      </c>
    </row>
    <row r="217" spans="1:12" x14ac:dyDescent="0.25">
      <c r="A217" s="1">
        <v>0.381011962890625</v>
      </c>
      <c r="B217" s="3">
        <v>-2.5469970703125E-5</v>
      </c>
      <c r="C217" s="4">
        <f t="shared" si="12"/>
        <v>-2.0945699591385689</v>
      </c>
      <c r="D217" s="1">
        <v>0.41473388671875</v>
      </c>
      <c r="E217" s="3">
        <v>-1.4007568359375001E-5</v>
      </c>
      <c r="F217" s="4">
        <f t="shared" si="13"/>
        <v>-1.1519381874486019</v>
      </c>
      <c r="G217" s="1">
        <v>0.301055908203125</v>
      </c>
      <c r="H217" s="3">
        <v>-1.8347167968749999E-5</v>
      </c>
      <c r="I217" s="4">
        <f t="shared" si="14"/>
        <v>-1.5088131553248354</v>
      </c>
      <c r="J217" s="1">
        <v>0.374755859375</v>
      </c>
      <c r="K217" s="3">
        <v>-1.3540649414062499E-5</v>
      </c>
      <c r="L217" s="4">
        <f t="shared" si="15"/>
        <v>-1.1135402478669818</v>
      </c>
    </row>
    <row r="218" spans="1:12" x14ac:dyDescent="0.25">
      <c r="A218" s="1">
        <v>0.380401611328125</v>
      </c>
      <c r="B218" s="3">
        <v>-2.54119873046875E-5</v>
      </c>
      <c r="C218" s="4">
        <f t="shared" si="12"/>
        <v>-2.0898015875565377</v>
      </c>
      <c r="D218" s="1">
        <v>0.41412353515625</v>
      </c>
      <c r="E218" s="3">
        <v>-1.4105224609375E-5</v>
      </c>
      <c r="F218" s="4">
        <f t="shared" si="13"/>
        <v>-1.1599691290604441</v>
      </c>
      <c r="G218" s="1">
        <v>0.300445556640625</v>
      </c>
      <c r="H218" s="3">
        <v>-1.83685302734375E-5</v>
      </c>
      <c r="I218" s="4">
        <f t="shared" si="14"/>
        <v>-1.5105699238024259</v>
      </c>
      <c r="J218" s="1">
        <v>0.3741455078125</v>
      </c>
      <c r="K218" s="3">
        <v>-1.34765625E-5</v>
      </c>
      <c r="L218" s="4">
        <f t="shared" si="15"/>
        <v>-1.1082699424342106</v>
      </c>
    </row>
    <row r="219" spans="1:12" x14ac:dyDescent="0.25">
      <c r="A219" s="1">
        <v>0.379791259765625</v>
      </c>
      <c r="B219" s="3">
        <v>-2.5454711914062499E-5</v>
      </c>
      <c r="C219" s="4">
        <f t="shared" si="12"/>
        <v>-2.0933151245117188</v>
      </c>
      <c r="D219" s="1">
        <v>0.41351318359375</v>
      </c>
      <c r="E219" s="3">
        <v>-1.41387939453125E-5</v>
      </c>
      <c r="F219" s="4">
        <f t="shared" si="13"/>
        <v>-1.1627297652395148</v>
      </c>
      <c r="G219" s="1">
        <v>0.299835205078125</v>
      </c>
      <c r="H219" s="3">
        <v>-1.8231201171875001E-5</v>
      </c>
      <c r="I219" s="4">
        <f t="shared" si="14"/>
        <v>-1.4992764121607731</v>
      </c>
      <c r="J219" s="1">
        <v>0.37353515625</v>
      </c>
      <c r="K219" s="3">
        <v>-1.3574218749999999E-5</v>
      </c>
      <c r="L219" s="4">
        <f t="shared" si="15"/>
        <v>-1.1163008840460527</v>
      </c>
    </row>
    <row r="220" spans="1:12" x14ac:dyDescent="0.25">
      <c r="A220" s="1">
        <v>0.379180908203125</v>
      </c>
      <c r="B220" s="3">
        <v>-2.5363159179687498E-5</v>
      </c>
      <c r="C220" s="4">
        <f t="shared" si="12"/>
        <v>-2.0857861167506169</v>
      </c>
      <c r="D220" s="1">
        <v>0.41290283203125</v>
      </c>
      <c r="E220" s="3">
        <v>-1.4175415039062501E-5</v>
      </c>
      <c r="F220" s="4">
        <f t="shared" si="13"/>
        <v>-1.1657413683439555</v>
      </c>
      <c r="G220" s="1">
        <v>0.299224853515625</v>
      </c>
      <c r="H220" s="3">
        <v>-1.8304443359375E-5</v>
      </c>
      <c r="I220" s="4">
        <f t="shared" si="14"/>
        <v>-1.5052996183696545</v>
      </c>
      <c r="J220" s="1">
        <v>0.3729248046875</v>
      </c>
      <c r="K220" s="3">
        <v>-1.3482666015625001E-5</v>
      </c>
      <c r="L220" s="4">
        <f t="shared" si="15"/>
        <v>-1.1087718762849506</v>
      </c>
    </row>
    <row r="221" spans="1:12" x14ac:dyDescent="0.25">
      <c r="A221" s="1">
        <v>0.378570556640625</v>
      </c>
      <c r="B221" s="3">
        <v>-2.5369262695312501E-5</v>
      </c>
      <c r="C221" s="4">
        <f t="shared" si="12"/>
        <v>-2.086288050601357</v>
      </c>
      <c r="D221" s="1">
        <v>0.41229248046875</v>
      </c>
      <c r="E221" s="3">
        <v>-1.4208984375E-5</v>
      </c>
      <c r="F221" s="4">
        <f t="shared" si="13"/>
        <v>-1.1685020045230263</v>
      </c>
      <c r="G221" s="1">
        <v>0.298614501953125</v>
      </c>
      <c r="H221" s="3">
        <v>-1.8295288085937501E-5</v>
      </c>
      <c r="I221" s="4">
        <f t="shared" si="14"/>
        <v>-1.5045467175935443</v>
      </c>
      <c r="J221" s="1">
        <v>0.372314453125</v>
      </c>
      <c r="K221" s="3">
        <v>-1.3714599609375001E-5</v>
      </c>
      <c r="L221" s="4">
        <f t="shared" si="15"/>
        <v>-1.1278453626130756</v>
      </c>
    </row>
    <row r="222" spans="1:12" x14ac:dyDescent="0.25">
      <c r="A222" s="1">
        <v>0.377960205078125</v>
      </c>
      <c r="B222" s="3">
        <v>-2.5402832031250001E-5</v>
      </c>
      <c r="C222" s="4">
        <f t="shared" si="12"/>
        <v>-2.0890486867804277</v>
      </c>
      <c r="D222" s="1">
        <v>0.41168212890625</v>
      </c>
      <c r="E222" s="3">
        <v>-1.4349365234375E-5</v>
      </c>
      <c r="F222" s="4">
        <f t="shared" si="13"/>
        <v>-1.1800464830900492</v>
      </c>
      <c r="G222" s="1">
        <v>0.298004150390625</v>
      </c>
      <c r="H222" s="3">
        <v>-1.8481445312500001E-5</v>
      </c>
      <c r="I222" s="4">
        <f t="shared" si="14"/>
        <v>-1.5198557000411184</v>
      </c>
      <c r="J222" s="1">
        <v>0.3717041015625</v>
      </c>
      <c r="K222" s="3">
        <v>-1.36444091796875E-5</v>
      </c>
      <c r="L222" s="4">
        <f t="shared" si="15"/>
        <v>-1.1220731233295642</v>
      </c>
    </row>
    <row r="223" spans="1:12" x14ac:dyDescent="0.25">
      <c r="A223" s="1">
        <v>0.377349853515625</v>
      </c>
      <c r="B223" s="3">
        <v>-2.5335693359375001E-5</v>
      </c>
      <c r="C223" s="4">
        <f t="shared" si="12"/>
        <v>-2.083527414422286</v>
      </c>
      <c r="D223" s="1">
        <v>0.41107177734375</v>
      </c>
      <c r="E223" s="3">
        <v>-1.44256591796875E-5</v>
      </c>
      <c r="F223" s="4">
        <f t="shared" si="13"/>
        <v>-1.1863206562243009</v>
      </c>
      <c r="G223" s="1">
        <v>0.297393798828125</v>
      </c>
      <c r="H223" s="3">
        <v>-1.8417358398437501E-5</v>
      </c>
      <c r="I223" s="4">
        <f t="shared" si="14"/>
        <v>-1.514585394608347</v>
      </c>
      <c r="J223" s="1">
        <v>0.37109375</v>
      </c>
      <c r="K223" s="3">
        <v>-1.35986328125E-5</v>
      </c>
      <c r="L223" s="4">
        <f t="shared" si="15"/>
        <v>-1.1183086194490131</v>
      </c>
    </row>
    <row r="224" spans="1:12" x14ac:dyDescent="0.25">
      <c r="A224" s="1">
        <v>0.376739501953125</v>
      </c>
      <c r="B224" s="3">
        <v>-2.5469970703125E-5</v>
      </c>
      <c r="C224" s="4">
        <f t="shared" si="12"/>
        <v>-2.0945699591385689</v>
      </c>
      <c r="D224" s="1">
        <v>0.41046142578125</v>
      </c>
      <c r="E224" s="3">
        <v>-1.4508056640625E-5</v>
      </c>
      <c r="F224" s="4">
        <f t="shared" si="13"/>
        <v>-1.1930967632092928</v>
      </c>
      <c r="G224" s="1">
        <v>0.296783447265625</v>
      </c>
      <c r="H224" s="3">
        <v>-1.8414306640625001E-5</v>
      </c>
      <c r="I224" s="4">
        <f t="shared" si="14"/>
        <v>-1.5143344276829769</v>
      </c>
      <c r="J224" s="1">
        <v>0.3704833984375</v>
      </c>
      <c r="K224" s="3">
        <v>-1.3641357421875E-5</v>
      </c>
      <c r="L224" s="4">
        <f t="shared" si="15"/>
        <v>-1.1218221564041941</v>
      </c>
    </row>
    <row r="225" spans="1:12" x14ac:dyDescent="0.25">
      <c r="A225" s="1">
        <v>0.376129150390625</v>
      </c>
      <c r="B225" s="3">
        <v>-2.5482177734374999E-5</v>
      </c>
      <c r="C225" s="4">
        <f t="shared" si="12"/>
        <v>-2.0955738268400492</v>
      </c>
      <c r="D225" s="1">
        <v>0.40985107421875</v>
      </c>
      <c r="E225" s="3">
        <v>-1.4498901367187501E-5</v>
      </c>
      <c r="F225" s="4">
        <f t="shared" si="13"/>
        <v>-1.1923438624331826</v>
      </c>
      <c r="G225" s="1">
        <v>0.296173095703125</v>
      </c>
      <c r="H225" s="3">
        <v>-1.8481445312500001E-5</v>
      </c>
      <c r="I225" s="4">
        <f t="shared" si="14"/>
        <v>-1.5198557000411184</v>
      </c>
      <c r="J225" s="1">
        <v>0.369873046875</v>
      </c>
      <c r="K225" s="3">
        <v>-1.3894653320312499E-5</v>
      </c>
      <c r="L225" s="4">
        <f t="shared" si="15"/>
        <v>-1.1426524112099095</v>
      </c>
    </row>
    <row r="226" spans="1:12" x14ac:dyDescent="0.25">
      <c r="A226" s="1">
        <v>0.375518798828125</v>
      </c>
      <c r="B226" s="3">
        <v>-2.5427246093750002E-5</v>
      </c>
      <c r="C226" s="4">
        <f t="shared" si="12"/>
        <v>-2.0910564221833883</v>
      </c>
      <c r="D226" s="1">
        <v>0.40924072265625</v>
      </c>
      <c r="E226" s="3">
        <v>-1.45477294921875E-5</v>
      </c>
      <c r="F226" s="4">
        <f t="shared" si="13"/>
        <v>-1.1963593332391036</v>
      </c>
      <c r="G226" s="1">
        <v>0.295562744140625</v>
      </c>
      <c r="H226" s="3">
        <v>-1.8515014648437501E-5</v>
      </c>
      <c r="I226" s="4">
        <f t="shared" si="14"/>
        <v>-1.5226163362201892</v>
      </c>
      <c r="J226" s="1">
        <v>0.3692626953125</v>
      </c>
      <c r="K226" s="3">
        <v>-1.3912963867187501E-5</v>
      </c>
      <c r="L226" s="4">
        <f t="shared" si="15"/>
        <v>-1.1441582127621299</v>
      </c>
    </row>
    <row r="227" spans="1:12" x14ac:dyDescent="0.25">
      <c r="A227" s="1">
        <v>0.374908447265625</v>
      </c>
      <c r="B227" s="3">
        <v>-2.5491333007812501E-5</v>
      </c>
      <c r="C227" s="4">
        <f t="shared" si="12"/>
        <v>-2.0963267276161597</v>
      </c>
      <c r="D227" s="1">
        <v>0.40863037109375</v>
      </c>
      <c r="E227" s="3">
        <v>-1.4727783203124999E-5</v>
      </c>
      <c r="F227" s="4">
        <f t="shared" si="13"/>
        <v>-1.2111663818359375</v>
      </c>
      <c r="G227" s="1">
        <v>0.294952392578125</v>
      </c>
      <c r="H227" s="3">
        <v>-1.8383789062500001E-5</v>
      </c>
      <c r="I227" s="4">
        <f t="shared" si="14"/>
        <v>-1.5118247584292763</v>
      </c>
      <c r="J227" s="1">
        <v>0.36865234375</v>
      </c>
      <c r="K227" s="3">
        <v>-1.39862060546875E-5</v>
      </c>
      <c r="L227" s="4">
        <f t="shared" si="15"/>
        <v>-1.1501814189710116</v>
      </c>
    </row>
    <row r="228" spans="1:12" x14ac:dyDescent="0.25">
      <c r="A228" s="1">
        <v>0.374298095703125</v>
      </c>
      <c r="B228" s="3">
        <v>-2.5360107421874999E-5</v>
      </c>
      <c r="C228" s="4">
        <f t="shared" si="12"/>
        <v>-2.0855351498252466</v>
      </c>
      <c r="D228" s="1">
        <v>0.40802001953125</v>
      </c>
      <c r="E228" s="3">
        <v>-1.4694213867187499E-5</v>
      </c>
      <c r="F228" s="4">
        <f t="shared" si="13"/>
        <v>-1.2084057456568669</v>
      </c>
      <c r="G228" s="1">
        <v>0.294342041015625</v>
      </c>
      <c r="H228" s="3">
        <v>-1.8511962890625001E-5</v>
      </c>
      <c r="I228" s="4">
        <f t="shared" si="14"/>
        <v>-1.5223653692948191</v>
      </c>
      <c r="J228" s="1">
        <v>0.3680419921875</v>
      </c>
      <c r="K228" s="3">
        <v>-1.40106201171875E-5</v>
      </c>
      <c r="L228" s="4">
        <f t="shared" si="15"/>
        <v>-1.152189154373972</v>
      </c>
    </row>
    <row r="229" spans="1:12" x14ac:dyDescent="0.25">
      <c r="A229" s="1">
        <v>0.373687744140625</v>
      </c>
      <c r="B229" s="3">
        <v>-2.5436401367187501E-5</v>
      </c>
      <c r="C229" s="4">
        <f t="shared" si="12"/>
        <v>-2.0918093229594983</v>
      </c>
      <c r="D229" s="1">
        <v>0.40740966796875</v>
      </c>
      <c r="E229" s="3">
        <v>-1.48773193359375E-5</v>
      </c>
      <c r="F229" s="4">
        <f t="shared" si="13"/>
        <v>-1.2234637611790706</v>
      </c>
      <c r="G229" s="1">
        <v>0.293731689453125</v>
      </c>
      <c r="H229" s="3">
        <v>-1.8505859375000002E-5</v>
      </c>
      <c r="I229" s="4">
        <f t="shared" si="14"/>
        <v>-1.521863435444079</v>
      </c>
      <c r="J229" s="1">
        <v>0.367431640625</v>
      </c>
      <c r="K229" s="3">
        <v>-1.4172363281249999E-5</v>
      </c>
      <c r="L229" s="4">
        <f t="shared" si="15"/>
        <v>-1.1654904014185856</v>
      </c>
    </row>
    <row r="230" spans="1:12" x14ac:dyDescent="0.25">
      <c r="A230" s="1">
        <v>0.373077392578125</v>
      </c>
      <c r="B230" s="3">
        <v>-2.5387573242187499E-5</v>
      </c>
      <c r="C230" s="4">
        <f t="shared" si="12"/>
        <v>-2.0877938521535775</v>
      </c>
      <c r="D230" s="1">
        <v>0.40679931640625</v>
      </c>
      <c r="E230" s="3">
        <v>-1.48406982421875E-5</v>
      </c>
      <c r="F230" s="4">
        <f t="shared" si="13"/>
        <v>-1.2204521580746299</v>
      </c>
      <c r="G230" s="1">
        <v>0.293121337890625</v>
      </c>
      <c r="H230" s="3">
        <v>-1.8478393554687501E-5</v>
      </c>
      <c r="I230" s="4">
        <f t="shared" si="14"/>
        <v>-1.5196047331157483</v>
      </c>
      <c r="J230" s="1">
        <v>0.3668212890625</v>
      </c>
      <c r="K230" s="3">
        <v>-1.4117431640625E-5</v>
      </c>
      <c r="L230" s="4">
        <f t="shared" si="15"/>
        <v>-1.1609729967619242</v>
      </c>
    </row>
    <row r="231" spans="1:12" x14ac:dyDescent="0.25">
      <c r="A231" s="1">
        <v>0.372467041015625</v>
      </c>
      <c r="B231" s="3">
        <v>-2.5427246093750002E-5</v>
      </c>
      <c r="C231" s="4">
        <f t="shared" si="12"/>
        <v>-2.0910564221833883</v>
      </c>
      <c r="D231" s="1">
        <v>0.40618896484375</v>
      </c>
      <c r="E231" s="3">
        <v>-1.5155029296875E-5</v>
      </c>
      <c r="F231" s="4">
        <f t="shared" si="13"/>
        <v>-1.2463017513877468</v>
      </c>
      <c r="G231" s="1">
        <v>0.292510986328125</v>
      </c>
      <c r="H231" s="3">
        <v>-1.8377685546874999E-5</v>
      </c>
      <c r="I231" s="4">
        <f t="shared" si="14"/>
        <v>-1.5113228245785362</v>
      </c>
      <c r="J231" s="1">
        <v>0.3662109375</v>
      </c>
      <c r="K231" s="3">
        <v>-1.40716552734375E-5</v>
      </c>
      <c r="L231" s="4">
        <f t="shared" si="15"/>
        <v>-1.1572084928813733</v>
      </c>
    </row>
    <row r="232" spans="1:12" x14ac:dyDescent="0.25">
      <c r="A232" s="1">
        <v>0.371856689453125</v>
      </c>
      <c r="B232" s="3">
        <v>-2.5387573242187499E-5</v>
      </c>
      <c r="C232" s="4">
        <f t="shared" si="12"/>
        <v>-2.0877938521535775</v>
      </c>
      <c r="D232" s="1">
        <v>0.40557861328125</v>
      </c>
      <c r="E232" s="3">
        <v>-1.5130615234375001E-5</v>
      </c>
      <c r="F232" s="4">
        <f t="shared" si="13"/>
        <v>-1.2442940159847862</v>
      </c>
      <c r="G232" s="1">
        <v>0.291900634765625</v>
      </c>
      <c r="H232" s="3">
        <v>-1.8609619140625E-5</v>
      </c>
      <c r="I232" s="4">
        <f t="shared" si="14"/>
        <v>-1.5303963109066612</v>
      </c>
      <c r="J232" s="1">
        <v>0.3656005859375</v>
      </c>
      <c r="K232" s="3">
        <v>-1.4144897460937501E-5</v>
      </c>
      <c r="L232" s="4">
        <f t="shared" si="15"/>
        <v>-1.1632316990902549</v>
      </c>
    </row>
    <row r="233" spans="1:12" x14ac:dyDescent="0.25">
      <c r="A233" s="1">
        <v>0.371246337890625</v>
      </c>
      <c r="B233" s="3">
        <v>-2.5457763671875002E-5</v>
      </c>
      <c r="C233" s="4">
        <f t="shared" si="12"/>
        <v>-2.0935660914370886</v>
      </c>
      <c r="D233" s="1">
        <v>0.40496826171875</v>
      </c>
      <c r="E233" s="3">
        <v>-1.50390625E-5</v>
      </c>
      <c r="F233" s="4">
        <f t="shared" si="13"/>
        <v>-1.2367650082236843</v>
      </c>
      <c r="G233" s="1">
        <v>0.291290283203125</v>
      </c>
      <c r="H233" s="3">
        <v>-1.8627929687500002E-5</v>
      </c>
      <c r="I233" s="4">
        <f t="shared" si="14"/>
        <v>-1.5319021124588816</v>
      </c>
      <c r="J233" s="1">
        <v>0.364990234375</v>
      </c>
      <c r="K233" s="3">
        <v>-1.4361572265625001E-5</v>
      </c>
      <c r="L233" s="4">
        <f t="shared" si="15"/>
        <v>-1.1810503507915295</v>
      </c>
    </row>
    <row r="234" spans="1:12" x14ac:dyDescent="0.25">
      <c r="A234" s="1">
        <v>0.370635986328125</v>
      </c>
      <c r="B234" s="3">
        <v>-2.5332641601562498E-5</v>
      </c>
      <c r="C234" s="4">
        <f t="shared" si="12"/>
        <v>-2.0832764474969161</v>
      </c>
      <c r="D234" s="1">
        <v>0.40435791015625</v>
      </c>
      <c r="E234" s="3">
        <v>-1.52099609375E-5</v>
      </c>
      <c r="F234" s="4">
        <f t="shared" si="13"/>
        <v>-1.250819156044408</v>
      </c>
      <c r="G234" s="1">
        <v>0.290679931640625</v>
      </c>
      <c r="H234" s="3">
        <v>-1.8597412109375002E-5</v>
      </c>
      <c r="I234" s="4">
        <f t="shared" si="14"/>
        <v>-1.5293924432051809</v>
      </c>
      <c r="J234" s="1">
        <v>0.3643798828125</v>
      </c>
      <c r="K234" s="3">
        <v>-1.43829345703125E-5</v>
      </c>
      <c r="L234" s="4">
        <f t="shared" si="15"/>
        <v>-1.1828071192691201</v>
      </c>
    </row>
    <row r="235" spans="1:12" x14ac:dyDescent="0.25">
      <c r="A235" s="1">
        <v>0.370025634765625</v>
      </c>
      <c r="B235" s="3">
        <v>-2.5421142578124999E-5</v>
      </c>
      <c r="C235" s="4">
        <f t="shared" si="12"/>
        <v>-2.0905544883326481</v>
      </c>
      <c r="D235" s="1">
        <v>0.40374755859375</v>
      </c>
      <c r="E235" s="3">
        <v>-1.5371704101562501E-5</v>
      </c>
      <c r="F235" s="4">
        <f t="shared" si="13"/>
        <v>-1.2641204030890214</v>
      </c>
      <c r="G235" s="1">
        <v>0.290069580078125</v>
      </c>
      <c r="H235" s="3">
        <v>-1.8475341796875002E-5</v>
      </c>
      <c r="I235" s="4">
        <f t="shared" si="14"/>
        <v>-1.5193537661903782</v>
      </c>
      <c r="J235" s="1">
        <v>0.36376953125</v>
      </c>
      <c r="K235" s="3">
        <v>-1.4410400390625E-5</v>
      </c>
      <c r="L235" s="4">
        <f t="shared" si="15"/>
        <v>-1.1850658215974506</v>
      </c>
    </row>
    <row r="236" spans="1:12" x14ac:dyDescent="0.25">
      <c r="A236" s="1">
        <v>0.369415283203125</v>
      </c>
      <c r="B236" s="3">
        <v>-2.5555419921875001E-5</v>
      </c>
      <c r="C236" s="4">
        <f t="shared" si="12"/>
        <v>-2.1015970330489311</v>
      </c>
      <c r="D236" s="1">
        <v>0.40313720703125</v>
      </c>
      <c r="E236" s="3">
        <v>-1.5457153320312498E-5</v>
      </c>
      <c r="F236" s="4">
        <f t="shared" si="13"/>
        <v>-1.2711474769993831</v>
      </c>
      <c r="G236" s="1">
        <v>0.289459228515625</v>
      </c>
      <c r="H236" s="3">
        <v>-1.8466186523437499E-5</v>
      </c>
      <c r="I236" s="4">
        <f t="shared" si="14"/>
        <v>-1.518600865414268</v>
      </c>
      <c r="J236" s="1">
        <v>0.3631591796875</v>
      </c>
      <c r="K236" s="3">
        <v>-1.45355224609375E-5</v>
      </c>
      <c r="L236" s="4">
        <f t="shared" si="15"/>
        <v>-1.1953554655376233</v>
      </c>
    </row>
    <row r="237" spans="1:12" x14ac:dyDescent="0.25">
      <c r="A237" s="1">
        <v>0.368804931640625</v>
      </c>
      <c r="B237" s="3">
        <v>-2.5375366210937501E-5</v>
      </c>
      <c r="C237" s="4">
        <f t="shared" si="12"/>
        <v>-2.0867899844520972</v>
      </c>
      <c r="D237" s="1">
        <v>0.40252685546875</v>
      </c>
      <c r="E237" s="3">
        <v>-1.5609741210937499E-5</v>
      </c>
      <c r="F237" s="4">
        <f t="shared" si="13"/>
        <v>-1.2836958232678863</v>
      </c>
      <c r="G237" s="1">
        <v>0.288848876953125</v>
      </c>
      <c r="H237" s="3">
        <v>-1.8560791015624999E-5</v>
      </c>
      <c r="I237" s="4">
        <f t="shared" si="14"/>
        <v>-1.5263808401007402</v>
      </c>
      <c r="J237" s="1">
        <v>0.362548828125</v>
      </c>
      <c r="K237" s="3">
        <v>-1.4691162109375E-5</v>
      </c>
      <c r="L237" s="4">
        <f t="shared" si="15"/>
        <v>-1.2081547787314968</v>
      </c>
    </row>
    <row r="238" spans="1:12" x14ac:dyDescent="0.25">
      <c r="A238" s="1">
        <v>0.368194580078125</v>
      </c>
      <c r="B238" s="3">
        <v>-2.5436401367187501E-5</v>
      </c>
      <c r="C238" s="4">
        <f t="shared" si="12"/>
        <v>-2.0918093229594983</v>
      </c>
      <c r="D238" s="1">
        <v>0.40191650390625</v>
      </c>
      <c r="E238" s="3">
        <v>-1.5737915039062501E-5</v>
      </c>
      <c r="F238" s="4">
        <f t="shared" si="13"/>
        <v>-1.2942364341334294</v>
      </c>
      <c r="G238" s="1">
        <v>0.288238525390625</v>
      </c>
      <c r="H238" s="3">
        <v>-1.83349609375E-5</v>
      </c>
      <c r="I238" s="4">
        <f t="shared" si="14"/>
        <v>-1.5078092876233553</v>
      </c>
      <c r="J238" s="1">
        <v>0.3619384765625</v>
      </c>
      <c r="K238" s="3">
        <v>-1.46453857421875E-5</v>
      </c>
      <c r="L238" s="4">
        <f t="shared" si="15"/>
        <v>-1.2043902748509456</v>
      </c>
    </row>
    <row r="239" spans="1:12" x14ac:dyDescent="0.25">
      <c r="A239" s="1">
        <v>0.367584228515625</v>
      </c>
      <c r="B239" s="3">
        <v>-2.55035400390625E-5</v>
      </c>
      <c r="C239" s="4">
        <f t="shared" si="12"/>
        <v>-2.09733059531764</v>
      </c>
      <c r="D239" s="1">
        <v>0.40130615234375</v>
      </c>
      <c r="E239" s="3">
        <v>-1.5869140625000001E-5</v>
      </c>
      <c r="F239" s="4">
        <f t="shared" si="13"/>
        <v>-1.305028011924342</v>
      </c>
      <c r="G239" s="1">
        <v>0.287628173828125</v>
      </c>
      <c r="H239" s="3">
        <v>-1.8527221679687499E-5</v>
      </c>
      <c r="I239" s="4">
        <f t="shared" si="14"/>
        <v>-1.5236202039216693</v>
      </c>
      <c r="J239" s="1">
        <v>0.361328125</v>
      </c>
      <c r="K239" s="3">
        <v>-1.4511108398437499E-5</v>
      </c>
      <c r="L239" s="4">
        <f t="shared" si="15"/>
        <v>-1.1933477301346629</v>
      </c>
    </row>
    <row r="240" spans="1:12" x14ac:dyDescent="0.25">
      <c r="A240" s="1">
        <v>0.366973876953125</v>
      </c>
      <c r="B240" s="3">
        <v>-2.5399780273437501E-5</v>
      </c>
      <c r="C240" s="4">
        <f t="shared" si="12"/>
        <v>-2.0887977198550574</v>
      </c>
      <c r="D240" s="1">
        <v>0.40069580078125</v>
      </c>
      <c r="E240" s="3">
        <v>-1.5869140625000001E-5</v>
      </c>
      <c r="F240" s="4">
        <f t="shared" si="13"/>
        <v>-1.305028011924342</v>
      </c>
      <c r="G240" s="1">
        <v>0.287017822265625</v>
      </c>
      <c r="H240" s="3">
        <v>-1.84295654296875E-5</v>
      </c>
      <c r="I240" s="4">
        <f t="shared" si="14"/>
        <v>-1.5155892623098273</v>
      </c>
      <c r="J240" s="1">
        <v>0.3607177734375</v>
      </c>
      <c r="K240" s="3">
        <v>-1.4651489257812501E-5</v>
      </c>
      <c r="L240" s="4">
        <f t="shared" si="15"/>
        <v>-1.2048922087016858</v>
      </c>
    </row>
    <row r="241" spans="1:12" x14ac:dyDescent="0.25">
      <c r="A241" s="1">
        <v>0.366363525390625</v>
      </c>
      <c r="B241" s="3">
        <v>-2.5460815429687501E-5</v>
      </c>
      <c r="C241" s="4">
        <f t="shared" si="12"/>
        <v>-2.0938170583624589</v>
      </c>
      <c r="D241" s="1">
        <v>0.40008544921875</v>
      </c>
      <c r="E241" s="3">
        <v>-1.5966796875E-5</v>
      </c>
      <c r="F241" s="4">
        <f t="shared" si="13"/>
        <v>-1.3130589535361843</v>
      </c>
      <c r="G241" s="1">
        <v>0.286407470703125</v>
      </c>
      <c r="H241" s="3">
        <v>-1.84295654296875E-5</v>
      </c>
      <c r="I241" s="4">
        <f t="shared" si="14"/>
        <v>-1.5155892623098273</v>
      </c>
      <c r="J241" s="1">
        <v>0.360107421875</v>
      </c>
      <c r="K241" s="3">
        <v>-1.47064208984375E-5</v>
      </c>
      <c r="L241" s="4">
        <f t="shared" si="15"/>
        <v>-1.209409613358347</v>
      </c>
    </row>
    <row r="242" spans="1:12" x14ac:dyDescent="0.25">
      <c r="A242" s="1">
        <v>0.365753173828125</v>
      </c>
      <c r="B242" s="3">
        <v>-2.5479125976562499E-5</v>
      </c>
      <c r="C242" s="4">
        <f t="shared" si="12"/>
        <v>-2.0953228599146794</v>
      </c>
      <c r="D242" s="1">
        <v>0.39947509765625</v>
      </c>
      <c r="E242" s="3">
        <v>-1.60308837890625E-5</v>
      </c>
      <c r="F242" s="4">
        <f t="shared" si="13"/>
        <v>-1.3183292589689555</v>
      </c>
      <c r="G242" s="1">
        <v>0.285797119140625</v>
      </c>
      <c r="H242" s="3">
        <v>-1.8606567382812501E-5</v>
      </c>
      <c r="I242" s="4">
        <f t="shared" si="14"/>
        <v>-1.5301453439812911</v>
      </c>
      <c r="J242" s="1">
        <v>0.3594970703125</v>
      </c>
      <c r="K242" s="3">
        <v>-1.4956665039062499E-5</v>
      </c>
      <c r="L242" s="4">
        <f t="shared" si="15"/>
        <v>-1.2299889012386924</v>
      </c>
    </row>
    <row r="243" spans="1:12" x14ac:dyDescent="0.25">
      <c r="A243" s="1">
        <v>0.365142822265625</v>
      </c>
      <c r="B243" s="3">
        <v>-2.54730224609375E-5</v>
      </c>
      <c r="C243" s="4">
        <f t="shared" si="12"/>
        <v>-2.0948209260639392</v>
      </c>
      <c r="D243" s="1">
        <v>0.39886474609375</v>
      </c>
      <c r="E243" s="3">
        <v>-1.61224365234375E-5</v>
      </c>
      <c r="F243" s="4">
        <f t="shared" si="13"/>
        <v>-1.3258582667300576</v>
      </c>
      <c r="G243" s="1">
        <v>0.285186767578125</v>
      </c>
      <c r="H243" s="3">
        <v>-1.8624877929687499E-5</v>
      </c>
      <c r="I243" s="4">
        <f t="shared" si="14"/>
        <v>-1.5316511455335116</v>
      </c>
      <c r="J243" s="1">
        <v>0.35888671875</v>
      </c>
      <c r="K243" s="3">
        <v>-1.5020751953125001E-5</v>
      </c>
      <c r="L243" s="4">
        <f t="shared" si="15"/>
        <v>-1.2352592066714638</v>
      </c>
    </row>
    <row r="244" spans="1:12" x14ac:dyDescent="0.25">
      <c r="A244" s="1">
        <v>0.364532470703125</v>
      </c>
      <c r="B244" s="3">
        <v>-2.5469970703125E-5</v>
      </c>
      <c r="C244" s="4">
        <f t="shared" si="12"/>
        <v>-2.0945699591385689</v>
      </c>
      <c r="D244" s="1">
        <v>0.39825439453125</v>
      </c>
      <c r="E244" s="3">
        <v>-1.6287231445312499E-5</v>
      </c>
      <c r="F244" s="4">
        <f t="shared" si="13"/>
        <v>-1.3394104807000411</v>
      </c>
      <c r="G244" s="1">
        <v>0.284576416015625</v>
      </c>
      <c r="H244" s="3">
        <v>-1.8588256835937499E-5</v>
      </c>
      <c r="I244" s="4">
        <f t="shared" si="14"/>
        <v>-1.5286395424290706</v>
      </c>
      <c r="J244" s="1">
        <v>0.3582763671875</v>
      </c>
      <c r="K244" s="3">
        <v>-1.5206909179687501E-5</v>
      </c>
      <c r="L244" s="4">
        <f t="shared" si="15"/>
        <v>-1.2505681891190379</v>
      </c>
    </row>
    <row r="245" spans="1:12" x14ac:dyDescent="0.25">
      <c r="A245" s="1">
        <v>0.363922119140625</v>
      </c>
      <c r="B245" s="3">
        <v>-2.5335693359375001E-5</v>
      </c>
      <c r="C245" s="4">
        <f t="shared" si="12"/>
        <v>-2.083527414422286</v>
      </c>
      <c r="D245" s="1">
        <v>0.39764404296875</v>
      </c>
      <c r="E245" s="3">
        <v>-1.6479492187500001E-5</v>
      </c>
      <c r="F245" s="4">
        <f t="shared" si="13"/>
        <v>-1.3552213969983553</v>
      </c>
      <c r="G245" s="1">
        <v>0.283966064453125</v>
      </c>
      <c r="H245" s="3">
        <v>-1.8600463867187501E-5</v>
      </c>
      <c r="I245" s="4">
        <f t="shared" si="14"/>
        <v>-1.5296434101305509</v>
      </c>
      <c r="J245" s="1">
        <v>0.357666015625</v>
      </c>
      <c r="K245" s="3">
        <v>-1.5173339843749999E-5</v>
      </c>
      <c r="L245" s="4">
        <f t="shared" si="15"/>
        <v>-1.247807552939967</v>
      </c>
    </row>
    <row r="246" spans="1:12" x14ac:dyDescent="0.25">
      <c r="A246" s="1">
        <v>0.363311767578125</v>
      </c>
      <c r="B246" s="3">
        <v>-2.5369262695312501E-5</v>
      </c>
      <c r="C246" s="4">
        <f t="shared" si="12"/>
        <v>-2.086288050601357</v>
      </c>
      <c r="D246" s="1">
        <v>0.39703369140625</v>
      </c>
      <c r="E246" s="3">
        <v>-1.6638183593750001E-5</v>
      </c>
      <c r="F246" s="4">
        <f t="shared" si="13"/>
        <v>-1.3682716771175987</v>
      </c>
      <c r="G246" s="1">
        <v>0.283355712890625</v>
      </c>
      <c r="H246" s="3">
        <v>-1.8539428710937501E-5</v>
      </c>
      <c r="I246" s="4">
        <f t="shared" si="14"/>
        <v>-1.5246240716231496</v>
      </c>
      <c r="J246" s="1">
        <v>0.3570556640625</v>
      </c>
      <c r="K246" s="3">
        <v>-1.531982421875E-5</v>
      </c>
      <c r="L246" s="4">
        <f t="shared" si="15"/>
        <v>-1.2598539653577303</v>
      </c>
    </row>
    <row r="247" spans="1:12" x14ac:dyDescent="0.25">
      <c r="A247" s="1">
        <v>0.362701416015625</v>
      </c>
      <c r="B247" s="3">
        <v>-2.5482177734374999E-5</v>
      </c>
      <c r="C247" s="4">
        <f t="shared" si="12"/>
        <v>-2.0955738268400492</v>
      </c>
      <c r="D247" s="1">
        <v>0.39642333984375</v>
      </c>
      <c r="E247" s="3">
        <v>-1.6729736328125001E-5</v>
      </c>
      <c r="F247" s="4">
        <f t="shared" si="13"/>
        <v>-1.3758006848787006</v>
      </c>
      <c r="G247" s="1">
        <v>0.282745361328125</v>
      </c>
      <c r="H247" s="3">
        <v>-1.8350219726562498E-5</v>
      </c>
      <c r="I247" s="4">
        <f t="shared" si="14"/>
        <v>-1.5090641222502055</v>
      </c>
      <c r="J247" s="1">
        <v>0.3564453125</v>
      </c>
      <c r="K247" s="3">
        <v>-1.5295410156249999E-5</v>
      </c>
      <c r="L247" s="4">
        <f t="shared" si="15"/>
        <v>-1.2578462299547697</v>
      </c>
    </row>
    <row r="248" spans="1:12" x14ac:dyDescent="0.25">
      <c r="A248" s="1">
        <v>0.362091064453125</v>
      </c>
      <c r="B248" s="3">
        <v>-2.5451660156249999E-5</v>
      </c>
      <c r="C248" s="4">
        <f t="shared" si="12"/>
        <v>-2.0930641575863485</v>
      </c>
      <c r="D248" s="1">
        <v>0.39581298828125</v>
      </c>
      <c r="E248" s="3">
        <v>-1.6897583007812499E-5</v>
      </c>
      <c r="F248" s="4">
        <f t="shared" si="13"/>
        <v>-1.3896038657740544</v>
      </c>
      <c r="G248" s="1">
        <v>0.282135009765625</v>
      </c>
      <c r="H248" s="3">
        <v>-1.8499755859374999E-5</v>
      </c>
      <c r="I248" s="4">
        <f t="shared" si="14"/>
        <v>-1.5213615015933388</v>
      </c>
      <c r="J248" s="1">
        <v>0.3558349609375</v>
      </c>
      <c r="K248" s="3">
        <v>-1.5390014648437499E-5</v>
      </c>
      <c r="L248" s="4">
        <f t="shared" si="15"/>
        <v>-1.2656262046412416</v>
      </c>
    </row>
    <row r="249" spans="1:12" x14ac:dyDescent="0.25">
      <c r="A249" s="1">
        <v>0.361480712890625</v>
      </c>
      <c r="B249" s="3">
        <v>-2.5524902343750001E-5</v>
      </c>
      <c r="C249" s="4">
        <f t="shared" si="12"/>
        <v>-2.0990873637952303</v>
      </c>
      <c r="D249" s="1">
        <v>0.39520263671875</v>
      </c>
      <c r="E249" s="3">
        <v>-1.6995239257812498E-5</v>
      </c>
      <c r="F249" s="4">
        <f t="shared" si="13"/>
        <v>-1.3976348073858964</v>
      </c>
      <c r="G249" s="1">
        <v>0.281524658203125</v>
      </c>
      <c r="H249" s="3">
        <v>-1.8408203124999999E-5</v>
      </c>
      <c r="I249" s="4">
        <f t="shared" si="14"/>
        <v>-1.5138324938322367</v>
      </c>
      <c r="J249" s="1">
        <v>0.355224609375</v>
      </c>
      <c r="K249" s="3">
        <v>-1.54754638671875E-5</v>
      </c>
      <c r="L249" s="4">
        <f t="shared" si="15"/>
        <v>-1.2726532785516036</v>
      </c>
    </row>
    <row r="250" spans="1:12" x14ac:dyDescent="0.25">
      <c r="A250" s="1">
        <v>0.360870361328125</v>
      </c>
      <c r="B250" s="3">
        <v>-2.5619506835937501E-5</v>
      </c>
      <c r="C250" s="4">
        <f t="shared" si="12"/>
        <v>-2.1068673384817025</v>
      </c>
      <c r="D250" s="1">
        <v>0.39459228515625</v>
      </c>
      <c r="E250" s="3">
        <v>-1.71630859375E-5</v>
      </c>
      <c r="F250" s="4">
        <f t="shared" si="13"/>
        <v>-1.41143798828125</v>
      </c>
      <c r="G250" s="1">
        <v>0.280914306640625</v>
      </c>
      <c r="H250" s="3">
        <v>-1.8496704101562499E-5</v>
      </c>
      <c r="I250" s="4">
        <f t="shared" si="14"/>
        <v>-1.5211105346679688</v>
      </c>
      <c r="J250" s="1">
        <v>0.3546142578125</v>
      </c>
      <c r="K250" s="3">
        <v>-1.5451049804687499E-5</v>
      </c>
      <c r="L250" s="4">
        <f t="shared" si="15"/>
        <v>-1.270645543148643</v>
      </c>
    </row>
    <row r="251" spans="1:12" x14ac:dyDescent="0.25">
      <c r="A251" s="1">
        <v>0.360260009765625</v>
      </c>
      <c r="B251" s="3">
        <v>-2.5451660156249999E-5</v>
      </c>
      <c r="C251" s="4">
        <f t="shared" si="12"/>
        <v>-2.0930641575863485</v>
      </c>
      <c r="D251" s="1">
        <v>0.39398193359375</v>
      </c>
      <c r="E251" s="3">
        <v>-1.7211914062499998E-5</v>
      </c>
      <c r="F251" s="4">
        <f t="shared" si="13"/>
        <v>-1.415453459087171</v>
      </c>
      <c r="G251" s="1">
        <v>0.280303955078125</v>
      </c>
      <c r="H251" s="3">
        <v>-1.8563842773437499E-5</v>
      </c>
      <c r="I251" s="4">
        <f t="shared" si="14"/>
        <v>-1.5266318070261102</v>
      </c>
      <c r="J251" s="1">
        <v>0.35400390625</v>
      </c>
      <c r="K251" s="3">
        <v>-1.5524291992187501E-5</v>
      </c>
      <c r="L251" s="4">
        <f t="shared" si="15"/>
        <v>-1.2766687493575248</v>
      </c>
    </row>
    <row r="252" spans="1:12" x14ac:dyDescent="0.25">
      <c r="A252" s="1">
        <v>0.359649658203125</v>
      </c>
      <c r="B252" s="3">
        <v>-2.5390624999999999E-5</v>
      </c>
      <c r="C252" s="4">
        <f t="shared" si="12"/>
        <v>-2.0880448190789473</v>
      </c>
      <c r="D252" s="1">
        <v>0.39337158203125</v>
      </c>
      <c r="E252" s="3">
        <v>-1.73858642578125E-5</v>
      </c>
      <c r="F252" s="4">
        <f t="shared" si="13"/>
        <v>-1.4297585738332648</v>
      </c>
      <c r="G252" s="1">
        <v>0.279693603515625</v>
      </c>
      <c r="H252" s="3">
        <v>-1.86431884765625E-5</v>
      </c>
      <c r="I252" s="4">
        <f t="shared" si="14"/>
        <v>-1.5331569470857318</v>
      </c>
      <c r="J252" s="1">
        <v>0.3533935546875</v>
      </c>
      <c r="K252" s="3">
        <v>-1.5692138671875E-5</v>
      </c>
      <c r="L252" s="4">
        <f t="shared" si="15"/>
        <v>-1.2904719302528782</v>
      </c>
    </row>
    <row r="253" spans="1:12" x14ac:dyDescent="0.25">
      <c r="A253" s="1">
        <v>0.359039306640625</v>
      </c>
      <c r="B253" s="3">
        <v>-2.5128173828125001E-5</v>
      </c>
      <c r="C253" s="4">
        <f t="shared" si="12"/>
        <v>-2.0664616634971216</v>
      </c>
      <c r="D253" s="1">
        <v>0.39276123046875</v>
      </c>
      <c r="E253" s="3">
        <v>-1.7672729492187498E-5</v>
      </c>
      <c r="F253" s="4">
        <f t="shared" si="13"/>
        <v>-1.4533494648180509</v>
      </c>
      <c r="G253" s="1">
        <v>0.279083251953125</v>
      </c>
      <c r="H253" s="3">
        <v>-1.84906005859375E-5</v>
      </c>
      <c r="I253" s="4">
        <f t="shared" si="14"/>
        <v>-1.5206086008172286</v>
      </c>
      <c r="J253" s="1">
        <v>0.352783203125</v>
      </c>
      <c r="K253" s="3">
        <v>-1.5826416015624998E-5</v>
      </c>
      <c r="L253" s="4">
        <f t="shared" si="15"/>
        <v>-1.301514474969161</v>
      </c>
    </row>
    <row r="254" spans="1:12" x14ac:dyDescent="0.25">
      <c r="A254" s="1">
        <v>0.358428955078125</v>
      </c>
      <c r="B254" s="3">
        <v>-2.5375366210937501E-5</v>
      </c>
      <c r="C254" s="4">
        <f t="shared" si="12"/>
        <v>-2.0867899844520972</v>
      </c>
      <c r="D254" s="1">
        <v>0.39215087890625</v>
      </c>
      <c r="E254" s="3">
        <v>-1.7703247070312498E-5</v>
      </c>
      <c r="F254" s="4">
        <f t="shared" si="13"/>
        <v>-1.4558591340717517</v>
      </c>
      <c r="G254" s="1">
        <v>0.278472900390625</v>
      </c>
      <c r="H254" s="3">
        <v>-1.8725585937500001E-5</v>
      </c>
      <c r="I254" s="4">
        <f t="shared" si="14"/>
        <v>-1.5399330540707237</v>
      </c>
      <c r="J254" s="1">
        <v>0.3521728515625</v>
      </c>
      <c r="K254" s="3">
        <v>-1.5982055664062502E-5</v>
      </c>
      <c r="L254" s="4">
        <f t="shared" si="15"/>
        <v>-1.3143137881630347</v>
      </c>
    </row>
    <row r="255" spans="1:12" x14ac:dyDescent="0.25">
      <c r="A255" s="1">
        <v>0.357818603515625</v>
      </c>
      <c r="B255" s="3">
        <v>-2.55340576171875E-5</v>
      </c>
      <c r="C255" s="4">
        <f t="shared" si="12"/>
        <v>-2.0998402645713403</v>
      </c>
      <c r="D255" s="1">
        <v>0.39154052734375</v>
      </c>
      <c r="E255" s="3">
        <v>-1.7944335937499999E-5</v>
      </c>
      <c r="F255" s="4">
        <f t="shared" si="13"/>
        <v>-1.4756855211759867</v>
      </c>
      <c r="G255" s="1">
        <v>0.277862548828125</v>
      </c>
      <c r="H255" s="3">
        <v>-1.8698120117187501E-5</v>
      </c>
      <c r="I255" s="4">
        <f t="shared" si="14"/>
        <v>-1.537674351742393</v>
      </c>
      <c r="J255" s="1">
        <v>0.3515625</v>
      </c>
      <c r="K255" s="3">
        <v>-1.6165161132812498E-5</v>
      </c>
      <c r="L255" s="4">
        <f t="shared" si="15"/>
        <v>-1.3293718036852384</v>
      </c>
    </row>
    <row r="256" spans="1:12" x14ac:dyDescent="0.25">
      <c r="A256" s="1">
        <v>0.357208251953125</v>
      </c>
      <c r="B256" s="3">
        <v>-2.5469970703125E-5</v>
      </c>
      <c r="C256" s="4">
        <f t="shared" si="12"/>
        <v>-2.0945699591385689</v>
      </c>
      <c r="D256" s="1">
        <v>0.39093017578125</v>
      </c>
      <c r="E256" s="3">
        <v>-1.8157958984374999E-5</v>
      </c>
      <c r="F256" s="4">
        <f t="shared" si="13"/>
        <v>-1.4932532059518915</v>
      </c>
      <c r="G256" s="1">
        <v>0.277252197265625</v>
      </c>
      <c r="H256" s="3">
        <v>-1.8511962890625001E-5</v>
      </c>
      <c r="I256" s="4">
        <f t="shared" si="14"/>
        <v>-1.5223653692948191</v>
      </c>
      <c r="J256" s="1">
        <v>0.3509521484375</v>
      </c>
      <c r="K256" s="3">
        <v>-1.5985107421875001E-5</v>
      </c>
      <c r="L256" s="4">
        <f t="shared" si="15"/>
        <v>-1.3145647550884048</v>
      </c>
    </row>
    <row r="257" spans="1:12" x14ac:dyDescent="0.25">
      <c r="A257" s="1">
        <v>0.356597900390625</v>
      </c>
      <c r="B257" s="3">
        <v>-2.5497436523437501E-5</v>
      </c>
      <c r="C257" s="4">
        <f t="shared" si="12"/>
        <v>-2.0968286614668998</v>
      </c>
      <c r="D257" s="1">
        <v>0.39031982421875</v>
      </c>
      <c r="E257" s="3">
        <v>-1.8173217773437501E-5</v>
      </c>
      <c r="F257" s="4">
        <f t="shared" si="13"/>
        <v>-1.4945080405787419</v>
      </c>
      <c r="G257" s="1">
        <v>0.276641845703125</v>
      </c>
      <c r="H257" s="3">
        <v>-1.84539794921875E-5</v>
      </c>
      <c r="I257" s="4">
        <f t="shared" si="14"/>
        <v>-1.5175969977127879</v>
      </c>
      <c r="J257" s="1">
        <v>0.350341796875</v>
      </c>
      <c r="K257" s="3">
        <v>-1.6143798828125001E-5</v>
      </c>
      <c r="L257" s="4">
        <f t="shared" si="15"/>
        <v>-1.3276150352076481</v>
      </c>
    </row>
    <row r="258" spans="1:12" x14ac:dyDescent="0.25">
      <c r="A258" s="1">
        <v>0.355987548828125</v>
      </c>
      <c r="B258" s="3">
        <v>-2.5537109375E-5</v>
      </c>
      <c r="C258" s="4">
        <f t="shared" si="12"/>
        <v>-2.1000912314967106</v>
      </c>
      <c r="D258" s="1">
        <v>0.38970947265625</v>
      </c>
      <c r="E258" s="3">
        <v>-1.839599609375E-5</v>
      </c>
      <c r="F258" s="4">
        <f t="shared" si="13"/>
        <v>-1.5128286261307566</v>
      </c>
      <c r="G258" s="1">
        <v>0.276031494140625</v>
      </c>
      <c r="H258" s="3">
        <v>-1.8515014648437501E-5</v>
      </c>
      <c r="I258" s="4">
        <f t="shared" si="14"/>
        <v>-1.5226163362201892</v>
      </c>
      <c r="J258" s="1">
        <v>0.3497314453125</v>
      </c>
      <c r="K258" s="3">
        <v>-1.6162109374999999E-5</v>
      </c>
      <c r="L258" s="4">
        <f t="shared" si="15"/>
        <v>-1.3291208367598684</v>
      </c>
    </row>
    <row r="259" spans="1:12" x14ac:dyDescent="0.25">
      <c r="A259" s="1">
        <v>0.355377197265625</v>
      </c>
      <c r="B259" s="3">
        <v>-2.5436401367187501E-5</v>
      </c>
      <c r="C259" s="4">
        <f t="shared" ref="C259:C322" si="16">(B259*1000000)/$O$2</f>
        <v>-2.0918093229594983</v>
      </c>
      <c r="D259" s="1">
        <v>0.38909912109375</v>
      </c>
      <c r="E259" s="3">
        <v>-1.8588256835937499E-5</v>
      </c>
      <c r="F259" s="4">
        <f t="shared" ref="F259:F322" si="17">(E259*1000000)/$O$2</f>
        <v>-1.5286395424290706</v>
      </c>
      <c r="G259" s="1">
        <v>0.275421142578125</v>
      </c>
      <c r="H259" s="3">
        <v>-1.8569946289062501E-5</v>
      </c>
      <c r="I259" s="4">
        <f t="shared" ref="I259:I322" si="18">(H259*1000000)/$O$2</f>
        <v>-1.5271337408768504</v>
      </c>
      <c r="J259" s="1">
        <v>0.34912109375</v>
      </c>
      <c r="K259" s="3">
        <v>-1.6180419921875E-5</v>
      </c>
      <c r="L259" s="4">
        <f t="shared" ref="L259:L322" si="19">(K259*1000000)/$O$2</f>
        <v>-1.3306266383120888</v>
      </c>
    </row>
    <row r="260" spans="1:12" x14ac:dyDescent="0.25">
      <c r="A260" s="1">
        <v>0.354766845703125</v>
      </c>
      <c r="B260" s="3">
        <v>-2.5427246093750002E-5</v>
      </c>
      <c r="C260" s="4">
        <f t="shared" si="16"/>
        <v>-2.0910564221833883</v>
      </c>
      <c r="D260" s="1">
        <v>0.38848876953125</v>
      </c>
      <c r="E260" s="3">
        <v>-1.8829345703125E-5</v>
      </c>
      <c r="F260" s="4">
        <f t="shared" si="17"/>
        <v>-1.5484659295333059</v>
      </c>
      <c r="G260" s="1">
        <v>0.274810791015625</v>
      </c>
      <c r="H260" s="3">
        <v>-1.8594360351562499E-5</v>
      </c>
      <c r="I260" s="4">
        <f t="shared" si="18"/>
        <v>-1.5291414762798108</v>
      </c>
      <c r="J260" s="1">
        <v>0.3485107421875</v>
      </c>
      <c r="K260" s="3">
        <v>-1.6299438476562501E-5</v>
      </c>
      <c r="L260" s="4">
        <f t="shared" si="19"/>
        <v>-1.3404143484015214</v>
      </c>
    </row>
    <row r="261" spans="1:12" x14ac:dyDescent="0.25">
      <c r="A261" s="1">
        <v>0.354156494140625</v>
      </c>
      <c r="B261" s="3">
        <v>-2.5439453125E-5</v>
      </c>
      <c r="C261" s="4">
        <f t="shared" si="16"/>
        <v>-2.0920602898848686</v>
      </c>
      <c r="D261" s="1">
        <v>0.38787841796875</v>
      </c>
      <c r="E261" s="3">
        <v>-1.9064331054687501E-5</v>
      </c>
      <c r="F261" s="4">
        <f t="shared" si="17"/>
        <v>-1.5677903827868009</v>
      </c>
      <c r="G261" s="1">
        <v>0.274200439453125</v>
      </c>
      <c r="H261" s="3">
        <v>-1.87042236328125E-5</v>
      </c>
      <c r="I261" s="4">
        <f t="shared" si="18"/>
        <v>-1.5381762855931331</v>
      </c>
      <c r="J261" s="1">
        <v>0.347900390625</v>
      </c>
      <c r="K261" s="3">
        <v>-1.64581298828125E-5</v>
      </c>
      <c r="L261" s="4">
        <f t="shared" si="19"/>
        <v>-1.3534646285207648</v>
      </c>
    </row>
    <row r="262" spans="1:12" x14ac:dyDescent="0.25">
      <c r="A262" s="1">
        <v>0.353546142578125</v>
      </c>
      <c r="B262" s="3">
        <v>-2.5524902343750001E-5</v>
      </c>
      <c r="C262" s="4">
        <f t="shared" si="16"/>
        <v>-2.0990873637952303</v>
      </c>
      <c r="D262" s="1">
        <v>0.38726806640625</v>
      </c>
      <c r="E262" s="3">
        <v>-1.9238281249999999E-5</v>
      </c>
      <c r="F262" s="4">
        <f t="shared" si="17"/>
        <v>-1.5820954975328947</v>
      </c>
      <c r="G262" s="1">
        <v>0.273590087890625</v>
      </c>
      <c r="H262" s="3">
        <v>-1.8945312500000001E-5</v>
      </c>
      <c r="I262" s="4">
        <f t="shared" si="18"/>
        <v>-1.5580026726973684</v>
      </c>
      <c r="J262" s="1">
        <v>0.3472900390625</v>
      </c>
      <c r="K262" s="3">
        <v>-1.6589355468749999E-5</v>
      </c>
      <c r="L262" s="4">
        <f t="shared" si="19"/>
        <v>-1.3642562063116777</v>
      </c>
    </row>
    <row r="263" spans="1:12" x14ac:dyDescent="0.25">
      <c r="A263" s="1">
        <v>0.352935791015625</v>
      </c>
      <c r="B263" s="3">
        <v>-2.550048828125E-5</v>
      </c>
      <c r="C263" s="4">
        <f t="shared" si="16"/>
        <v>-2.0970796283922697</v>
      </c>
      <c r="D263" s="1">
        <v>0.38665771484375</v>
      </c>
      <c r="E263" s="3">
        <v>-1.9464111328125001E-5</v>
      </c>
      <c r="F263" s="4">
        <f t="shared" si="17"/>
        <v>-1.6006670500102795</v>
      </c>
      <c r="G263" s="1">
        <v>0.272979736328125</v>
      </c>
      <c r="H263" s="3">
        <v>-1.8624877929687499E-5</v>
      </c>
      <c r="I263" s="4">
        <f t="shared" si="18"/>
        <v>-1.5316511455335116</v>
      </c>
      <c r="J263" s="1">
        <v>0.3466796875</v>
      </c>
      <c r="K263" s="3">
        <v>-1.6726684570312501E-5</v>
      </c>
      <c r="L263" s="4">
        <f t="shared" si="19"/>
        <v>-1.3755497179533305</v>
      </c>
    </row>
    <row r="264" spans="1:12" x14ac:dyDescent="0.25">
      <c r="A264" s="1">
        <v>0.352325439453125</v>
      </c>
      <c r="B264" s="3">
        <v>-2.550048828125E-5</v>
      </c>
      <c r="C264" s="4">
        <f t="shared" si="16"/>
        <v>-2.0970796283922697</v>
      </c>
      <c r="D264" s="1">
        <v>0.38604736328125</v>
      </c>
      <c r="E264" s="3">
        <v>-1.9671630859374998E-5</v>
      </c>
      <c r="F264" s="4">
        <f t="shared" si="17"/>
        <v>-1.6177328009354441</v>
      </c>
      <c r="G264" s="1">
        <v>0.272369384765625</v>
      </c>
      <c r="H264" s="3">
        <v>-1.86431884765625E-5</v>
      </c>
      <c r="I264" s="4">
        <f t="shared" si="18"/>
        <v>-1.5331569470857318</v>
      </c>
      <c r="J264" s="1">
        <v>0.3460693359375</v>
      </c>
      <c r="K264" s="3">
        <v>-1.6876220703125001E-5</v>
      </c>
      <c r="L264" s="4">
        <f t="shared" si="19"/>
        <v>-1.3878470972964638</v>
      </c>
    </row>
    <row r="265" spans="1:12" x14ac:dyDescent="0.25">
      <c r="A265" s="1">
        <v>0.351715087890625</v>
      </c>
      <c r="B265" s="3">
        <v>-2.5509643554687499E-5</v>
      </c>
      <c r="C265" s="4">
        <f t="shared" si="16"/>
        <v>-2.0978325291683797</v>
      </c>
      <c r="D265" s="1">
        <v>0.38543701171875</v>
      </c>
      <c r="E265" s="3">
        <v>-1.9940185546874999E-5</v>
      </c>
      <c r="F265" s="4">
        <f t="shared" si="17"/>
        <v>-1.6398178903680098</v>
      </c>
      <c r="G265" s="1">
        <v>0.271759033203125</v>
      </c>
      <c r="H265" s="3">
        <v>-1.8698120117187501E-5</v>
      </c>
      <c r="I265" s="4">
        <f t="shared" si="18"/>
        <v>-1.537674351742393</v>
      </c>
      <c r="J265" s="1">
        <v>0.345458984375</v>
      </c>
      <c r="K265" s="3">
        <v>-1.6806030273437499E-5</v>
      </c>
      <c r="L265" s="4">
        <f t="shared" si="19"/>
        <v>-1.3820748580129523</v>
      </c>
    </row>
    <row r="266" spans="1:12" x14ac:dyDescent="0.25">
      <c r="A266" s="1">
        <v>0.351104736328125</v>
      </c>
      <c r="B266" s="3">
        <v>-2.53814697265625E-5</v>
      </c>
      <c r="C266" s="4">
        <f t="shared" si="16"/>
        <v>-2.0872919183028373</v>
      </c>
      <c r="D266" s="1">
        <v>0.38482666015625</v>
      </c>
      <c r="E266" s="3">
        <v>-2.0233154296875001E-5</v>
      </c>
      <c r="F266" s="4">
        <f t="shared" si="17"/>
        <v>-1.6639107152035362</v>
      </c>
      <c r="G266" s="1">
        <v>0.271148681640625</v>
      </c>
      <c r="H266" s="3">
        <v>-1.8566894531250002E-5</v>
      </c>
      <c r="I266" s="4">
        <f t="shared" si="18"/>
        <v>-1.5268827739514803</v>
      </c>
      <c r="J266" s="1">
        <v>0.3448486328125</v>
      </c>
      <c r="K266" s="3">
        <v>-1.6912841796875001E-5</v>
      </c>
      <c r="L266" s="4">
        <f t="shared" si="19"/>
        <v>-1.3908587004009045</v>
      </c>
    </row>
    <row r="267" spans="1:12" x14ac:dyDescent="0.25">
      <c r="A267" s="1">
        <v>0.350494384765625</v>
      </c>
      <c r="B267" s="3">
        <v>-2.5231933593749999E-5</v>
      </c>
      <c r="C267" s="4">
        <f t="shared" si="16"/>
        <v>-2.0749945389597038</v>
      </c>
      <c r="D267" s="1">
        <v>0.38421630859375</v>
      </c>
      <c r="E267" s="3">
        <v>-2.0489501953125E-5</v>
      </c>
      <c r="F267" s="4">
        <f t="shared" si="17"/>
        <v>-1.6849919369346218</v>
      </c>
      <c r="G267" s="1">
        <v>0.270538330078125</v>
      </c>
      <c r="H267" s="3">
        <v>-1.8420410156250001E-5</v>
      </c>
      <c r="I267" s="4">
        <f t="shared" si="18"/>
        <v>-1.514836361533717</v>
      </c>
      <c r="J267" s="1">
        <v>0.34423828125</v>
      </c>
      <c r="K267" s="3">
        <v>-1.69525146484375E-5</v>
      </c>
      <c r="L267" s="4">
        <f t="shared" si="19"/>
        <v>-1.3941212704307155</v>
      </c>
    </row>
    <row r="268" spans="1:12" x14ac:dyDescent="0.25">
      <c r="A268" s="1">
        <v>0.349884033203125</v>
      </c>
      <c r="B268" s="3">
        <v>-2.5405883789062501E-5</v>
      </c>
      <c r="C268" s="4">
        <f t="shared" si="16"/>
        <v>-2.0892996537057975</v>
      </c>
      <c r="D268" s="1">
        <v>0.38360595703125</v>
      </c>
      <c r="E268" s="3">
        <v>-2.0748901367187498E-5</v>
      </c>
      <c r="F268" s="4">
        <f t="shared" si="17"/>
        <v>-1.7063241255910773</v>
      </c>
      <c r="G268" s="1">
        <v>0.269927978515625</v>
      </c>
      <c r="H268" s="3">
        <v>-1.8545532226562501E-5</v>
      </c>
      <c r="I268" s="4">
        <f t="shared" si="18"/>
        <v>-1.5251260054738898</v>
      </c>
      <c r="J268" s="1">
        <v>0.3436279296875</v>
      </c>
      <c r="K268" s="3">
        <v>-1.7095947265625001E-5</v>
      </c>
      <c r="L268" s="4">
        <f t="shared" si="19"/>
        <v>-1.4059167159231085</v>
      </c>
    </row>
    <row r="269" spans="1:12" x14ac:dyDescent="0.25">
      <c r="A269" s="1">
        <v>0.349273681640625</v>
      </c>
      <c r="B269" s="3">
        <v>-2.5445556640625E-5</v>
      </c>
      <c r="C269" s="4">
        <f t="shared" si="16"/>
        <v>-2.0925622237356087</v>
      </c>
      <c r="D269" s="1">
        <v>0.38299560546875</v>
      </c>
      <c r="E269" s="3">
        <v>-2.0968627929687501E-5</v>
      </c>
      <c r="F269" s="4">
        <f t="shared" si="17"/>
        <v>-1.724393744217722</v>
      </c>
      <c r="G269" s="1">
        <v>0.269317626953125</v>
      </c>
      <c r="H269" s="3">
        <v>-1.8505859375000002E-5</v>
      </c>
      <c r="I269" s="4">
        <f t="shared" si="18"/>
        <v>-1.521863435444079</v>
      </c>
      <c r="J269" s="1">
        <v>0.343017578125</v>
      </c>
      <c r="K269" s="3">
        <v>-1.7160034179687501E-5</v>
      </c>
      <c r="L269" s="4">
        <f t="shared" si="19"/>
        <v>-1.4111870213558799</v>
      </c>
    </row>
    <row r="270" spans="1:12" x14ac:dyDescent="0.25">
      <c r="A270" s="1">
        <v>0.348663330078125</v>
      </c>
      <c r="B270" s="3">
        <v>-2.5521850585937501E-5</v>
      </c>
      <c r="C270" s="4">
        <f t="shared" si="16"/>
        <v>-2.09883639686986</v>
      </c>
      <c r="D270" s="1">
        <v>0.38238525390625</v>
      </c>
      <c r="E270" s="3">
        <v>-2.1264648437499999E-5</v>
      </c>
      <c r="F270" s="4">
        <f t="shared" si="17"/>
        <v>-1.7487375359786184</v>
      </c>
      <c r="G270" s="1">
        <v>0.268707275390625</v>
      </c>
      <c r="H270" s="3">
        <v>-1.85791015625E-5</v>
      </c>
      <c r="I270" s="4">
        <f t="shared" si="18"/>
        <v>-1.5278866416529604</v>
      </c>
      <c r="J270" s="1">
        <v>0.3424072265625</v>
      </c>
      <c r="K270" s="3">
        <v>-1.7291259765625E-5</v>
      </c>
      <c r="L270" s="4">
        <f t="shared" si="19"/>
        <v>-1.4219785991467928</v>
      </c>
    </row>
    <row r="271" spans="1:12" x14ac:dyDescent="0.25">
      <c r="A271" s="1">
        <v>0.348052978515625</v>
      </c>
      <c r="B271" s="3">
        <v>-2.5424194335937499E-5</v>
      </c>
      <c r="C271" s="4">
        <f t="shared" si="16"/>
        <v>-2.090805455258018</v>
      </c>
      <c r="D271" s="1">
        <v>0.38177490234375</v>
      </c>
      <c r="E271" s="3">
        <v>-2.1545410156249999E-5</v>
      </c>
      <c r="F271" s="4">
        <f t="shared" si="17"/>
        <v>-1.7718264931126644</v>
      </c>
      <c r="G271" s="1">
        <v>0.268096923828125</v>
      </c>
      <c r="H271" s="3">
        <v>-1.8664550781250001E-5</v>
      </c>
      <c r="I271" s="4">
        <f t="shared" si="18"/>
        <v>-1.5349137155633223</v>
      </c>
      <c r="J271" s="1">
        <v>0.341796875</v>
      </c>
      <c r="K271" s="3">
        <v>-1.7355346679687499E-5</v>
      </c>
      <c r="L271" s="4">
        <f t="shared" si="19"/>
        <v>-1.4272489045795642</v>
      </c>
    </row>
    <row r="272" spans="1:12" x14ac:dyDescent="0.25">
      <c r="A272" s="1">
        <v>0.347442626953125</v>
      </c>
      <c r="B272" s="3">
        <v>-2.5436401367187501E-5</v>
      </c>
      <c r="C272" s="4">
        <f t="shared" si="16"/>
        <v>-2.0918093229594983</v>
      </c>
      <c r="D272" s="1">
        <v>0.38116455078125</v>
      </c>
      <c r="E272" s="3">
        <v>-2.1826171874999998E-5</v>
      </c>
      <c r="F272" s="4">
        <f t="shared" si="17"/>
        <v>-1.7949154502467104</v>
      </c>
      <c r="G272" s="1">
        <v>0.267486572265625</v>
      </c>
      <c r="H272" s="3">
        <v>-1.8716430664062499E-5</v>
      </c>
      <c r="I272" s="4">
        <f t="shared" si="18"/>
        <v>-1.5391801532946134</v>
      </c>
      <c r="J272" s="1">
        <v>0.3411865234375</v>
      </c>
      <c r="K272" s="3">
        <v>-1.7572021484374999E-5</v>
      </c>
      <c r="L272" s="4">
        <f t="shared" si="19"/>
        <v>-1.4450675562808388</v>
      </c>
    </row>
    <row r="273" spans="1:12" x14ac:dyDescent="0.25">
      <c r="A273" s="1">
        <v>0.346832275390625</v>
      </c>
      <c r="B273" s="3">
        <v>-2.5439453125E-5</v>
      </c>
      <c r="C273" s="4">
        <f t="shared" si="16"/>
        <v>-2.0920602898848686</v>
      </c>
      <c r="D273" s="1">
        <v>0.38055419921875</v>
      </c>
      <c r="E273" s="3">
        <v>-2.2027587890625E-5</v>
      </c>
      <c r="F273" s="4">
        <f t="shared" si="17"/>
        <v>-1.8114792673211348</v>
      </c>
      <c r="G273" s="1">
        <v>0.266876220703125</v>
      </c>
      <c r="H273" s="3">
        <v>-1.8688964843750002E-5</v>
      </c>
      <c r="I273" s="4">
        <f t="shared" si="18"/>
        <v>-1.536921450966283</v>
      </c>
      <c r="J273" s="1">
        <v>0.340576171875</v>
      </c>
      <c r="K273" s="3">
        <v>-1.7584228515625001E-5</v>
      </c>
      <c r="L273" s="4">
        <f t="shared" si="19"/>
        <v>-1.4460714239823191</v>
      </c>
    </row>
    <row r="274" spans="1:12" x14ac:dyDescent="0.25">
      <c r="A274" s="1">
        <v>0.346221923828125</v>
      </c>
      <c r="B274" s="3">
        <v>-2.5430297851562501E-5</v>
      </c>
      <c r="C274" s="4">
        <f t="shared" si="16"/>
        <v>-2.0913073891087581</v>
      </c>
      <c r="D274" s="1">
        <v>0.37994384765625</v>
      </c>
      <c r="E274" s="3">
        <v>-2.24273681640625E-5</v>
      </c>
      <c r="F274" s="4">
        <f t="shared" si="17"/>
        <v>-1.8443559345446134</v>
      </c>
      <c r="G274" s="1">
        <v>0.266265869140625</v>
      </c>
      <c r="H274" s="3">
        <v>-1.8652343749999999E-5</v>
      </c>
      <c r="I274" s="4">
        <f t="shared" si="18"/>
        <v>-1.533909847861842</v>
      </c>
      <c r="J274" s="1">
        <v>0.3399658203125</v>
      </c>
      <c r="K274" s="3">
        <v>-1.7642211914062498E-5</v>
      </c>
      <c r="L274" s="4">
        <f t="shared" si="19"/>
        <v>-1.4508397955643504</v>
      </c>
    </row>
    <row r="275" spans="1:12" x14ac:dyDescent="0.25">
      <c r="A275" s="1">
        <v>0.345611572265625</v>
      </c>
      <c r="B275" s="3">
        <v>-2.5772094726562501E-5</v>
      </c>
      <c r="C275" s="4">
        <f t="shared" si="16"/>
        <v>-2.1194156847502055</v>
      </c>
      <c r="D275" s="1">
        <v>0.37933349609375</v>
      </c>
      <c r="E275" s="3">
        <v>-2.2772216796874999E-5</v>
      </c>
      <c r="F275" s="4">
        <f t="shared" si="17"/>
        <v>-1.8727151971114309</v>
      </c>
      <c r="G275" s="1">
        <v>0.265655517578125</v>
      </c>
      <c r="H275" s="3">
        <v>-1.8951416015625E-5</v>
      </c>
      <c r="I275" s="4">
        <f t="shared" si="18"/>
        <v>-1.5585046065481085</v>
      </c>
      <c r="J275" s="1">
        <v>0.33935546875</v>
      </c>
      <c r="K275" s="3">
        <v>-1.7803955078125001E-5</v>
      </c>
      <c r="L275" s="4">
        <f t="shared" si="19"/>
        <v>-1.4641410426089638</v>
      </c>
    </row>
    <row r="276" spans="1:12" x14ac:dyDescent="0.25">
      <c r="A276" s="1">
        <v>0.345001220703125</v>
      </c>
      <c r="B276" s="3">
        <v>-2.52227783203125E-5</v>
      </c>
      <c r="C276" s="4">
        <f t="shared" si="16"/>
        <v>-2.0742416381835938</v>
      </c>
      <c r="D276" s="1">
        <v>0.37872314453125</v>
      </c>
      <c r="E276" s="3">
        <v>-2.3117065429687499E-5</v>
      </c>
      <c r="F276" s="4">
        <f t="shared" si="17"/>
        <v>-1.9010744596782483</v>
      </c>
      <c r="G276" s="1">
        <v>0.265045166015625</v>
      </c>
      <c r="H276" s="3">
        <v>-1.8603515625000001E-5</v>
      </c>
      <c r="I276" s="4">
        <f t="shared" si="18"/>
        <v>-1.529894377055921</v>
      </c>
      <c r="J276" s="1">
        <v>0.3387451171875</v>
      </c>
      <c r="K276" s="3">
        <v>-1.7797851562500002E-5</v>
      </c>
      <c r="L276" s="4">
        <f t="shared" si="19"/>
        <v>-1.4636391087582237</v>
      </c>
    </row>
    <row r="277" spans="1:12" x14ac:dyDescent="0.25">
      <c r="A277" s="1">
        <v>0.344390869140625</v>
      </c>
      <c r="B277" s="3">
        <v>-2.5390624999999999E-5</v>
      </c>
      <c r="C277" s="4">
        <f t="shared" si="16"/>
        <v>-2.0880448190789473</v>
      </c>
      <c r="D277" s="1">
        <v>0.37811279296875</v>
      </c>
      <c r="E277" s="3">
        <v>-2.3339843750000001E-5</v>
      </c>
      <c r="F277" s="4">
        <f t="shared" si="17"/>
        <v>-1.9193950452302631</v>
      </c>
      <c r="G277" s="1">
        <v>0.264434814453125</v>
      </c>
      <c r="H277" s="3">
        <v>-1.8542480468750001E-5</v>
      </c>
      <c r="I277" s="4">
        <f t="shared" si="18"/>
        <v>-1.5248750385485197</v>
      </c>
      <c r="J277" s="1">
        <v>0.338134765625</v>
      </c>
      <c r="K277" s="3">
        <v>-1.7947387695312499E-5</v>
      </c>
      <c r="L277" s="4">
        <f t="shared" si="19"/>
        <v>-1.4759364881013568</v>
      </c>
    </row>
    <row r="278" spans="1:12" x14ac:dyDescent="0.25">
      <c r="A278" s="1">
        <v>0.343780517578125</v>
      </c>
      <c r="B278" s="3">
        <v>-2.5445556640625E-5</v>
      </c>
      <c r="C278" s="4">
        <f t="shared" si="16"/>
        <v>-2.0925622237356087</v>
      </c>
      <c r="D278" s="1">
        <v>0.37750244140625</v>
      </c>
      <c r="E278" s="3">
        <v>-2.3742675781250001E-5</v>
      </c>
      <c r="F278" s="4">
        <f t="shared" si="17"/>
        <v>-1.9525226793791117</v>
      </c>
      <c r="G278" s="1">
        <v>0.263824462890625</v>
      </c>
      <c r="H278" s="3">
        <v>-1.8899536132812499E-5</v>
      </c>
      <c r="I278" s="4">
        <f t="shared" si="18"/>
        <v>-1.5542381688168174</v>
      </c>
      <c r="J278" s="1">
        <v>0.3375244140625</v>
      </c>
      <c r="K278" s="3">
        <v>-1.7950439453124998E-5</v>
      </c>
      <c r="L278" s="4">
        <f t="shared" si="19"/>
        <v>-1.4761874550267269</v>
      </c>
    </row>
    <row r="279" spans="1:12" x14ac:dyDescent="0.25">
      <c r="A279" s="1">
        <v>0.343170166015625</v>
      </c>
      <c r="B279" s="3">
        <v>-2.5424194335937499E-5</v>
      </c>
      <c r="C279" s="4">
        <f t="shared" si="16"/>
        <v>-2.090805455258018</v>
      </c>
      <c r="D279" s="1">
        <v>0.37689208984375</v>
      </c>
      <c r="E279" s="3">
        <v>-2.4172973632812501E-5</v>
      </c>
      <c r="F279" s="4">
        <f t="shared" si="17"/>
        <v>-1.9879090158562911</v>
      </c>
      <c r="G279" s="1">
        <v>0.263214111328125</v>
      </c>
      <c r="H279" s="3">
        <v>-1.8585205078125E-5</v>
      </c>
      <c r="I279" s="4">
        <f t="shared" si="18"/>
        <v>-1.5283885755037006</v>
      </c>
      <c r="J279" s="1">
        <v>0.3369140625</v>
      </c>
      <c r="K279" s="3">
        <v>-1.8099975585937499E-5</v>
      </c>
      <c r="L279" s="4">
        <f t="shared" si="19"/>
        <v>-1.4884848343698602</v>
      </c>
    </row>
    <row r="280" spans="1:12" x14ac:dyDescent="0.25">
      <c r="A280" s="1">
        <v>0.342559814453125</v>
      </c>
      <c r="B280" s="3">
        <v>-2.5518798828125002E-5</v>
      </c>
      <c r="C280" s="4">
        <f t="shared" si="16"/>
        <v>-2.0985854299444902</v>
      </c>
      <c r="D280" s="1">
        <v>0.37628173828125</v>
      </c>
      <c r="E280" s="3">
        <v>-2.4539184570312501E-5</v>
      </c>
      <c r="F280" s="4">
        <f t="shared" si="17"/>
        <v>-2.0180250469006991</v>
      </c>
      <c r="G280" s="1">
        <v>0.262603759765625</v>
      </c>
      <c r="H280" s="3">
        <v>-1.8630981445312501E-5</v>
      </c>
      <c r="I280" s="4">
        <f t="shared" si="18"/>
        <v>-1.5321530793842517</v>
      </c>
      <c r="J280" s="1">
        <v>0.3363037109375</v>
      </c>
      <c r="K280" s="3">
        <v>-1.8383789062500001E-5</v>
      </c>
      <c r="L280" s="4">
        <f t="shared" si="19"/>
        <v>-1.5118247584292763</v>
      </c>
    </row>
    <row r="281" spans="1:12" x14ac:dyDescent="0.25">
      <c r="A281" s="1">
        <v>0.341949462890625</v>
      </c>
      <c r="B281" s="3">
        <v>-2.5537109375E-5</v>
      </c>
      <c r="C281" s="4">
        <f t="shared" si="16"/>
        <v>-2.1000912314967106</v>
      </c>
      <c r="D281" s="1">
        <v>0.37567138671875</v>
      </c>
      <c r="E281" s="3">
        <v>-2.4963378906249998E-5</v>
      </c>
      <c r="F281" s="4">
        <f t="shared" si="17"/>
        <v>-2.0529094495271383</v>
      </c>
      <c r="G281" s="1">
        <v>0.261993408203125</v>
      </c>
      <c r="H281" s="3">
        <v>-1.8713378906249999E-5</v>
      </c>
      <c r="I281" s="4">
        <f t="shared" si="18"/>
        <v>-1.5389291863692434</v>
      </c>
      <c r="J281" s="1">
        <v>0.335693359375</v>
      </c>
      <c r="K281" s="3">
        <v>-1.8527221679687499E-5</v>
      </c>
      <c r="L281" s="4">
        <f t="shared" si="19"/>
        <v>-1.5236202039216693</v>
      </c>
    </row>
    <row r="282" spans="1:12" x14ac:dyDescent="0.25">
      <c r="A282" s="1">
        <v>0.341339111328125</v>
      </c>
      <c r="B282" s="3">
        <v>-2.5628662109375E-5</v>
      </c>
      <c r="C282" s="4">
        <f t="shared" si="16"/>
        <v>-2.1076202392578125</v>
      </c>
      <c r="D282" s="1">
        <v>0.37506103515625</v>
      </c>
      <c r="E282" s="3">
        <v>-2.5335693359375001E-5</v>
      </c>
      <c r="F282" s="4">
        <f t="shared" si="17"/>
        <v>-2.083527414422286</v>
      </c>
      <c r="G282" s="1">
        <v>0.261383056640625</v>
      </c>
      <c r="H282" s="3">
        <v>-1.86767578125E-5</v>
      </c>
      <c r="I282" s="4">
        <f t="shared" si="18"/>
        <v>-1.5359175832648027</v>
      </c>
      <c r="J282" s="1">
        <v>0.3350830078125</v>
      </c>
      <c r="K282" s="3">
        <v>-1.8560791015624999E-5</v>
      </c>
      <c r="L282" s="4">
        <f t="shared" si="19"/>
        <v>-1.5263808401007402</v>
      </c>
    </row>
    <row r="283" spans="1:12" x14ac:dyDescent="0.25">
      <c r="A283" s="1">
        <v>0.340728759765625</v>
      </c>
      <c r="B283" s="3">
        <v>-2.5445556640625E-5</v>
      </c>
      <c r="C283" s="4">
        <f t="shared" si="16"/>
        <v>-2.0925622237356087</v>
      </c>
      <c r="D283" s="1">
        <v>0.37445068359375</v>
      </c>
      <c r="E283" s="3">
        <v>-2.5646972656250001E-5</v>
      </c>
      <c r="F283" s="4">
        <f t="shared" si="17"/>
        <v>-2.109126040810033</v>
      </c>
      <c r="G283" s="1">
        <v>0.260772705078125</v>
      </c>
      <c r="H283" s="3">
        <v>-1.87957763671875E-5</v>
      </c>
      <c r="I283" s="4">
        <f t="shared" si="18"/>
        <v>-1.5457052933542352</v>
      </c>
      <c r="J283" s="1">
        <v>0.33447265625</v>
      </c>
      <c r="K283" s="3">
        <v>-1.8804931640624999E-5</v>
      </c>
      <c r="L283" s="4">
        <f t="shared" si="19"/>
        <v>-1.5464581941303455</v>
      </c>
    </row>
    <row r="284" spans="1:12" x14ac:dyDescent="0.25">
      <c r="A284" s="1">
        <v>0.340118408203125</v>
      </c>
      <c r="B284" s="3">
        <v>-2.5329589843749999E-5</v>
      </c>
      <c r="C284" s="4">
        <f t="shared" si="16"/>
        <v>-2.0830254805715462</v>
      </c>
      <c r="D284" s="1">
        <v>0.37384033203125</v>
      </c>
      <c r="E284" s="3">
        <v>-2.618408203125E-5</v>
      </c>
      <c r="F284" s="4">
        <f t="shared" si="17"/>
        <v>-2.1532962196751644</v>
      </c>
      <c r="G284" s="1">
        <v>0.260162353515625</v>
      </c>
      <c r="H284" s="3">
        <v>-1.8792724609375E-5</v>
      </c>
      <c r="I284" s="4">
        <f t="shared" si="18"/>
        <v>-1.5454543264288652</v>
      </c>
      <c r="J284" s="1">
        <v>0.3338623046875</v>
      </c>
      <c r="K284" s="3">
        <v>-1.8682861328124999E-5</v>
      </c>
      <c r="L284" s="4">
        <f t="shared" si="19"/>
        <v>-1.5364195171155428</v>
      </c>
    </row>
    <row r="285" spans="1:12" x14ac:dyDescent="0.25">
      <c r="A285" s="1">
        <v>0.339508056640625</v>
      </c>
      <c r="B285" s="3">
        <v>-2.5405883789062501E-5</v>
      </c>
      <c r="C285" s="4">
        <f t="shared" si="16"/>
        <v>-2.0892996537057975</v>
      </c>
      <c r="D285" s="1">
        <v>0.37322998046875</v>
      </c>
      <c r="E285" s="3">
        <v>-2.6589965820312499E-5</v>
      </c>
      <c r="F285" s="4">
        <f t="shared" si="17"/>
        <v>-2.1866748207493831</v>
      </c>
      <c r="G285" s="1">
        <v>0.259552001953125</v>
      </c>
      <c r="H285" s="3">
        <v>-1.8936157226562502E-5</v>
      </c>
      <c r="I285" s="4">
        <f t="shared" si="18"/>
        <v>-1.5572497719212581</v>
      </c>
      <c r="J285" s="1">
        <v>0.333251953125</v>
      </c>
      <c r="K285" s="3">
        <v>-1.8710327148437499E-5</v>
      </c>
      <c r="L285" s="4">
        <f t="shared" si="19"/>
        <v>-1.5386782194438733</v>
      </c>
    </row>
    <row r="286" spans="1:12" x14ac:dyDescent="0.25">
      <c r="A286" s="1">
        <v>0.338897705078125</v>
      </c>
      <c r="B286" s="3">
        <v>-2.5555419921875001E-5</v>
      </c>
      <c r="C286" s="4">
        <f t="shared" si="16"/>
        <v>-2.1015970330489311</v>
      </c>
      <c r="D286" s="1">
        <v>0.37261962890625</v>
      </c>
      <c r="E286" s="3">
        <v>-2.7090454101562501E-5</v>
      </c>
      <c r="F286" s="4">
        <f t="shared" si="17"/>
        <v>-2.2278333965100741</v>
      </c>
      <c r="G286" s="1">
        <v>0.258941650390625</v>
      </c>
      <c r="H286" s="3">
        <v>-1.8655395507812499E-5</v>
      </c>
      <c r="I286" s="4">
        <f t="shared" si="18"/>
        <v>-1.5341608147872121</v>
      </c>
      <c r="J286" s="1">
        <v>0.3326416015625</v>
      </c>
      <c r="K286" s="3">
        <v>-1.8969726562500001E-5</v>
      </c>
      <c r="L286" s="4">
        <f t="shared" si="19"/>
        <v>-1.560010408100329</v>
      </c>
    </row>
    <row r="287" spans="1:12" x14ac:dyDescent="0.25">
      <c r="A287" s="1">
        <v>0.338287353515625</v>
      </c>
      <c r="B287" s="3">
        <v>-2.54730224609375E-5</v>
      </c>
      <c r="C287" s="4">
        <f t="shared" si="16"/>
        <v>-2.0948209260639392</v>
      </c>
      <c r="D287" s="1">
        <v>0.37200927734375</v>
      </c>
      <c r="E287" s="3">
        <v>-2.7456665039062502E-5</v>
      </c>
      <c r="F287" s="4">
        <f t="shared" si="17"/>
        <v>-2.257949427554482</v>
      </c>
      <c r="G287" s="1">
        <v>0.258331298828125</v>
      </c>
      <c r="H287" s="3">
        <v>-1.8698120117187501E-5</v>
      </c>
      <c r="I287" s="4">
        <f t="shared" si="18"/>
        <v>-1.537674351742393</v>
      </c>
      <c r="J287" s="1">
        <v>0.33203125</v>
      </c>
      <c r="K287" s="3">
        <v>-1.8975830078125001E-5</v>
      </c>
      <c r="L287" s="4">
        <f t="shared" si="19"/>
        <v>-1.5605123419510691</v>
      </c>
    </row>
    <row r="288" spans="1:12" x14ac:dyDescent="0.25">
      <c r="A288" s="1">
        <v>0.337677001953125</v>
      </c>
      <c r="B288" s="3">
        <v>-2.559814453125E-5</v>
      </c>
      <c r="C288" s="4">
        <f t="shared" si="16"/>
        <v>-2.1051105700041117</v>
      </c>
      <c r="D288" s="1">
        <v>0.37139892578125</v>
      </c>
      <c r="E288" s="3">
        <v>-2.8021240234375E-5</v>
      </c>
      <c r="F288" s="4">
        <f t="shared" si="17"/>
        <v>-2.3043783087479439</v>
      </c>
      <c r="G288" s="1">
        <v>0.257720947265625</v>
      </c>
      <c r="H288" s="3">
        <v>-1.8630981445312501E-5</v>
      </c>
      <c r="I288" s="4">
        <f t="shared" si="18"/>
        <v>-1.5321530793842517</v>
      </c>
      <c r="J288" s="1">
        <v>0.3314208984375</v>
      </c>
      <c r="K288" s="3">
        <v>-1.8991088867187499E-5</v>
      </c>
      <c r="L288" s="4">
        <f t="shared" si="19"/>
        <v>-1.5617671765779193</v>
      </c>
    </row>
    <row r="289" spans="1:12" x14ac:dyDescent="0.25">
      <c r="A289" s="1">
        <v>0.337066650390625</v>
      </c>
      <c r="B289" s="3">
        <v>-2.5573730468749999E-5</v>
      </c>
      <c r="C289" s="4">
        <f t="shared" si="16"/>
        <v>-2.1031028346011511</v>
      </c>
      <c r="D289" s="1">
        <v>0.37078857421875</v>
      </c>
      <c r="E289" s="3">
        <v>-2.8424072265625E-5</v>
      </c>
      <c r="F289" s="4">
        <f t="shared" si="17"/>
        <v>-2.3375059428967928</v>
      </c>
      <c r="G289" s="1">
        <v>0.257110595703125</v>
      </c>
      <c r="H289" s="3">
        <v>-1.8817138671875001E-5</v>
      </c>
      <c r="I289" s="4">
        <f t="shared" si="18"/>
        <v>-1.5474620618318256</v>
      </c>
      <c r="J289" s="1">
        <v>0.330810546875</v>
      </c>
      <c r="K289" s="3">
        <v>-1.9326782226562499E-5</v>
      </c>
      <c r="L289" s="4">
        <f t="shared" si="19"/>
        <v>-1.5893735383686267</v>
      </c>
    </row>
    <row r="290" spans="1:12" x14ac:dyDescent="0.25">
      <c r="A290" s="1">
        <v>0.336456298828125</v>
      </c>
      <c r="B290" s="3">
        <v>-2.5515747070312499E-5</v>
      </c>
      <c r="C290" s="4">
        <f t="shared" si="16"/>
        <v>-2.0983344630191199</v>
      </c>
      <c r="D290" s="1">
        <v>0.37017822265625</v>
      </c>
      <c r="E290" s="3">
        <v>-2.8942871093750001E-5</v>
      </c>
      <c r="F290" s="4">
        <f t="shared" si="17"/>
        <v>-2.3801703202097038</v>
      </c>
      <c r="G290" s="1">
        <v>0.256500244140625</v>
      </c>
      <c r="H290" s="3">
        <v>-1.873779296875E-5</v>
      </c>
      <c r="I290" s="4">
        <f t="shared" si="18"/>
        <v>-1.540936921772204</v>
      </c>
      <c r="J290" s="1">
        <v>0.3302001953125</v>
      </c>
      <c r="K290" s="3">
        <v>-1.9274902343750002E-5</v>
      </c>
      <c r="L290" s="4">
        <f t="shared" si="19"/>
        <v>-1.5851071006373354</v>
      </c>
    </row>
    <row r="291" spans="1:12" x14ac:dyDescent="0.25">
      <c r="A291" s="1">
        <v>0.335845947265625</v>
      </c>
      <c r="B291" s="3">
        <v>-2.5408935546875E-5</v>
      </c>
      <c r="C291" s="4">
        <f t="shared" si="16"/>
        <v>-2.0895506206311678</v>
      </c>
      <c r="D291" s="1">
        <v>0.36956787109375</v>
      </c>
      <c r="E291" s="3">
        <v>-2.9513549804687499E-5</v>
      </c>
      <c r="F291" s="4">
        <f t="shared" si="17"/>
        <v>-2.4271011352539063</v>
      </c>
      <c r="G291" s="1">
        <v>0.255889892578125</v>
      </c>
      <c r="H291" s="3">
        <v>-1.8749999999999998E-5</v>
      </c>
      <c r="I291" s="4">
        <f t="shared" si="18"/>
        <v>-1.5419407894736843</v>
      </c>
      <c r="J291" s="1">
        <v>0.32958984375</v>
      </c>
      <c r="K291" s="3">
        <v>-1.9451904296874999E-5</v>
      </c>
      <c r="L291" s="4">
        <f t="shared" si="19"/>
        <v>-1.5996631823087992</v>
      </c>
    </row>
    <row r="292" spans="1:12" x14ac:dyDescent="0.25">
      <c r="A292" s="1">
        <v>0.335235595703125</v>
      </c>
      <c r="B292" s="3">
        <v>-2.5549316406250002E-5</v>
      </c>
      <c r="C292" s="4">
        <f t="shared" si="16"/>
        <v>-2.1010950991981909</v>
      </c>
      <c r="D292" s="1">
        <v>0.36895751953125</v>
      </c>
      <c r="E292" s="3">
        <v>-3.0062866210937499E-5</v>
      </c>
      <c r="F292" s="4">
        <f t="shared" si="17"/>
        <v>-2.472275181820518</v>
      </c>
      <c r="G292" s="1">
        <v>0.255279541015625</v>
      </c>
      <c r="H292" s="3">
        <v>-1.8771362304687499E-5</v>
      </c>
      <c r="I292" s="4">
        <f t="shared" si="18"/>
        <v>-1.5436975579512746</v>
      </c>
      <c r="J292" s="1">
        <v>0.3289794921875</v>
      </c>
      <c r="K292" s="3">
        <v>-1.9705200195312502E-5</v>
      </c>
      <c r="L292" s="4">
        <f t="shared" si="19"/>
        <v>-1.6204934371145148</v>
      </c>
    </row>
    <row r="293" spans="1:12" x14ac:dyDescent="0.25">
      <c r="A293" s="1">
        <v>0.334625244140625</v>
      </c>
      <c r="B293" s="3">
        <v>-2.5512695312499999E-5</v>
      </c>
      <c r="C293" s="4">
        <f t="shared" si="16"/>
        <v>-2.09808349609375</v>
      </c>
      <c r="D293" s="1">
        <v>0.36834716796875</v>
      </c>
      <c r="E293" s="3">
        <v>-3.1451416015624999E-5</v>
      </c>
      <c r="F293" s="4">
        <f t="shared" si="17"/>
        <v>-2.5864651328638981</v>
      </c>
      <c r="G293" s="1">
        <v>0.254669189453125</v>
      </c>
      <c r="H293" s="3">
        <v>-1.8759155273437501E-5</v>
      </c>
      <c r="I293" s="4">
        <f t="shared" si="18"/>
        <v>-1.5426936902497943</v>
      </c>
      <c r="J293" s="1">
        <v>0.328369140625</v>
      </c>
      <c r="K293" s="3">
        <v>-1.9696044921874999E-5</v>
      </c>
      <c r="L293" s="4">
        <f t="shared" si="19"/>
        <v>-1.6197405363384045</v>
      </c>
    </row>
    <row r="294" spans="1:12" x14ac:dyDescent="0.25">
      <c r="A294" s="1">
        <v>0.334014892578125</v>
      </c>
      <c r="B294" s="3">
        <v>-2.5540161132812499E-5</v>
      </c>
      <c r="C294" s="4">
        <f t="shared" si="16"/>
        <v>-2.1003421984220805</v>
      </c>
      <c r="D294" s="1">
        <v>0.36773681640625</v>
      </c>
      <c r="E294" s="3">
        <v>-3.0731201171874997E-5</v>
      </c>
      <c r="F294" s="4">
        <f t="shared" si="17"/>
        <v>-2.5272369384765621</v>
      </c>
      <c r="G294" s="1">
        <v>0.254058837890625</v>
      </c>
      <c r="H294" s="3">
        <v>-1.8731689453125E-5</v>
      </c>
      <c r="I294" s="4">
        <f t="shared" si="18"/>
        <v>-1.5404349879214638</v>
      </c>
      <c r="J294" s="1">
        <v>0.3277587890625</v>
      </c>
      <c r="K294" s="3">
        <v>-1.9638061523437499E-5</v>
      </c>
      <c r="L294" s="4">
        <f t="shared" si="19"/>
        <v>-1.6149721647563733</v>
      </c>
    </row>
    <row r="295" spans="1:12" x14ac:dyDescent="0.25">
      <c r="A295" s="1">
        <v>0.333404541015625</v>
      </c>
      <c r="B295" s="3">
        <v>-2.5555419921875001E-5</v>
      </c>
      <c r="C295" s="4">
        <f t="shared" si="16"/>
        <v>-2.1015970330489311</v>
      </c>
      <c r="D295" s="1">
        <v>0.36712646484375</v>
      </c>
      <c r="E295" s="3">
        <v>-3.1243896484375001E-5</v>
      </c>
      <c r="F295" s="4">
        <f t="shared" si="17"/>
        <v>-2.5693993819387337</v>
      </c>
      <c r="G295" s="1">
        <v>0.253448486328125</v>
      </c>
      <c r="H295" s="3">
        <v>-1.86737060546875E-5</v>
      </c>
      <c r="I295" s="4">
        <f t="shared" si="18"/>
        <v>-1.5356666163394326</v>
      </c>
      <c r="J295" s="1">
        <v>0.3271484375</v>
      </c>
      <c r="K295" s="3">
        <v>-1.9860839843750001E-5</v>
      </c>
      <c r="L295" s="4">
        <f t="shared" si="19"/>
        <v>-1.6332927503083881</v>
      </c>
    </row>
    <row r="296" spans="1:12" x14ac:dyDescent="0.25">
      <c r="A296" s="1">
        <v>0.332794189453125</v>
      </c>
      <c r="B296" s="3">
        <v>-2.5497436523437501E-5</v>
      </c>
      <c r="C296" s="4">
        <f t="shared" si="16"/>
        <v>-2.0968286614668998</v>
      </c>
      <c r="D296" s="1">
        <v>0.36651611328125</v>
      </c>
      <c r="E296" s="3">
        <v>-3.1594848632812503E-5</v>
      </c>
      <c r="F296" s="4">
        <f t="shared" si="17"/>
        <v>-2.5982605783562915</v>
      </c>
      <c r="G296" s="1">
        <v>0.252838134765625</v>
      </c>
      <c r="H296" s="3">
        <v>-1.8682861328124999E-5</v>
      </c>
      <c r="I296" s="4">
        <f t="shared" si="18"/>
        <v>-1.5364195171155428</v>
      </c>
      <c r="J296" s="1">
        <v>0.3265380859375</v>
      </c>
      <c r="K296" s="3">
        <v>-1.9744873046875001E-5</v>
      </c>
      <c r="L296" s="4">
        <f t="shared" si="19"/>
        <v>-1.6237560071443256</v>
      </c>
    </row>
    <row r="297" spans="1:12" x14ac:dyDescent="0.25">
      <c r="A297" s="1">
        <v>0.332183837890625</v>
      </c>
      <c r="B297" s="3">
        <v>-2.5485229492187499E-5</v>
      </c>
      <c r="C297" s="4">
        <f t="shared" si="16"/>
        <v>-2.0958247937654195</v>
      </c>
      <c r="D297" s="1">
        <v>0.36590576171875</v>
      </c>
      <c r="E297" s="3">
        <v>-3.2278442382812503E-5</v>
      </c>
      <c r="F297" s="4">
        <f t="shared" si="17"/>
        <v>-2.6544771696391858</v>
      </c>
      <c r="G297" s="1">
        <v>0.252227783203125</v>
      </c>
      <c r="H297" s="3">
        <v>-1.8749999999999998E-5</v>
      </c>
      <c r="I297" s="4">
        <f t="shared" si="18"/>
        <v>-1.5419407894736843</v>
      </c>
      <c r="J297" s="1">
        <v>0.325927734375</v>
      </c>
      <c r="K297" s="3">
        <v>-1.9989013671875001E-5</v>
      </c>
      <c r="L297" s="4">
        <f t="shared" si="19"/>
        <v>-1.6438333611739309</v>
      </c>
    </row>
    <row r="298" spans="1:12" x14ac:dyDescent="0.25">
      <c r="A298" s="1">
        <v>0.331573486328125</v>
      </c>
      <c r="B298" s="3">
        <v>-2.5497436523437501E-5</v>
      </c>
      <c r="C298" s="4">
        <f t="shared" si="16"/>
        <v>-2.0968286614668998</v>
      </c>
      <c r="D298" s="1">
        <v>0.36529541015625</v>
      </c>
      <c r="E298" s="3">
        <v>-3.28521728515625E-5</v>
      </c>
      <c r="F298" s="4">
        <f t="shared" si="17"/>
        <v>-2.7016589516087581</v>
      </c>
      <c r="G298" s="1">
        <v>0.251617431640625</v>
      </c>
      <c r="H298" s="3">
        <v>-1.8707275390625E-5</v>
      </c>
      <c r="I298" s="4">
        <f t="shared" si="18"/>
        <v>-1.5384272525185032</v>
      </c>
      <c r="J298" s="1">
        <v>0.3253173828125</v>
      </c>
      <c r="K298" s="3">
        <v>-2.0132446289062499E-5</v>
      </c>
      <c r="L298" s="4">
        <f t="shared" si="19"/>
        <v>-1.6556288066663241</v>
      </c>
    </row>
    <row r="299" spans="1:12" x14ac:dyDescent="0.25">
      <c r="A299" s="1">
        <v>0.330963134765625</v>
      </c>
      <c r="B299" s="3">
        <v>-2.5588989257812501E-5</v>
      </c>
      <c r="C299" s="4">
        <f t="shared" si="16"/>
        <v>-2.1043576692280017</v>
      </c>
      <c r="D299" s="1">
        <v>0.36468505859375</v>
      </c>
      <c r="E299" s="3">
        <v>-3.3554077148437498E-5</v>
      </c>
      <c r="F299" s="4">
        <f t="shared" si="17"/>
        <v>-2.7593813444438733</v>
      </c>
      <c r="G299" s="1">
        <v>0.251007080078125</v>
      </c>
      <c r="H299" s="3">
        <v>-1.8722534179687501E-5</v>
      </c>
      <c r="I299" s="4">
        <f t="shared" si="18"/>
        <v>-1.5396820871453536</v>
      </c>
      <c r="J299" s="1">
        <v>0.32470703125</v>
      </c>
      <c r="K299" s="3">
        <v>-2.0220947265624999E-5</v>
      </c>
      <c r="L299" s="4">
        <f t="shared" si="19"/>
        <v>-1.6629068475020559</v>
      </c>
    </row>
    <row r="300" spans="1:12" x14ac:dyDescent="0.25">
      <c r="A300" s="1">
        <v>0.330352783203125</v>
      </c>
      <c r="B300" s="3">
        <v>-2.5399780273437501E-5</v>
      </c>
      <c r="C300" s="4">
        <f t="shared" si="16"/>
        <v>-2.0887977198550574</v>
      </c>
      <c r="D300" s="1">
        <v>0.36407470703125</v>
      </c>
      <c r="E300" s="3">
        <v>-3.4252929687500002E-5</v>
      </c>
      <c r="F300" s="4">
        <f t="shared" si="17"/>
        <v>-2.8168527703536186</v>
      </c>
      <c r="G300" s="1">
        <v>0.250396728515625</v>
      </c>
      <c r="H300" s="3">
        <v>-1.8804931640624999E-5</v>
      </c>
      <c r="I300" s="4">
        <f t="shared" si="18"/>
        <v>-1.5464581941303455</v>
      </c>
      <c r="J300" s="1">
        <v>0.3240966796875</v>
      </c>
      <c r="K300" s="3">
        <v>-2.0251464843749999E-5</v>
      </c>
      <c r="L300" s="4">
        <f t="shared" si="19"/>
        <v>-1.6654165167557566</v>
      </c>
    </row>
    <row r="301" spans="1:12" x14ac:dyDescent="0.25">
      <c r="A301" s="1">
        <v>0.329742431640625</v>
      </c>
      <c r="B301" s="3">
        <v>-2.5558471679687501E-5</v>
      </c>
      <c r="C301" s="4">
        <f t="shared" si="16"/>
        <v>-2.1018479999743009</v>
      </c>
      <c r="D301" s="1">
        <v>0.36346435546875</v>
      </c>
      <c r="E301" s="3">
        <v>-3.4860229492187503E-5</v>
      </c>
      <c r="F301" s="4">
        <f t="shared" si="17"/>
        <v>-2.8667951885022616</v>
      </c>
      <c r="G301" s="1">
        <v>0.249786376953125</v>
      </c>
      <c r="H301" s="3">
        <v>-1.8801879882812499E-5</v>
      </c>
      <c r="I301" s="4">
        <f t="shared" si="18"/>
        <v>-1.5462072272049754</v>
      </c>
      <c r="J301" s="1">
        <v>0.323486328125</v>
      </c>
      <c r="K301" s="3">
        <v>-2.05780029296875E-5</v>
      </c>
      <c r="L301" s="4">
        <f t="shared" si="19"/>
        <v>-1.6922699777703536</v>
      </c>
    </row>
    <row r="302" spans="1:12" x14ac:dyDescent="0.25">
      <c r="A302" s="1">
        <v>0.329132080078125</v>
      </c>
      <c r="B302" s="3">
        <v>-2.5604248046874999E-5</v>
      </c>
      <c r="C302" s="4">
        <f t="shared" si="16"/>
        <v>-2.1056125038548519</v>
      </c>
      <c r="D302" s="1">
        <v>0.36285400390625</v>
      </c>
      <c r="E302" s="3">
        <v>-3.5525512695312497E-5</v>
      </c>
      <c r="F302" s="4">
        <f t="shared" si="17"/>
        <v>-2.9215059782329358</v>
      </c>
      <c r="G302" s="1">
        <v>0.249176025390625</v>
      </c>
      <c r="H302" s="3">
        <v>-1.8847656250000001E-5</v>
      </c>
      <c r="I302" s="4">
        <f t="shared" si="18"/>
        <v>-1.5499717310855263</v>
      </c>
      <c r="J302" s="1">
        <v>0.3228759765625</v>
      </c>
      <c r="K302" s="3">
        <v>-2.0529174804687499E-5</v>
      </c>
      <c r="L302" s="4">
        <f t="shared" si="19"/>
        <v>-1.6882545069644326</v>
      </c>
    </row>
    <row r="303" spans="1:12" x14ac:dyDescent="0.25">
      <c r="A303" s="1">
        <v>0.328521728515625</v>
      </c>
      <c r="B303" s="3">
        <v>-2.5527954101562501E-5</v>
      </c>
      <c r="C303" s="4">
        <f t="shared" si="16"/>
        <v>-2.0993383307206002</v>
      </c>
      <c r="D303" s="1">
        <v>0.36224365234375</v>
      </c>
      <c r="E303" s="3">
        <v>-3.6404418945312502E-5</v>
      </c>
      <c r="F303" s="4">
        <f t="shared" si="17"/>
        <v>-2.993784452739515</v>
      </c>
      <c r="G303" s="1">
        <v>0.248565673828125</v>
      </c>
      <c r="H303" s="3">
        <v>-1.8835449218749999E-5</v>
      </c>
      <c r="I303" s="4">
        <f t="shared" si="18"/>
        <v>-1.548967863384046</v>
      </c>
      <c r="J303" s="1">
        <v>0.322265625</v>
      </c>
      <c r="K303" s="3">
        <v>-2.0446777343750001E-5</v>
      </c>
      <c r="L303" s="4">
        <f t="shared" si="19"/>
        <v>-1.6814783999794407</v>
      </c>
    </row>
    <row r="304" spans="1:12" x14ac:dyDescent="0.25">
      <c r="A304" s="1">
        <v>0.327911376953125</v>
      </c>
      <c r="B304" s="3">
        <v>-2.5537109375E-5</v>
      </c>
      <c r="C304" s="4">
        <f t="shared" si="16"/>
        <v>-2.1000912314967106</v>
      </c>
      <c r="D304" s="1">
        <v>0.36163330078125</v>
      </c>
      <c r="E304" s="3">
        <v>-3.7200927734375003E-5</v>
      </c>
      <c r="F304" s="4">
        <f t="shared" si="17"/>
        <v>-3.0592868202611019</v>
      </c>
      <c r="G304" s="1">
        <v>0.247955322265625</v>
      </c>
      <c r="H304" s="3">
        <v>-1.8881225585937501E-5</v>
      </c>
      <c r="I304" s="4">
        <f t="shared" si="18"/>
        <v>-1.552732367264597</v>
      </c>
      <c r="J304" s="1">
        <v>0.3216552734375</v>
      </c>
      <c r="K304" s="3">
        <v>-2.0672607421875E-5</v>
      </c>
      <c r="L304" s="4">
        <f t="shared" si="19"/>
        <v>-1.7000499524568256</v>
      </c>
    </row>
    <row r="305" spans="1:12" x14ac:dyDescent="0.25">
      <c r="A305" s="1">
        <v>0.327301025390625</v>
      </c>
      <c r="B305" s="3">
        <v>-2.5457763671875002E-5</v>
      </c>
      <c r="C305" s="4">
        <f t="shared" si="16"/>
        <v>-2.0935660914370886</v>
      </c>
      <c r="D305" s="1">
        <v>0.36102294921875</v>
      </c>
      <c r="E305" s="3">
        <v>-3.7936401367187503E-5</v>
      </c>
      <c r="F305" s="4">
        <f t="shared" si="17"/>
        <v>-3.1197698492752877</v>
      </c>
      <c r="G305" s="1">
        <v>0.247344970703125</v>
      </c>
      <c r="H305" s="3">
        <v>-1.8878173828125001E-5</v>
      </c>
      <c r="I305" s="4">
        <f t="shared" si="18"/>
        <v>-1.5524814003392269</v>
      </c>
      <c r="J305" s="1">
        <v>0.321044921875</v>
      </c>
      <c r="K305" s="3">
        <v>-2.0724487304687501E-5</v>
      </c>
      <c r="L305" s="4">
        <f t="shared" si="19"/>
        <v>-1.7043163901881166</v>
      </c>
    </row>
    <row r="306" spans="1:12" x14ac:dyDescent="0.25">
      <c r="A306" s="1">
        <v>0.326690673828125</v>
      </c>
      <c r="B306" s="3">
        <v>-2.5552368164062501E-5</v>
      </c>
      <c r="C306" s="4">
        <f t="shared" si="16"/>
        <v>-2.1013460661235608</v>
      </c>
      <c r="D306" s="1">
        <v>0.36041259765625</v>
      </c>
      <c r="E306" s="3">
        <v>-3.8809204101562502E-5</v>
      </c>
      <c r="F306" s="4">
        <f t="shared" si="17"/>
        <v>-3.1915463899311267</v>
      </c>
      <c r="G306" s="1">
        <v>0.246734619140625</v>
      </c>
      <c r="H306" s="3">
        <v>-1.8972778320312501E-5</v>
      </c>
      <c r="I306" s="4">
        <f t="shared" si="18"/>
        <v>-1.5602613750256991</v>
      </c>
      <c r="J306" s="1">
        <v>0.3204345703125</v>
      </c>
      <c r="K306" s="3">
        <v>-2.07672119140625E-5</v>
      </c>
      <c r="L306" s="4">
        <f t="shared" si="19"/>
        <v>-1.7078299271432977</v>
      </c>
    </row>
    <row r="307" spans="1:12" x14ac:dyDescent="0.25">
      <c r="A307" s="1">
        <v>0.326080322265625</v>
      </c>
      <c r="B307" s="3">
        <v>-2.5515747070312499E-5</v>
      </c>
      <c r="C307" s="4">
        <f t="shared" si="16"/>
        <v>-2.0983344630191199</v>
      </c>
      <c r="D307" s="1">
        <v>0.35980224609375</v>
      </c>
      <c r="E307" s="3">
        <v>-3.9636230468749999E-5</v>
      </c>
      <c r="F307" s="4">
        <f t="shared" si="17"/>
        <v>-3.2595584267064144</v>
      </c>
      <c r="G307" s="1">
        <v>0.246124267578125</v>
      </c>
      <c r="H307" s="3">
        <v>-1.89483642578125E-5</v>
      </c>
      <c r="I307" s="4">
        <f t="shared" si="18"/>
        <v>-1.5582536396227384</v>
      </c>
      <c r="J307" s="1">
        <v>0.31982421875</v>
      </c>
      <c r="K307" s="3">
        <v>-2.1090698242187501E-5</v>
      </c>
      <c r="L307" s="4">
        <f t="shared" si="19"/>
        <v>-1.7344324212325246</v>
      </c>
    </row>
    <row r="308" spans="1:12" x14ac:dyDescent="0.25">
      <c r="A308" s="1">
        <v>0.325469970703125</v>
      </c>
      <c r="B308" s="3">
        <v>-2.5573730468749999E-5</v>
      </c>
      <c r="C308" s="4">
        <f t="shared" si="16"/>
        <v>-2.1031028346011511</v>
      </c>
      <c r="D308" s="1">
        <v>0.35919189453125</v>
      </c>
      <c r="E308" s="3">
        <v>-4.0429687499999999E-5</v>
      </c>
      <c r="F308" s="4">
        <f t="shared" si="17"/>
        <v>-3.3248098273026314</v>
      </c>
      <c r="G308" s="1">
        <v>0.245513916015625</v>
      </c>
      <c r="H308" s="3">
        <v>-1.87957763671875E-5</v>
      </c>
      <c r="I308" s="4">
        <f t="shared" si="18"/>
        <v>-1.5457052933542352</v>
      </c>
      <c r="J308" s="1">
        <v>0.3192138671875</v>
      </c>
      <c r="K308" s="3">
        <v>-2.100830078125E-5</v>
      </c>
      <c r="L308" s="4">
        <f t="shared" si="19"/>
        <v>-1.727656314247533</v>
      </c>
    </row>
    <row r="309" spans="1:12" x14ac:dyDescent="0.25">
      <c r="A309" s="1">
        <v>0.324859619140625</v>
      </c>
      <c r="B309" s="3">
        <v>-2.5765991210937502E-5</v>
      </c>
      <c r="C309" s="4">
        <f t="shared" si="16"/>
        <v>-2.1189137508994653</v>
      </c>
      <c r="D309" s="1">
        <v>0.35858154296875</v>
      </c>
      <c r="E309" s="3">
        <v>-4.1326904296875002E-5</v>
      </c>
      <c r="F309" s="4">
        <f t="shared" si="17"/>
        <v>-3.3985941033614311</v>
      </c>
      <c r="G309" s="1">
        <v>0.244903564453125</v>
      </c>
      <c r="H309" s="3">
        <v>-1.873779296875E-5</v>
      </c>
      <c r="I309" s="4">
        <f t="shared" si="18"/>
        <v>-1.540936921772204</v>
      </c>
      <c r="J309" s="1">
        <v>0.318603515625</v>
      </c>
      <c r="K309" s="3">
        <v>-2.1087646484374998E-5</v>
      </c>
      <c r="L309" s="4">
        <f t="shared" si="19"/>
        <v>-1.7341814543071545</v>
      </c>
    </row>
    <row r="310" spans="1:12" x14ac:dyDescent="0.25">
      <c r="A310" s="1">
        <v>0.324249267578125</v>
      </c>
      <c r="B310" s="3">
        <v>-2.5588989257812501E-5</v>
      </c>
      <c r="C310" s="4">
        <f t="shared" si="16"/>
        <v>-2.1043576692280017</v>
      </c>
      <c r="D310" s="1">
        <v>0.35797119140625</v>
      </c>
      <c r="E310" s="3">
        <v>-4.2279052734374999E-5</v>
      </c>
      <c r="F310" s="4">
        <f t="shared" si="17"/>
        <v>-3.4768957840768913</v>
      </c>
      <c r="G310" s="1">
        <v>0.244293212890625</v>
      </c>
      <c r="H310" s="3">
        <v>-1.8847656250000001E-5</v>
      </c>
      <c r="I310" s="4">
        <f t="shared" si="18"/>
        <v>-1.5499717310855263</v>
      </c>
      <c r="J310" s="1">
        <v>0.3179931640625</v>
      </c>
      <c r="K310" s="3">
        <v>-2.1307373046875001E-5</v>
      </c>
      <c r="L310" s="4">
        <f t="shared" si="19"/>
        <v>-1.7522510729337992</v>
      </c>
    </row>
    <row r="311" spans="1:12" x14ac:dyDescent="0.25">
      <c r="A311" s="1">
        <v>0.323638916015625</v>
      </c>
      <c r="B311" s="3">
        <v>-2.5454711914062499E-5</v>
      </c>
      <c r="C311" s="4">
        <f t="shared" si="16"/>
        <v>-2.0933151245117188</v>
      </c>
      <c r="D311" s="1">
        <v>0.35736083984375</v>
      </c>
      <c r="E311" s="3">
        <v>-4.32525634765625E-5</v>
      </c>
      <c r="F311" s="4">
        <f t="shared" si="17"/>
        <v>-3.5569542332699422</v>
      </c>
      <c r="G311" s="1">
        <v>0.243682861328125</v>
      </c>
      <c r="H311" s="3">
        <v>-1.8835449218749999E-5</v>
      </c>
      <c r="I311" s="4">
        <f t="shared" si="18"/>
        <v>-1.548967863384046</v>
      </c>
      <c r="J311" s="1">
        <v>0.3173828125</v>
      </c>
      <c r="K311" s="3">
        <v>-2.1264648437499999E-5</v>
      </c>
      <c r="L311" s="4">
        <f t="shared" si="19"/>
        <v>-1.7487375359786184</v>
      </c>
    </row>
    <row r="312" spans="1:12" x14ac:dyDescent="0.25">
      <c r="A312" s="1">
        <v>0.323028564453125</v>
      </c>
      <c r="B312" s="3">
        <v>-2.5619506835937501E-5</v>
      </c>
      <c r="C312" s="4">
        <f t="shared" si="16"/>
        <v>-2.1068673384817025</v>
      </c>
      <c r="D312" s="1">
        <v>0.35675048828125</v>
      </c>
      <c r="E312" s="3">
        <v>-4.4165039062500001E-5</v>
      </c>
      <c r="F312" s="4">
        <f t="shared" si="17"/>
        <v>-3.631993343955592</v>
      </c>
      <c r="G312" s="1">
        <v>0.243072509765625</v>
      </c>
      <c r="H312" s="3">
        <v>-1.8820190429687501E-5</v>
      </c>
      <c r="I312" s="4">
        <f t="shared" si="18"/>
        <v>-1.5477130287571956</v>
      </c>
      <c r="J312" s="1">
        <v>0.3167724609375</v>
      </c>
      <c r="K312" s="3">
        <v>-2.1310424804687501E-5</v>
      </c>
      <c r="L312" s="4">
        <f t="shared" si="19"/>
        <v>-1.7525020398591693</v>
      </c>
    </row>
    <row r="313" spans="1:12" x14ac:dyDescent="0.25">
      <c r="A313" s="1">
        <v>0.322418212890625</v>
      </c>
      <c r="B313" s="3">
        <v>-2.5634765624999999E-5</v>
      </c>
      <c r="C313" s="4">
        <f t="shared" si="16"/>
        <v>-2.1081221731085527</v>
      </c>
      <c r="D313" s="1">
        <v>0.35614013671875</v>
      </c>
      <c r="E313" s="3">
        <v>-4.5251464843749997E-5</v>
      </c>
      <c r="F313" s="4">
        <f t="shared" si="17"/>
        <v>-3.7213375693873356</v>
      </c>
      <c r="G313" s="1">
        <v>0.242462158203125</v>
      </c>
      <c r="H313" s="3">
        <v>-1.8841552734374998E-5</v>
      </c>
      <c r="I313" s="4">
        <f t="shared" si="18"/>
        <v>-1.5494697972347862</v>
      </c>
      <c r="J313" s="1">
        <v>0.316162109375</v>
      </c>
      <c r="K313" s="3">
        <v>-2.1310424804687501E-5</v>
      </c>
      <c r="L313" s="4">
        <f t="shared" si="19"/>
        <v>-1.7525020398591693</v>
      </c>
    </row>
    <row r="314" spans="1:12" x14ac:dyDescent="0.25">
      <c r="A314" s="1">
        <v>0.321807861328125</v>
      </c>
      <c r="B314" s="3">
        <v>-2.5546264648437499E-5</v>
      </c>
      <c r="C314" s="4">
        <f t="shared" si="16"/>
        <v>-2.1008441322728206</v>
      </c>
      <c r="D314" s="1">
        <v>0.35552978515625</v>
      </c>
      <c r="E314" s="3">
        <v>-4.608154296875E-5</v>
      </c>
      <c r="F314" s="4">
        <f t="shared" si="17"/>
        <v>-3.7896005730879936</v>
      </c>
      <c r="G314" s="1">
        <v>0.241851806640625</v>
      </c>
      <c r="H314" s="3">
        <v>-1.8835449218749999E-5</v>
      </c>
      <c r="I314" s="4">
        <f t="shared" si="18"/>
        <v>-1.548967863384046</v>
      </c>
      <c r="J314" s="1">
        <v>0.3155517578125</v>
      </c>
      <c r="K314" s="3">
        <v>-2.1365356445312498E-5</v>
      </c>
      <c r="L314" s="4">
        <f t="shared" si="19"/>
        <v>-1.7570194445158305</v>
      </c>
    </row>
    <row r="315" spans="1:12" x14ac:dyDescent="0.25">
      <c r="A315" s="1">
        <v>0.321197509765625</v>
      </c>
      <c r="B315" s="3">
        <v>-2.5558471679687501E-5</v>
      </c>
      <c r="C315" s="4">
        <f t="shared" si="16"/>
        <v>-2.1018479999743009</v>
      </c>
      <c r="D315" s="1">
        <v>0.35491943359375</v>
      </c>
      <c r="E315" s="3">
        <v>-4.7088623046874998E-5</v>
      </c>
      <c r="F315" s="4">
        <f t="shared" si="17"/>
        <v>-3.8724196584601152</v>
      </c>
      <c r="G315" s="1">
        <v>0.241241455078125</v>
      </c>
      <c r="H315" s="3">
        <v>-1.8933105468749999E-5</v>
      </c>
      <c r="I315" s="4">
        <f t="shared" si="18"/>
        <v>-1.5569988049958881</v>
      </c>
      <c r="J315" s="1">
        <v>0.31494140625</v>
      </c>
      <c r="K315" s="3">
        <v>-2.1389770507812499E-5</v>
      </c>
      <c r="L315" s="4">
        <f t="shared" si="19"/>
        <v>-1.7590271799187911</v>
      </c>
    </row>
    <row r="316" spans="1:12" x14ac:dyDescent="0.25">
      <c r="A316" s="1">
        <v>0.320587158203125</v>
      </c>
      <c r="B316" s="3">
        <v>-2.5579833984374998E-5</v>
      </c>
      <c r="C316" s="4">
        <f t="shared" si="16"/>
        <v>-2.1036047684518913</v>
      </c>
      <c r="D316" s="1">
        <v>0.35430908203125</v>
      </c>
      <c r="E316" s="3">
        <v>-4.8187255859374999E-5</v>
      </c>
      <c r="F316" s="4">
        <f t="shared" si="17"/>
        <v>-3.9627677515933386</v>
      </c>
      <c r="G316" s="1">
        <v>0.240631103515625</v>
      </c>
      <c r="H316" s="3">
        <v>-1.9049072265624999E-5</v>
      </c>
      <c r="I316" s="4">
        <f t="shared" si="18"/>
        <v>-1.5665355481599506</v>
      </c>
      <c r="J316" s="1">
        <v>0.3143310546875</v>
      </c>
      <c r="K316" s="3">
        <v>-2.13531494140625E-5</v>
      </c>
      <c r="L316" s="4">
        <f t="shared" si="19"/>
        <v>-1.7560155768143504</v>
      </c>
    </row>
    <row r="317" spans="1:12" x14ac:dyDescent="0.25">
      <c r="A317" s="1">
        <v>0.319976806640625</v>
      </c>
      <c r="B317" s="3">
        <v>-2.5543212890624999E-5</v>
      </c>
      <c r="C317" s="4">
        <f t="shared" si="16"/>
        <v>-2.1005931653474508</v>
      </c>
      <c r="D317" s="1">
        <v>0.35369873046875</v>
      </c>
      <c r="E317" s="3">
        <v>-4.9194335937500003E-5</v>
      </c>
      <c r="F317" s="4">
        <f t="shared" si="17"/>
        <v>-4.0455868369654606</v>
      </c>
      <c r="G317" s="1">
        <v>0.240020751953125</v>
      </c>
      <c r="H317" s="3">
        <v>-1.89178466796875E-5</v>
      </c>
      <c r="I317" s="4">
        <f t="shared" si="18"/>
        <v>-1.5557439703690379</v>
      </c>
      <c r="J317" s="1">
        <v>0.313720703125</v>
      </c>
      <c r="K317" s="3">
        <v>-2.1572875976562499E-5</v>
      </c>
      <c r="L317" s="4">
        <f t="shared" si="19"/>
        <v>-1.7740851954409951</v>
      </c>
    </row>
    <row r="318" spans="1:12" x14ac:dyDescent="0.25">
      <c r="A318" s="1">
        <v>0.319366455078125</v>
      </c>
      <c r="B318" s="3">
        <v>-2.5524902343750001E-5</v>
      </c>
      <c r="C318" s="4">
        <f t="shared" si="16"/>
        <v>-2.0990873637952303</v>
      </c>
      <c r="D318" s="1">
        <v>0.35308837890625</v>
      </c>
      <c r="E318" s="3">
        <v>-5.0323486328125001E-5</v>
      </c>
      <c r="F318" s="4">
        <f t="shared" si="17"/>
        <v>-4.1384445993523844</v>
      </c>
      <c r="G318" s="1">
        <v>0.239410400390625</v>
      </c>
      <c r="H318" s="3">
        <v>-1.88934326171875E-5</v>
      </c>
      <c r="I318" s="4">
        <f t="shared" si="18"/>
        <v>-1.5537362349660773</v>
      </c>
      <c r="J318" s="1">
        <v>0.3131103515625</v>
      </c>
      <c r="K318" s="3">
        <v>-2.1713256835937501E-5</v>
      </c>
      <c r="L318" s="4">
        <f t="shared" si="19"/>
        <v>-1.785629674008018</v>
      </c>
    </row>
    <row r="319" spans="1:12" x14ac:dyDescent="0.25">
      <c r="A319" s="1">
        <v>0.318756103515625</v>
      </c>
      <c r="B319" s="3">
        <v>-2.559814453125E-5</v>
      </c>
      <c r="C319" s="4">
        <f t="shared" si="16"/>
        <v>-2.1051105700041117</v>
      </c>
      <c r="D319" s="1">
        <v>0.35247802734375</v>
      </c>
      <c r="E319" s="3">
        <v>-5.1452636718749998E-5</v>
      </c>
      <c r="F319" s="4">
        <f t="shared" si="17"/>
        <v>-4.2313023617393091</v>
      </c>
      <c r="G319" s="1">
        <v>0.238800048828125</v>
      </c>
      <c r="H319" s="3">
        <v>-1.89544677734375E-5</v>
      </c>
      <c r="I319" s="4">
        <f t="shared" si="18"/>
        <v>-1.5587555734734786</v>
      </c>
      <c r="J319" s="1">
        <v>0.3125</v>
      </c>
      <c r="K319" s="3">
        <v>-2.1731567382812499E-5</v>
      </c>
      <c r="L319" s="4">
        <f t="shared" si="19"/>
        <v>-1.7871354755602384</v>
      </c>
    </row>
    <row r="320" spans="1:12" x14ac:dyDescent="0.25">
      <c r="A320" s="1">
        <v>0.318145751953125</v>
      </c>
      <c r="B320" s="3">
        <v>-2.5543212890624999E-5</v>
      </c>
      <c r="C320" s="4">
        <f t="shared" si="16"/>
        <v>-2.1005931653474508</v>
      </c>
      <c r="D320" s="1">
        <v>0.35186767578125</v>
      </c>
      <c r="E320" s="3">
        <v>-5.2673339843749999E-5</v>
      </c>
      <c r="F320" s="4">
        <f t="shared" si="17"/>
        <v>-4.3316891318873356</v>
      </c>
      <c r="G320" s="1">
        <v>0.238189697265625</v>
      </c>
      <c r="H320" s="3">
        <v>-1.8869018554687499E-5</v>
      </c>
      <c r="I320" s="4">
        <f t="shared" si="18"/>
        <v>-1.5517284995631166</v>
      </c>
      <c r="J320" s="1">
        <v>0.3118896484375</v>
      </c>
      <c r="K320" s="3">
        <v>-2.2082519531250001E-5</v>
      </c>
      <c r="L320" s="4">
        <f t="shared" si="19"/>
        <v>-1.815996671977796</v>
      </c>
    </row>
    <row r="321" spans="1:12" x14ac:dyDescent="0.25">
      <c r="A321" s="1">
        <v>0.317535400390625</v>
      </c>
      <c r="B321" s="3">
        <v>-2.55950927734375E-5</v>
      </c>
      <c r="C321" s="4">
        <f t="shared" si="16"/>
        <v>-2.1048596030787419</v>
      </c>
      <c r="D321" s="1">
        <v>0.35125732421875</v>
      </c>
      <c r="E321" s="3">
        <v>-5.377197265625E-5</v>
      </c>
      <c r="F321" s="4">
        <f t="shared" si="17"/>
        <v>-4.4220372250205591</v>
      </c>
      <c r="G321" s="1">
        <v>0.237579345703125</v>
      </c>
      <c r="H321" s="3">
        <v>-1.8994140624999999E-5</v>
      </c>
      <c r="I321" s="4">
        <f t="shared" si="18"/>
        <v>-1.5620181435032894</v>
      </c>
      <c r="J321" s="1">
        <v>0.311279296875</v>
      </c>
      <c r="K321" s="3">
        <v>-2.1804809570312501E-5</v>
      </c>
      <c r="L321" s="4">
        <f t="shared" si="19"/>
        <v>-1.7931586817691201</v>
      </c>
    </row>
    <row r="322" spans="1:12" x14ac:dyDescent="0.25">
      <c r="A322" s="1">
        <v>0.316925048828125</v>
      </c>
      <c r="B322" s="3">
        <v>-2.559814453125E-5</v>
      </c>
      <c r="C322" s="4">
        <f t="shared" si="16"/>
        <v>-2.1051105700041117</v>
      </c>
      <c r="D322" s="1">
        <v>0.35064697265625</v>
      </c>
      <c r="E322" s="3">
        <v>-5.4840087890624998E-5</v>
      </c>
      <c r="F322" s="4">
        <f t="shared" si="17"/>
        <v>-4.5098756489000822</v>
      </c>
      <c r="G322" s="1">
        <v>0.236968994140625</v>
      </c>
      <c r="H322" s="3">
        <v>-1.9049072265624999E-5</v>
      </c>
      <c r="I322" s="4">
        <f t="shared" si="18"/>
        <v>-1.5665355481599506</v>
      </c>
      <c r="J322" s="1">
        <v>0.3106689453125</v>
      </c>
      <c r="K322" s="3">
        <v>-2.1697998046874999E-5</v>
      </c>
      <c r="L322" s="4">
        <f t="shared" si="19"/>
        <v>-1.7843748393811678</v>
      </c>
    </row>
    <row r="323" spans="1:12" x14ac:dyDescent="0.25">
      <c r="A323" s="1">
        <v>0.316314697265625</v>
      </c>
      <c r="B323" s="3">
        <v>-2.5573730468749999E-5</v>
      </c>
      <c r="C323" s="4">
        <f t="shared" ref="C323:C386" si="20">(B323*1000000)/$O$2</f>
        <v>-2.1031028346011511</v>
      </c>
      <c r="D323" s="1">
        <v>0.35003662109375</v>
      </c>
      <c r="E323" s="3">
        <v>-5.6182861328124999E-5</v>
      </c>
      <c r="F323" s="4">
        <f t="shared" ref="F323:F386" si="21">(E323*1000000)/$O$2</f>
        <v>-4.620301096062911</v>
      </c>
      <c r="G323" s="1">
        <v>0.236358642578125</v>
      </c>
      <c r="H323" s="3">
        <v>-1.8963623046874999E-5</v>
      </c>
      <c r="I323" s="4">
        <f t="shared" ref="I323:I386" si="22">(H323*1000000)/$O$2</f>
        <v>-1.5595084742495888</v>
      </c>
      <c r="J323" s="1">
        <v>0.31005859375</v>
      </c>
      <c r="K323" s="3">
        <v>-2.1743774414062501E-5</v>
      </c>
      <c r="L323" s="4">
        <f t="shared" ref="L323:L386" si="23">(K323*1000000)/$O$2</f>
        <v>-1.7881393432617188</v>
      </c>
    </row>
    <row r="324" spans="1:12" x14ac:dyDescent="0.25">
      <c r="A324" s="1">
        <v>0.315704345703125</v>
      </c>
      <c r="B324" s="3">
        <v>-2.5576782226562499E-5</v>
      </c>
      <c r="C324" s="4">
        <f t="shared" si="20"/>
        <v>-2.1033538015265214</v>
      </c>
      <c r="D324" s="1">
        <v>0.34942626953125</v>
      </c>
      <c r="E324" s="3">
        <v>-5.7464599609375E-5</v>
      </c>
      <c r="F324" s="4">
        <f t="shared" si="21"/>
        <v>-4.725707204718339</v>
      </c>
      <c r="G324" s="1">
        <v>0.235748291015625</v>
      </c>
      <c r="H324" s="3">
        <v>-1.9058227539062502E-5</v>
      </c>
      <c r="I324" s="4">
        <f t="shared" si="22"/>
        <v>-1.5672884489360608</v>
      </c>
      <c r="J324" s="1">
        <v>0.3094482421875</v>
      </c>
      <c r="K324" s="3">
        <v>-2.17529296875E-5</v>
      </c>
      <c r="L324" s="4">
        <f t="shared" si="23"/>
        <v>-1.788892244037829</v>
      </c>
    </row>
    <row r="325" spans="1:12" x14ac:dyDescent="0.25">
      <c r="A325" s="1">
        <v>0.315093994140625</v>
      </c>
      <c r="B325" s="3">
        <v>-2.5695800781249999E-5</v>
      </c>
      <c r="C325" s="4">
        <f t="shared" si="20"/>
        <v>-2.1131415116159538</v>
      </c>
      <c r="D325" s="1">
        <v>0.34881591796875</v>
      </c>
      <c r="E325" s="3">
        <v>-5.8715820312499998E-5</v>
      </c>
      <c r="F325" s="4">
        <f t="shared" si="21"/>
        <v>-4.8286036441200659</v>
      </c>
      <c r="G325" s="1">
        <v>0.235137939453125</v>
      </c>
      <c r="H325" s="3">
        <v>-1.9058227539062502E-5</v>
      </c>
      <c r="I325" s="4">
        <f t="shared" si="22"/>
        <v>-1.5672884489360608</v>
      </c>
      <c r="J325" s="1">
        <v>0.308837890625</v>
      </c>
      <c r="K325" s="3">
        <v>-2.1731567382812499E-5</v>
      </c>
      <c r="L325" s="4">
        <f t="shared" si="23"/>
        <v>-1.7871354755602384</v>
      </c>
    </row>
    <row r="326" spans="1:12" x14ac:dyDescent="0.25">
      <c r="A326" s="1">
        <v>0.314483642578125</v>
      </c>
      <c r="B326" s="3">
        <v>-2.5653076171875E-5</v>
      </c>
      <c r="C326" s="4">
        <f t="shared" si="20"/>
        <v>-2.1096279746607731</v>
      </c>
      <c r="D326" s="1">
        <v>0.34820556640625</v>
      </c>
      <c r="E326" s="3">
        <v>-6.0028076171875002E-5</v>
      </c>
      <c r="F326" s="4">
        <f t="shared" si="21"/>
        <v>-4.9365194220291944</v>
      </c>
      <c r="G326" s="1">
        <v>0.234527587890625</v>
      </c>
      <c r="H326" s="3">
        <v>-1.90399169921875E-5</v>
      </c>
      <c r="I326" s="4">
        <f t="shared" si="22"/>
        <v>-1.5657826473838405</v>
      </c>
      <c r="J326" s="1">
        <v>0.3082275390625</v>
      </c>
      <c r="K326" s="3">
        <v>-2.18414306640625E-5</v>
      </c>
      <c r="L326" s="4">
        <f t="shared" si="23"/>
        <v>-1.7961702848735608</v>
      </c>
    </row>
    <row r="327" spans="1:12" x14ac:dyDescent="0.25">
      <c r="A327" s="1">
        <v>0.313873291015625</v>
      </c>
      <c r="B327" s="3">
        <v>-2.5427246093750002E-5</v>
      </c>
      <c r="C327" s="4">
        <f t="shared" si="20"/>
        <v>-2.0910564221833883</v>
      </c>
      <c r="D327" s="1">
        <v>0.34759521484375</v>
      </c>
      <c r="E327" s="3">
        <v>-6.14013671875E-5</v>
      </c>
      <c r="F327" s="4">
        <f t="shared" si="21"/>
        <v>-5.0494545384457235</v>
      </c>
      <c r="G327" s="1">
        <v>0.233917236328125</v>
      </c>
      <c r="H327" s="3">
        <v>-1.91375732421875E-5</v>
      </c>
      <c r="I327" s="4">
        <f t="shared" si="22"/>
        <v>-1.5738135889956826</v>
      </c>
      <c r="J327" s="1">
        <v>0.3076171875</v>
      </c>
      <c r="K327" s="3">
        <v>-2.1926879882812501E-5</v>
      </c>
      <c r="L327" s="4">
        <f t="shared" si="23"/>
        <v>-1.8031973587839227</v>
      </c>
    </row>
    <row r="328" spans="1:12" x14ac:dyDescent="0.25">
      <c r="A328" s="1">
        <v>0.313262939453125</v>
      </c>
      <c r="B328" s="3">
        <v>-2.5628662109375E-5</v>
      </c>
      <c r="C328" s="4">
        <f t="shared" si="20"/>
        <v>-2.1076202392578125</v>
      </c>
      <c r="D328" s="1">
        <v>0.34698486328125</v>
      </c>
      <c r="E328" s="3">
        <v>-6.2774658203124998E-5</v>
      </c>
      <c r="F328" s="4">
        <f t="shared" si="21"/>
        <v>-5.1623896548622534</v>
      </c>
      <c r="G328" s="1">
        <v>0.233306884765625</v>
      </c>
      <c r="H328" s="3">
        <v>-1.9052124023437499E-5</v>
      </c>
      <c r="I328" s="4">
        <f t="shared" si="22"/>
        <v>-1.5667865150853206</v>
      </c>
      <c r="J328" s="1">
        <v>0.3070068359375</v>
      </c>
      <c r="K328" s="3">
        <v>-2.1881103515624999E-5</v>
      </c>
      <c r="L328" s="4">
        <f t="shared" si="23"/>
        <v>-1.7994328549033718</v>
      </c>
    </row>
    <row r="329" spans="1:12" x14ac:dyDescent="0.25">
      <c r="A329" s="1">
        <v>0.312652587890625</v>
      </c>
      <c r="B329" s="3">
        <v>-2.562255859375E-5</v>
      </c>
      <c r="C329" s="4">
        <f t="shared" si="20"/>
        <v>-2.1071183054070723</v>
      </c>
      <c r="D329" s="1">
        <v>0.34637451171875</v>
      </c>
      <c r="E329" s="3">
        <v>-6.4300537109375006E-5</v>
      </c>
      <c r="F329" s="4">
        <f t="shared" si="21"/>
        <v>-5.287873117547286</v>
      </c>
      <c r="G329" s="1">
        <v>0.232696533203125</v>
      </c>
      <c r="H329" s="3">
        <v>-1.89483642578125E-5</v>
      </c>
      <c r="I329" s="4">
        <f t="shared" si="22"/>
        <v>-1.5582536396227384</v>
      </c>
      <c r="J329" s="1">
        <v>0.306396484375</v>
      </c>
      <c r="K329" s="3">
        <v>-2.1847534179687499E-5</v>
      </c>
      <c r="L329" s="4">
        <f t="shared" si="23"/>
        <v>-1.7966722187243009</v>
      </c>
    </row>
    <row r="330" spans="1:12" x14ac:dyDescent="0.25">
      <c r="A330" s="1">
        <v>0.312042236328125</v>
      </c>
      <c r="B330" s="3">
        <v>-2.6400756835937499E-5</v>
      </c>
      <c r="C330" s="4">
        <f t="shared" si="20"/>
        <v>-2.1711148713764392</v>
      </c>
      <c r="D330" s="1">
        <v>0.34576416015625</v>
      </c>
      <c r="E330" s="3">
        <v>-6.5643310546874994E-5</v>
      </c>
      <c r="F330" s="4">
        <f t="shared" si="21"/>
        <v>-5.3982985647101147</v>
      </c>
      <c r="G330" s="1">
        <v>0.232086181640625</v>
      </c>
      <c r="H330" s="3">
        <v>-1.8804931640624999E-5</v>
      </c>
      <c r="I330" s="4">
        <f t="shared" si="22"/>
        <v>-1.5464581941303455</v>
      </c>
      <c r="J330" s="1">
        <v>0.3057861328125</v>
      </c>
      <c r="K330" s="3">
        <v>-2.1911621093749999E-5</v>
      </c>
      <c r="L330" s="4">
        <f t="shared" si="23"/>
        <v>-1.8019425241570723</v>
      </c>
    </row>
    <row r="331" spans="1:12" x14ac:dyDescent="0.25">
      <c r="A331" s="1">
        <v>0.311431884765625</v>
      </c>
      <c r="B331" s="3">
        <v>-2.5723266601562499E-5</v>
      </c>
      <c r="C331" s="4">
        <f t="shared" si="20"/>
        <v>-2.1154002139442847</v>
      </c>
      <c r="D331" s="1">
        <v>0.34515380859375</v>
      </c>
      <c r="E331" s="3">
        <v>-6.7199707031249999E-5</v>
      </c>
      <c r="F331" s="4">
        <f t="shared" si="21"/>
        <v>-5.5262916966488485</v>
      </c>
      <c r="G331" s="1">
        <v>0.231475830078125</v>
      </c>
      <c r="H331" s="3">
        <v>-1.8936157226562502E-5</v>
      </c>
      <c r="I331" s="4">
        <f t="shared" si="22"/>
        <v>-1.5572497719212581</v>
      </c>
      <c r="J331" s="1">
        <v>0.30517578125</v>
      </c>
      <c r="K331" s="3">
        <v>-2.1832275390625001E-5</v>
      </c>
      <c r="L331" s="4">
        <f t="shared" si="23"/>
        <v>-1.7954173840974506</v>
      </c>
    </row>
    <row r="332" spans="1:12" x14ac:dyDescent="0.25">
      <c r="A332" s="1">
        <v>0.310821533203125</v>
      </c>
      <c r="B332" s="3">
        <v>-2.5668334960937499E-5</v>
      </c>
      <c r="C332" s="4">
        <f t="shared" si="20"/>
        <v>-2.1108828092876233</v>
      </c>
      <c r="D332" s="1">
        <v>0.34454345703125</v>
      </c>
      <c r="E332" s="3">
        <v>-6.866455078125E-5</v>
      </c>
      <c r="F332" s="4">
        <f t="shared" si="21"/>
        <v>-5.6467558208264803</v>
      </c>
      <c r="G332" s="1">
        <v>0.230865478515625</v>
      </c>
      <c r="H332" s="3">
        <v>-1.9073486328125E-5</v>
      </c>
      <c r="I332" s="4">
        <f t="shared" si="22"/>
        <v>-1.5685432835629112</v>
      </c>
      <c r="J332" s="1">
        <v>0.3045654296875</v>
      </c>
      <c r="K332" s="3">
        <v>-2.1783447265625E-5</v>
      </c>
      <c r="L332" s="4">
        <f t="shared" si="23"/>
        <v>-1.7914019132915295</v>
      </c>
    </row>
    <row r="333" spans="1:12" x14ac:dyDescent="0.25">
      <c r="A333" s="1">
        <v>0.310211181640625</v>
      </c>
      <c r="B333" s="3">
        <v>-2.5711059570312501E-5</v>
      </c>
      <c r="C333" s="4">
        <f t="shared" si="20"/>
        <v>-2.1143963462428044</v>
      </c>
      <c r="D333" s="1">
        <v>0.34393310546875</v>
      </c>
      <c r="E333" s="3">
        <v>-7.0159912109374998E-5</v>
      </c>
      <c r="F333" s="4">
        <f t="shared" si="21"/>
        <v>-5.7697296142578125</v>
      </c>
      <c r="G333" s="1">
        <v>0.230255126953125</v>
      </c>
      <c r="H333" s="3">
        <v>-1.9146728515624999E-5</v>
      </c>
      <c r="I333" s="4">
        <f t="shared" si="22"/>
        <v>-1.5745664897717928</v>
      </c>
      <c r="J333" s="1">
        <v>0.303955078125</v>
      </c>
      <c r="K333" s="3">
        <v>-2.1731567382812499E-5</v>
      </c>
      <c r="L333" s="4">
        <f t="shared" si="23"/>
        <v>-1.7871354755602384</v>
      </c>
    </row>
    <row r="334" spans="1:12" x14ac:dyDescent="0.25">
      <c r="A334" s="1">
        <v>0.309600830078125</v>
      </c>
      <c r="B334" s="3">
        <v>-2.5546264648437499E-5</v>
      </c>
      <c r="C334" s="4">
        <f t="shared" si="20"/>
        <v>-2.1008441322728206</v>
      </c>
      <c r="D334" s="1">
        <v>0.34332275390625</v>
      </c>
      <c r="E334" s="3">
        <v>-7.1777343749999996E-5</v>
      </c>
      <c r="F334" s="4">
        <f t="shared" si="21"/>
        <v>-5.9027420847039469</v>
      </c>
      <c r="G334" s="1">
        <v>0.229644775390625</v>
      </c>
      <c r="H334" s="3">
        <v>-1.9116210937499999E-5</v>
      </c>
      <c r="I334" s="4">
        <f t="shared" si="22"/>
        <v>-1.572056820518092</v>
      </c>
      <c r="J334" s="1">
        <v>0.3033447265625</v>
      </c>
      <c r="K334" s="3">
        <v>-2.1737670898437501E-5</v>
      </c>
      <c r="L334" s="4">
        <f t="shared" si="23"/>
        <v>-1.7876374094109786</v>
      </c>
    </row>
    <row r="335" spans="1:12" x14ac:dyDescent="0.25">
      <c r="A335" s="1">
        <v>0.308990478515625</v>
      </c>
      <c r="B335" s="3">
        <v>-2.5491333007812501E-5</v>
      </c>
      <c r="C335" s="4">
        <f t="shared" si="20"/>
        <v>-2.0963267276161597</v>
      </c>
      <c r="D335" s="1">
        <v>0.34271240234375</v>
      </c>
      <c r="E335" s="3">
        <v>-7.3211669921875001E-5</v>
      </c>
      <c r="F335" s="4">
        <f t="shared" si="21"/>
        <v>-6.0206965396278784</v>
      </c>
      <c r="G335" s="1">
        <v>0.229034423828125</v>
      </c>
      <c r="H335" s="3">
        <v>-1.9155883789062501E-5</v>
      </c>
      <c r="I335" s="4">
        <f t="shared" si="22"/>
        <v>-1.575319390547903</v>
      </c>
      <c r="J335" s="1">
        <v>0.302734375</v>
      </c>
      <c r="K335" s="3">
        <v>-2.1701049804687499E-5</v>
      </c>
      <c r="L335" s="4">
        <f t="shared" si="23"/>
        <v>-1.7846258063065379</v>
      </c>
    </row>
    <row r="336" spans="1:12" x14ac:dyDescent="0.25">
      <c r="A336" s="1">
        <v>0.308380126953125</v>
      </c>
      <c r="B336" s="3">
        <v>-2.56256103515625E-5</v>
      </c>
      <c r="C336" s="4">
        <f t="shared" si="20"/>
        <v>-2.1073692723324422</v>
      </c>
      <c r="D336" s="1">
        <v>0.34210205078125</v>
      </c>
      <c r="E336" s="3">
        <v>-7.4829101562499999E-5</v>
      </c>
      <c r="F336" s="4">
        <f t="shared" si="21"/>
        <v>-6.1537090100740128</v>
      </c>
      <c r="G336" s="1">
        <v>0.228424072265625</v>
      </c>
      <c r="H336" s="3">
        <v>-1.9281005859375001E-5</v>
      </c>
      <c r="I336" s="4">
        <f t="shared" si="22"/>
        <v>-1.5856090344880756</v>
      </c>
      <c r="J336" s="1">
        <v>0.3021240234375</v>
      </c>
      <c r="K336" s="3">
        <v>-2.16552734375E-5</v>
      </c>
      <c r="L336" s="4">
        <f t="shared" si="23"/>
        <v>-1.7808613024259867</v>
      </c>
    </row>
    <row r="337" spans="1:12" x14ac:dyDescent="0.25">
      <c r="A337" s="1">
        <v>0.307769775390625</v>
      </c>
      <c r="B337" s="3">
        <v>-2.5637817382812499E-5</v>
      </c>
      <c r="C337" s="4">
        <f t="shared" si="20"/>
        <v>-2.1083731400339225</v>
      </c>
      <c r="D337" s="1">
        <v>0.34149169921875</v>
      </c>
      <c r="E337" s="3">
        <v>-7.6507568359375004E-5</v>
      </c>
      <c r="F337" s="4">
        <f t="shared" si="21"/>
        <v>-6.2917408190275497</v>
      </c>
      <c r="G337" s="1">
        <v>0.227813720703125</v>
      </c>
      <c r="H337" s="3">
        <v>-1.9183349609375001E-5</v>
      </c>
      <c r="I337" s="4">
        <f t="shared" si="22"/>
        <v>-1.5775780928762335</v>
      </c>
      <c r="J337" s="1">
        <v>0.301513671875</v>
      </c>
      <c r="K337" s="3">
        <v>-2.1514892578124999E-5</v>
      </c>
      <c r="L337" s="4">
        <f t="shared" si="23"/>
        <v>-1.7693168238589638</v>
      </c>
    </row>
    <row r="338" spans="1:12" x14ac:dyDescent="0.25">
      <c r="A338" s="1">
        <v>0.307159423828125</v>
      </c>
      <c r="B338" s="3">
        <v>-2.5604248046874999E-5</v>
      </c>
      <c r="C338" s="4">
        <f t="shared" si="20"/>
        <v>-2.1056125038548519</v>
      </c>
      <c r="D338" s="1">
        <v>0.34088134765625</v>
      </c>
      <c r="E338" s="3">
        <v>-7.8216552734375005E-5</v>
      </c>
      <c r="F338" s="4">
        <f t="shared" si="21"/>
        <v>-6.432282297234786</v>
      </c>
      <c r="G338" s="1">
        <v>0.227203369140625</v>
      </c>
      <c r="H338" s="3">
        <v>-1.9186401367187501E-5</v>
      </c>
      <c r="I338" s="4">
        <f t="shared" si="22"/>
        <v>-1.5778290598016036</v>
      </c>
      <c r="J338" s="1">
        <v>0.3009033203125</v>
      </c>
      <c r="K338" s="3">
        <v>-2.1774291992187501E-5</v>
      </c>
      <c r="L338" s="4">
        <f t="shared" si="23"/>
        <v>-1.7906490125154193</v>
      </c>
    </row>
    <row r="339" spans="1:12" x14ac:dyDescent="0.25">
      <c r="A339" s="1">
        <v>0.306549072265625</v>
      </c>
      <c r="B339" s="3">
        <v>-2.5616455078125001E-5</v>
      </c>
      <c r="C339" s="4">
        <f t="shared" si="20"/>
        <v>-2.1066163715563322</v>
      </c>
      <c r="D339" s="1">
        <v>0.34027099609375</v>
      </c>
      <c r="E339" s="3">
        <v>-7.9895019531249996E-5</v>
      </c>
      <c r="F339" s="4">
        <f t="shared" si="21"/>
        <v>-6.5703141061883219</v>
      </c>
      <c r="G339" s="1">
        <v>0.226593017578125</v>
      </c>
      <c r="H339" s="3">
        <v>-1.9082641601562499E-5</v>
      </c>
      <c r="I339" s="4">
        <f t="shared" si="22"/>
        <v>-1.5692961843390214</v>
      </c>
      <c r="J339" s="1">
        <v>0.30029296875</v>
      </c>
      <c r="K339" s="3">
        <v>-2.1667480468749999E-5</v>
      </c>
      <c r="L339" s="4">
        <f t="shared" si="23"/>
        <v>-1.781865170127467</v>
      </c>
    </row>
    <row r="340" spans="1:12" x14ac:dyDescent="0.25">
      <c r="A340" s="1">
        <v>0.305938720703125</v>
      </c>
      <c r="B340" s="3">
        <v>-2.559814453125E-5</v>
      </c>
      <c r="C340" s="4">
        <f t="shared" si="20"/>
        <v>-2.1051105700041117</v>
      </c>
      <c r="D340" s="1">
        <v>0.33966064453125</v>
      </c>
      <c r="E340" s="3">
        <v>-8.1481933593749998E-5</v>
      </c>
      <c r="F340" s="4">
        <f t="shared" si="21"/>
        <v>-6.7008169073807569</v>
      </c>
      <c r="G340" s="1">
        <v>0.225982666015625</v>
      </c>
      <c r="H340" s="3">
        <v>-1.9049072265624999E-5</v>
      </c>
      <c r="I340" s="4">
        <f t="shared" si="22"/>
        <v>-1.5665355481599506</v>
      </c>
      <c r="J340" s="1">
        <v>0.2996826171875</v>
      </c>
      <c r="K340" s="3">
        <v>-2.1652221679687501E-5</v>
      </c>
      <c r="L340" s="4">
        <f t="shared" si="23"/>
        <v>-1.7806103355006166</v>
      </c>
    </row>
    <row r="341" spans="1:12" x14ac:dyDescent="0.25">
      <c r="A341" s="1">
        <v>0.305328369140625</v>
      </c>
      <c r="B341" s="3">
        <v>-2.5616455078125001E-5</v>
      </c>
      <c r="C341" s="4">
        <f t="shared" si="20"/>
        <v>-2.1066163715563322</v>
      </c>
      <c r="D341" s="1">
        <v>0.33905029296875</v>
      </c>
      <c r="E341" s="3">
        <v>-8.3343505859374996E-5</v>
      </c>
      <c r="F341" s="4">
        <f t="shared" si="21"/>
        <v>-6.8539067318564966</v>
      </c>
      <c r="G341" s="1">
        <v>0.225372314453125</v>
      </c>
      <c r="H341" s="3">
        <v>-1.9216918945312501E-5</v>
      </c>
      <c r="I341" s="4">
        <f t="shared" si="22"/>
        <v>-1.5803387290553041</v>
      </c>
      <c r="J341" s="1">
        <v>0.299072265625</v>
      </c>
      <c r="K341" s="3">
        <v>-2.1734619140625002E-5</v>
      </c>
      <c r="L341" s="4">
        <f t="shared" si="23"/>
        <v>-1.7873864424856085</v>
      </c>
    </row>
    <row r="342" spans="1:12" x14ac:dyDescent="0.25">
      <c r="A342" s="1">
        <v>0.304718017578125</v>
      </c>
      <c r="B342" s="3">
        <v>-2.5680541992187501E-5</v>
      </c>
      <c r="C342" s="4">
        <f t="shared" si="20"/>
        <v>-2.1118866769891036</v>
      </c>
      <c r="D342" s="1">
        <v>0.33843994140625</v>
      </c>
      <c r="E342" s="3">
        <v>-8.5144042968750001E-5</v>
      </c>
      <c r="F342" s="4">
        <f t="shared" si="21"/>
        <v>-7.0019772178248356</v>
      </c>
      <c r="G342" s="1">
        <v>0.224761962890625</v>
      </c>
      <c r="H342" s="3">
        <v>-1.91680908203125E-5</v>
      </c>
      <c r="I342" s="4">
        <f t="shared" si="22"/>
        <v>-1.5763232582493831</v>
      </c>
      <c r="J342" s="1">
        <v>0.2984619140625</v>
      </c>
      <c r="K342" s="3">
        <v>-2.1643066406250002E-5</v>
      </c>
      <c r="L342" s="4">
        <f t="shared" si="23"/>
        <v>-1.7798574347245066</v>
      </c>
    </row>
    <row r="343" spans="1:12" x14ac:dyDescent="0.25">
      <c r="A343" s="1">
        <v>0.304107666015625</v>
      </c>
      <c r="B343" s="3">
        <v>-2.5735473632812502E-5</v>
      </c>
      <c r="C343" s="4">
        <f t="shared" si="20"/>
        <v>-2.116404081645765</v>
      </c>
      <c r="D343" s="1">
        <v>0.33782958984375</v>
      </c>
      <c r="E343" s="3">
        <v>-8.6914062499999996E-5</v>
      </c>
      <c r="F343" s="4">
        <f t="shared" si="21"/>
        <v>-7.1475380345394735</v>
      </c>
      <c r="G343" s="1">
        <v>0.224151611328125</v>
      </c>
      <c r="H343" s="3">
        <v>-1.8994140624999999E-5</v>
      </c>
      <c r="I343" s="4">
        <f t="shared" si="22"/>
        <v>-1.5620181435032894</v>
      </c>
      <c r="J343" s="1">
        <v>0.2978515625</v>
      </c>
      <c r="K343" s="3">
        <v>-2.1710205078125001E-5</v>
      </c>
      <c r="L343" s="4">
        <f t="shared" si="23"/>
        <v>-1.7853787070826479</v>
      </c>
    </row>
    <row r="344" spans="1:12" x14ac:dyDescent="0.25">
      <c r="A344" s="1">
        <v>0.303497314453125</v>
      </c>
      <c r="B344" s="3">
        <v>-2.5704956054687501E-5</v>
      </c>
      <c r="C344" s="4">
        <f t="shared" si="20"/>
        <v>-2.1138944123920642</v>
      </c>
      <c r="D344" s="1">
        <v>0.33721923828125</v>
      </c>
      <c r="E344" s="3">
        <v>-8.8775634765624994E-5</v>
      </c>
      <c r="F344" s="4">
        <f t="shared" si="21"/>
        <v>-7.300627859015214</v>
      </c>
      <c r="G344" s="1">
        <v>0.223541259765625</v>
      </c>
      <c r="H344" s="3">
        <v>-1.9183349609375001E-5</v>
      </c>
      <c r="I344" s="4">
        <f t="shared" si="22"/>
        <v>-1.5775780928762335</v>
      </c>
      <c r="J344" s="1">
        <v>0.2972412109375</v>
      </c>
      <c r="K344" s="3">
        <v>-2.1771240234375001E-5</v>
      </c>
      <c r="L344" s="4">
        <f t="shared" si="23"/>
        <v>-1.7903980455900492</v>
      </c>
    </row>
    <row r="345" spans="1:12" x14ac:dyDescent="0.25">
      <c r="A345" s="1">
        <v>0.302886962890625</v>
      </c>
      <c r="B345" s="3">
        <v>-2.5631713867187499E-5</v>
      </c>
      <c r="C345" s="4">
        <f t="shared" si="20"/>
        <v>-2.1078712061831824</v>
      </c>
      <c r="D345" s="1">
        <v>0.33660888671875</v>
      </c>
      <c r="E345" s="3">
        <v>-9.0606689453124996E-5</v>
      </c>
      <c r="F345" s="4">
        <f t="shared" si="21"/>
        <v>-7.4512080142372534</v>
      </c>
      <c r="G345" s="1">
        <v>0.222930908203125</v>
      </c>
      <c r="H345" s="3">
        <v>-1.9232177734374999E-5</v>
      </c>
      <c r="I345" s="4">
        <f t="shared" si="22"/>
        <v>-1.5815935636821545</v>
      </c>
      <c r="J345" s="1">
        <v>0.296630859375</v>
      </c>
      <c r="K345" s="3">
        <v>-2.1640014648437499E-5</v>
      </c>
      <c r="L345" s="4">
        <f t="shared" si="23"/>
        <v>-1.7796064677991366</v>
      </c>
    </row>
    <row r="346" spans="1:12" x14ac:dyDescent="0.25">
      <c r="A346" s="1">
        <v>0.302276611328125</v>
      </c>
      <c r="B346" s="3">
        <v>-2.5549316406250002E-5</v>
      </c>
      <c r="C346" s="4">
        <f t="shared" si="20"/>
        <v>-2.1010950991981909</v>
      </c>
      <c r="D346" s="1">
        <v>0.33599853515625</v>
      </c>
      <c r="E346" s="3">
        <v>-9.2498779296875004E-5</v>
      </c>
      <c r="F346" s="4">
        <f t="shared" si="21"/>
        <v>-7.6068075079666944</v>
      </c>
      <c r="G346" s="1">
        <v>0.222320556640625</v>
      </c>
      <c r="H346" s="3">
        <v>-1.9052124023437499E-5</v>
      </c>
      <c r="I346" s="4">
        <f t="shared" si="22"/>
        <v>-1.5667865150853206</v>
      </c>
      <c r="J346" s="1">
        <v>0.2960205078125</v>
      </c>
      <c r="K346" s="3">
        <v>-2.1865844726562501E-5</v>
      </c>
      <c r="L346" s="4">
        <f t="shared" si="23"/>
        <v>-1.7981780202765214</v>
      </c>
    </row>
    <row r="347" spans="1:12" x14ac:dyDescent="0.25">
      <c r="A347" s="1">
        <v>0.301666259765625</v>
      </c>
      <c r="B347" s="3">
        <v>-2.5646972656250001E-5</v>
      </c>
      <c r="C347" s="4">
        <f t="shared" si="20"/>
        <v>-2.109126040810033</v>
      </c>
      <c r="D347" s="1">
        <v>0.33538818359375</v>
      </c>
      <c r="E347" s="3">
        <v>-9.4329833984375006E-5</v>
      </c>
      <c r="F347" s="4">
        <f t="shared" si="21"/>
        <v>-7.7573876631887337</v>
      </c>
      <c r="G347" s="1">
        <v>0.221710205078125</v>
      </c>
      <c r="H347" s="3">
        <v>-1.9125366210937501E-5</v>
      </c>
      <c r="I347" s="4">
        <f t="shared" si="22"/>
        <v>-1.5728097212942023</v>
      </c>
      <c r="J347" s="1">
        <v>0.29541015625</v>
      </c>
      <c r="K347" s="3">
        <v>-2.1905517578125E-5</v>
      </c>
      <c r="L347" s="4">
        <f t="shared" si="23"/>
        <v>-1.8014405903063322</v>
      </c>
    </row>
    <row r="348" spans="1:12" x14ac:dyDescent="0.25">
      <c r="A348" s="1">
        <v>0.301055908203125</v>
      </c>
      <c r="B348" s="3">
        <v>-2.5671386718749998E-5</v>
      </c>
      <c r="C348" s="4">
        <f t="shared" si="20"/>
        <v>-2.1111337762129936</v>
      </c>
      <c r="D348" s="1">
        <v>0.33477783203125</v>
      </c>
      <c r="E348" s="3">
        <v>-9.6343994140625001E-5</v>
      </c>
      <c r="F348" s="4">
        <f t="shared" si="21"/>
        <v>-7.9230258339329769</v>
      </c>
      <c r="G348" s="1">
        <v>0.221099853515625</v>
      </c>
      <c r="H348" s="3">
        <v>-1.9284057617187501E-5</v>
      </c>
      <c r="I348" s="4">
        <f t="shared" si="22"/>
        <v>-1.5858600014134456</v>
      </c>
      <c r="J348" s="1">
        <v>0.2947998046875</v>
      </c>
      <c r="K348" s="3">
        <v>-2.1801757812500001E-5</v>
      </c>
      <c r="L348" s="4">
        <f t="shared" si="23"/>
        <v>-1.79290771484375</v>
      </c>
    </row>
    <row r="349" spans="1:12" x14ac:dyDescent="0.25">
      <c r="A349" s="1">
        <v>0.300445556640625</v>
      </c>
      <c r="B349" s="3">
        <v>-2.5610351562499998E-5</v>
      </c>
      <c r="C349" s="4">
        <f t="shared" si="20"/>
        <v>-2.106114437705592</v>
      </c>
      <c r="D349" s="1">
        <v>0.33416748046875</v>
      </c>
      <c r="E349" s="3">
        <v>-9.8358154296874996E-5</v>
      </c>
      <c r="F349" s="4">
        <f t="shared" si="21"/>
        <v>-8.08866400467722</v>
      </c>
      <c r="G349" s="1">
        <v>0.220489501953125</v>
      </c>
      <c r="H349" s="3">
        <v>-1.91986083984375E-5</v>
      </c>
      <c r="I349" s="4">
        <f t="shared" si="22"/>
        <v>-1.5788329275030839</v>
      </c>
      <c r="J349" s="1">
        <v>0.294189453125</v>
      </c>
      <c r="K349" s="3">
        <v>-2.1875E-5</v>
      </c>
      <c r="L349" s="4">
        <f t="shared" si="23"/>
        <v>-1.7989309210526316</v>
      </c>
    </row>
    <row r="350" spans="1:12" x14ac:dyDescent="0.25">
      <c r="A350" s="1">
        <v>0.299835205078125</v>
      </c>
      <c r="B350" s="3">
        <v>-2.5695800781249999E-5</v>
      </c>
      <c r="C350" s="4">
        <f t="shared" si="20"/>
        <v>-2.1131415116159538</v>
      </c>
      <c r="D350" s="1">
        <v>0.33355712890625</v>
      </c>
      <c r="E350" s="1">
        <v>-1.00372314453125E-4</v>
      </c>
      <c r="F350" s="4">
        <f t="shared" si="21"/>
        <v>-8.2543021754214632</v>
      </c>
      <c r="G350" s="1">
        <v>0.219879150390625</v>
      </c>
      <c r="H350" s="3">
        <v>-1.9296264648437499E-5</v>
      </c>
      <c r="I350" s="4">
        <f t="shared" si="22"/>
        <v>-1.5868638691149259</v>
      </c>
      <c r="J350" s="1">
        <v>0.2935791015625</v>
      </c>
      <c r="K350" s="3">
        <v>-2.1652221679687501E-5</v>
      </c>
      <c r="L350" s="4">
        <f t="shared" si="23"/>
        <v>-1.7806103355006166</v>
      </c>
    </row>
    <row r="351" spans="1:12" x14ac:dyDescent="0.25">
      <c r="A351" s="1">
        <v>0.299224853515625</v>
      </c>
      <c r="B351" s="3">
        <v>-2.5750732421875E-5</v>
      </c>
      <c r="C351" s="4">
        <f t="shared" si="20"/>
        <v>-2.1176589162726152</v>
      </c>
      <c r="D351" s="1">
        <v>0.33294677734375</v>
      </c>
      <c r="E351" s="1">
        <v>-1.02294921875E-4</v>
      </c>
      <c r="F351" s="4">
        <f t="shared" si="21"/>
        <v>-8.4124113384046044</v>
      </c>
      <c r="G351" s="1">
        <v>0.219268798828125</v>
      </c>
      <c r="H351" s="3">
        <v>-1.9378662109375E-5</v>
      </c>
      <c r="I351" s="4">
        <f t="shared" si="22"/>
        <v>-1.5936399760999178</v>
      </c>
      <c r="J351" s="1">
        <v>0.29296875</v>
      </c>
      <c r="K351" s="3">
        <v>-2.1939086914062499E-5</v>
      </c>
      <c r="L351" s="4">
        <f t="shared" si="23"/>
        <v>-1.804201226485403</v>
      </c>
    </row>
    <row r="352" spans="1:12" x14ac:dyDescent="0.25">
      <c r="A352" s="1">
        <v>0.298614501953125</v>
      </c>
      <c r="B352" s="3">
        <v>-2.5680541992187501E-5</v>
      </c>
      <c r="C352" s="4">
        <f t="shared" si="20"/>
        <v>-2.1118866769891036</v>
      </c>
      <c r="D352" s="1">
        <v>0.33233642578125</v>
      </c>
      <c r="E352" s="1">
        <v>-1.04461669921875E-4</v>
      </c>
      <c r="F352" s="4">
        <f t="shared" si="21"/>
        <v>-8.5905978554173519</v>
      </c>
      <c r="G352" s="1">
        <v>0.218658447265625</v>
      </c>
      <c r="H352" s="3">
        <v>-1.9287109375E-5</v>
      </c>
      <c r="I352" s="4">
        <f t="shared" si="22"/>
        <v>-1.5861109683388157</v>
      </c>
      <c r="J352" s="1">
        <v>0.2923583984375</v>
      </c>
      <c r="K352" s="3">
        <v>-2.156982421875E-5</v>
      </c>
      <c r="L352" s="4">
        <f t="shared" si="23"/>
        <v>-1.773834228515625</v>
      </c>
    </row>
    <row r="353" spans="1:12" x14ac:dyDescent="0.25">
      <c r="A353" s="1">
        <v>0.298004150390625</v>
      </c>
      <c r="B353" s="3">
        <v>-2.5735473632812502E-5</v>
      </c>
      <c r="C353" s="4">
        <f t="shared" si="20"/>
        <v>-2.116404081645765</v>
      </c>
      <c r="D353" s="1">
        <v>0.33172607421875</v>
      </c>
      <c r="E353" s="1">
        <v>-1.06353759765625E-4</v>
      </c>
      <c r="F353" s="4">
        <f t="shared" si="21"/>
        <v>-8.7461973491467919</v>
      </c>
      <c r="G353" s="1">
        <v>0.218048095703125</v>
      </c>
      <c r="H353" s="3">
        <v>-1.9241333007812498E-5</v>
      </c>
      <c r="I353" s="4">
        <f t="shared" si="22"/>
        <v>-1.5823464644582648</v>
      </c>
      <c r="J353" s="1">
        <v>0.291748046875</v>
      </c>
      <c r="K353" s="3">
        <v>-2.16552734375E-5</v>
      </c>
      <c r="L353" s="4">
        <f t="shared" si="23"/>
        <v>-1.7808613024259867</v>
      </c>
    </row>
    <row r="354" spans="1:12" x14ac:dyDescent="0.25">
      <c r="A354" s="1">
        <v>0.297393798828125</v>
      </c>
      <c r="B354" s="3">
        <v>-2.5827026367187502E-5</v>
      </c>
      <c r="C354" s="4">
        <f t="shared" si="20"/>
        <v>-2.1239330894068669</v>
      </c>
      <c r="D354" s="1">
        <v>0.33111572265625</v>
      </c>
      <c r="E354" s="1">
        <v>-1.0845947265624999E-4</v>
      </c>
      <c r="F354" s="4">
        <f t="shared" si="21"/>
        <v>-8.9193645276521387</v>
      </c>
      <c r="G354" s="1">
        <v>0.217437744140625</v>
      </c>
      <c r="H354" s="3">
        <v>-1.9378662109375E-5</v>
      </c>
      <c r="I354" s="4">
        <f t="shared" si="22"/>
        <v>-1.5936399760999178</v>
      </c>
      <c r="J354" s="1">
        <v>0.2911376953125</v>
      </c>
      <c r="K354" s="3">
        <v>-2.1801757812500001E-5</v>
      </c>
      <c r="L354" s="4">
        <f t="shared" si="23"/>
        <v>-1.79290771484375</v>
      </c>
    </row>
    <row r="355" spans="1:12" x14ac:dyDescent="0.25">
      <c r="A355" s="1">
        <v>0.296783447265625</v>
      </c>
      <c r="B355" s="3">
        <v>-2.5671386718749998E-5</v>
      </c>
      <c r="C355" s="4">
        <f t="shared" si="20"/>
        <v>-2.1111337762129936</v>
      </c>
      <c r="D355" s="1">
        <v>0.33050537109375</v>
      </c>
      <c r="E355" s="1">
        <v>-1.1056518554687501E-4</v>
      </c>
      <c r="F355" s="4">
        <f t="shared" si="21"/>
        <v>-9.0925317061574837</v>
      </c>
      <c r="G355" s="1">
        <v>0.216827392578125</v>
      </c>
      <c r="H355" s="3">
        <v>-1.93206787109375E-5</v>
      </c>
      <c r="I355" s="4">
        <f t="shared" si="22"/>
        <v>-1.5888716045178866</v>
      </c>
      <c r="J355" s="1">
        <v>0.29052734375</v>
      </c>
      <c r="K355" s="3">
        <v>-2.1875E-5</v>
      </c>
      <c r="L355" s="4">
        <f t="shared" si="23"/>
        <v>-1.7989309210526316</v>
      </c>
    </row>
    <row r="356" spans="1:12" x14ac:dyDescent="0.25">
      <c r="A356" s="1">
        <v>0.296173095703125</v>
      </c>
      <c r="B356" s="3">
        <v>-2.572021484375E-5</v>
      </c>
      <c r="C356" s="4">
        <f t="shared" si="20"/>
        <v>-2.1151492470189144</v>
      </c>
      <c r="D356" s="1">
        <v>0.32989501953125</v>
      </c>
      <c r="E356" s="1">
        <v>-1.1267089843750001E-4</v>
      </c>
      <c r="F356" s="4">
        <f t="shared" si="21"/>
        <v>-9.2656988846628288</v>
      </c>
      <c r="G356" s="1">
        <v>0.216217041015625</v>
      </c>
      <c r="H356" s="3">
        <v>-1.9512939453124999E-5</v>
      </c>
      <c r="I356" s="4">
        <f t="shared" si="22"/>
        <v>-1.6046825208162006</v>
      </c>
      <c r="J356" s="1">
        <v>0.2899169921875</v>
      </c>
      <c r="K356" s="3">
        <v>-2.1945190429687499E-5</v>
      </c>
      <c r="L356" s="4">
        <f t="shared" si="23"/>
        <v>-1.804703160336143</v>
      </c>
    </row>
    <row r="357" spans="1:12" x14ac:dyDescent="0.25">
      <c r="A357" s="1">
        <v>0.295562744140625</v>
      </c>
      <c r="B357" s="3">
        <v>-2.57781982421875E-5</v>
      </c>
      <c r="C357" s="4">
        <f t="shared" si="20"/>
        <v>-2.1199176186009456</v>
      </c>
      <c r="D357" s="1">
        <v>0.32928466796875</v>
      </c>
      <c r="E357" s="1">
        <v>-1.1480712890625E-4</v>
      </c>
      <c r="F357" s="4">
        <f t="shared" si="21"/>
        <v>-9.441375732421875</v>
      </c>
      <c r="G357" s="1">
        <v>0.215606689453125</v>
      </c>
      <c r="H357" s="3">
        <v>-1.94427490234375E-5</v>
      </c>
      <c r="I357" s="4">
        <f t="shared" si="22"/>
        <v>-1.5989102815326892</v>
      </c>
      <c r="J357" s="1">
        <v>0.289306640625</v>
      </c>
      <c r="K357" s="3">
        <v>-2.1966552734375E-5</v>
      </c>
      <c r="L357" s="4">
        <f t="shared" si="23"/>
        <v>-1.8064599288137335</v>
      </c>
    </row>
    <row r="358" spans="1:12" x14ac:dyDescent="0.25">
      <c r="A358" s="1">
        <v>0.294952392578125</v>
      </c>
      <c r="B358" s="3">
        <v>-2.5646972656250001E-5</v>
      </c>
      <c r="C358" s="4">
        <f t="shared" si="20"/>
        <v>-2.109126040810033</v>
      </c>
      <c r="D358" s="1">
        <v>0.32867431640625</v>
      </c>
      <c r="E358" s="1">
        <v>-1.1700439453125E-4</v>
      </c>
      <c r="F358" s="4">
        <f t="shared" si="21"/>
        <v>-9.6220719186883219</v>
      </c>
      <c r="G358" s="1">
        <v>0.214996337890625</v>
      </c>
      <c r="H358" s="3">
        <v>-1.93511962890625E-5</v>
      </c>
      <c r="I358" s="4">
        <f t="shared" si="22"/>
        <v>-1.5913812737715871</v>
      </c>
      <c r="J358" s="1">
        <v>0.2886962890625</v>
      </c>
      <c r="K358" s="3">
        <v>-2.2113037109375001E-5</v>
      </c>
      <c r="L358" s="4">
        <f t="shared" si="23"/>
        <v>-1.8185063412314968</v>
      </c>
    </row>
    <row r="359" spans="1:12" x14ac:dyDescent="0.25">
      <c r="A359" s="1">
        <v>0.294342041015625</v>
      </c>
      <c r="B359" s="3">
        <v>-2.5732421874999998E-5</v>
      </c>
      <c r="C359" s="4">
        <f t="shared" si="20"/>
        <v>-2.1161531147203947</v>
      </c>
      <c r="D359" s="1">
        <v>0.32806396484375</v>
      </c>
      <c r="E359" s="1">
        <v>-1.19140625E-4</v>
      </c>
      <c r="F359" s="4">
        <f t="shared" si="21"/>
        <v>-9.7977487664473681</v>
      </c>
      <c r="G359" s="1">
        <v>0.214385986328125</v>
      </c>
      <c r="H359" s="3">
        <v>-1.9183349609375001E-5</v>
      </c>
      <c r="I359" s="4">
        <f t="shared" si="22"/>
        <v>-1.5775780928762335</v>
      </c>
      <c r="J359" s="1">
        <v>0.2880859375</v>
      </c>
      <c r="K359" s="3">
        <v>-2.19696044921875E-5</v>
      </c>
      <c r="L359" s="4">
        <f t="shared" si="23"/>
        <v>-1.8067108957391036</v>
      </c>
    </row>
    <row r="360" spans="1:12" x14ac:dyDescent="0.25">
      <c r="A360" s="1">
        <v>0.293731689453125</v>
      </c>
      <c r="B360" s="3">
        <v>-2.5692749023437499E-5</v>
      </c>
      <c r="C360" s="4">
        <f t="shared" si="20"/>
        <v>-2.1128905446905839</v>
      </c>
      <c r="D360" s="1">
        <v>0.32745361328125</v>
      </c>
      <c r="E360" s="1">
        <v>-1.2139892578125001E-4</v>
      </c>
      <c r="F360" s="4">
        <f t="shared" si="21"/>
        <v>-9.9834642912212175</v>
      </c>
      <c r="G360" s="1">
        <v>0.213775634765625</v>
      </c>
      <c r="H360" s="3">
        <v>-1.93817138671875E-5</v>
      </c>
      <c r="I360" s="4">
        <f t="shared" si="22"/>
        <v>-1.5938909430252879</v>
      </c>
      <c r="J360" s="1">
        <v>0.2874755859375</v>
      </c>
      <c r="K360" s="3">
        <v>-2.2003173828124999E-5</v>
      </c>
      <c r="L360" s="4">
        <f t="shared" si="23"/>
        <v>-1.8094715319181742</v>
      </c>
    </row>
    <row r="361" spans="1:12" x14ac:dyDescent="0.25">
      <c r="A361" s="1">
        <v>0.293121337890625</v>
      </c>
      <c r="B361" s="3">
        <v>-2.5799560546875001E-5</v>
      </c>
      <c r="C361" s="4">
        <f t="shared" si="20"/>
        <v>-2.121674387078536</v>
      </c>
      <c r="D361" s="1">
        <v>0.32684326171875</v>
      </c>
      <c r="E361" s="1">
        <v>-1.23626708984375E-4</v>
      </c>
      <c r="F361" s="4">
        <f t="shared" si="21"/>
        <v>-10.166670146741366</v>
      </c>
      <c r="G361" s="1">
        <v>0.213165283203125</v>
      </c>
      <c r="H361" s="3">
        <v>-1.9464111328125001E-5</v>
      </c>
      <c r="I361" s="4">
        <f t="shared" si="22"/>
        <v>-1.6006670500102795</v>
      </c>
      <c r="J361" s="1">
        <v>0.286865234375</v>
      </c>
      <c r="K361" s="3">
        <v>-2.2195434570312498E-5</v>
      </c>
      <c r="L361" s="4">
        <f t="shared" si="23"/>
        <v>-1.8252824482164884</v>
      </c>
    </row>
    <row r="362" spans="1:12" x14ac:dyDescent="0.25">
      <c r="A362" s="1">
        <v>0.292510986328125</v>
      </c>
      <c r="B362" s="3">
        <v>-2.5576782226562499E-5</v>
      </c>
      <c r="C362" s="4">
        <f t="shared" si="20"/>
        <v>-2.1033538015265214</v>
      </c>
      <c r="D362" s="1">
        <v>0.32623291015625</v>
      </c>
      <c r="E362" s="1">
        <v>-1.2594604492187499E-4</v>
      </c>
      <c r="F362" s="4">
        <f t="shared" si="21"/>
        <v>-10.357405010022616</v>
      </c>
      <c r="G362" s="1">
        <v>0.212554931640625</v>
      </c>
      <c r="H362" s="3">
        <v>-1.9390869140624999E-5</v>
      </c>
      <c r="I362" s="4">
        <f t="shared" si="22"/>
        <v>-1.5946438438013979</v>
      </c>
      <c r="J362" s="1">
        <v>0.2862548828125</v>
      </c>
      <c r="K362" s="3">
        <v>-2.21466064453125E-5</v>
      </c>
      <c r="L362" s="4">
        <f t="shared" si="23"/>
        <v>-1.8212669774105674</v>
      </c>
    </row>
    <row r="363" spans="1:12" x14ac:dyDescent="0.25">
      <c r="A363" s="1">
        <v>0.291900634765625</v>
      </c>
      <c r="B363" s="3">
        <v>-2.5732421874999998E-5</v>
      </c>
      <c r="C363" s="4">
        <f t="shared" si="20"/>
        <v>-2.1161531147203947</v>
      </c>
      <c r="D363" s="1">
        <v>0.32562255859375</v>
      </c>
      <c r="E363" s="1">
        <v>-1.28143310546875E-4</v>
      </c>
      <c r="F363" s="4">
        <f t="shared" si="21"/>
        <v>-10.538101196289063</v>
      </c>
      <c r="G363" s="1">
        <v>0.211944580078125</v>
      </c>
      <c r="H363" s="3">
        <v>-1.944580078125E-5</v>
      </c>
      <c r="I363" s="4">
        <f t="shared" si="22"/>
        <v>-1.5991612484580593</v>
      </c>
      <c r="J363" s="1">
        <v>0.28564453125</v>
      </c>
      <c r="K363" s="3">
        <v>-2.22381591796875E-5</v>
      </c>
      <c r="L363" s="4">
        <f t="shared" si="23"/>
        <v>-1.8287959851716693</v>
      </c>
    </row>
    <row r="364" spans="1:12" x14ac:dyDescent="0.25">
      <c r="A364" s="1">
        <v>0.291290283203125</v>
      </c>
      <c r="B364" s="3">
        <v>-2.5827026367187502E-5</v>
      </c>
      <c r="C364" s="4">
        <f t="shared" si="20"/>
        <v>-2.1239330894068669</v>
      </c>
      <c r="D364" s="1">
        <v>0.32501220703125</v>
      </c>
      <c r="E364" s="1">
        <v>-1.3046264648437501E-4</v>
      </c>
      <c r="F364" s="4">
        <f t="shared" si="21"/>
        <v>-10.728836059570313</v>
      </c>
      <c r="G364" s="1">
        <v>0.211334228515625</v>
      </c>
      <c r="H364" s="3">
        <v>-1.9360351562499999E-5</v>
      </c>
      <c r="I364" s="4">
        <f t="shared" si="22"/>
        <v>-1.5921341745476973</v>
      </c>
      <c r="J364" s="1">
        <v>0.2850341796875</v>
      </c>
      <c r="K364" s="3">
        <v>-2.1957397460937501E-5</v>
      </c>
      <c r="L364" s="4">
        <f t="shared" si="23"/>
        <v>-1.8057070280376233</v>
      </c>
    </row>
    <row r="365" spans="1:12" x14ac:dyDescent="0.25">
      <c r="A365" s="1">
        <v>0.290679931640625</v>
      </c>
      <c r="B365" s="3">
        <v>-2.5497436523437501E-5</v>
      </c>
      <c r="C365" s="4">
        <f t="shared" si="20"/>
        <v>-2.0968286614668998</v>
      </c>
      <c r="D365" s="1">
        <v>0.32440185546875</v>
      </c>
      <c r="E365" s="1">
        <v>-1.3272094726562501E-4</v>
      </c>
      <c r="F365" s="4">
        <f t="shared" si="21"/>
        <v>-10.914551584344162</v>
      </c>
      <c r="G365" s="1">
        <v>0.210723876953125</v>
      </c>
      <c r="H365" s="3">
        <v>-1.9491577148437501E-5</v>
      </c>
      <c r="I365" s="4">
        <f t="shared" si="22"/>
        <v>-1.6029257523386102</v>
      </c>
      <c r="J365" s="1">
        <v>0.284423828125</v>
      </c>
      <c r="K365" s="3">
        <v>-2.2317504882812498E-5</v>
      </c>
      <c r="L365" s="4">
        <f t="shared" si="23"/>
        <v>-1.8353211252312911</v>
      </c>
    </row>
    <row r="366" spans="1:12" x14ac:dyDescent="0.25">
      <c r="A366" s="1">
        <v>0.290069580078125</v>
      </c>
      <c r="B366" s="3">
        <v>-2.5689697265625E-5</v>
      </c>
      <c r="C366" s="4">
        <f t="shared" si="20"/>
        <v>-2.1126395777652136</v>
      </c>
      <c r="D366" s="1">
        <v>0.32379150390625</v>
      </c>
      <c r="E366" s="1">
        <v>-1.3504028320312499E-4</v>
      </c>
      <c r="F366" s="4">
        <f t="shared" si="21"/>
        <v>-11.105286447625412</v>
      </c>
      <c r="G366" s="1">
        <v>0.210113525390625</v>
      </c>
      <c r="H366" s="3">
        <v>-1.9549560546874998E-5</v>
      </c>
      <c r="I366" s="4">
        <f t="shared" si="22"/>
        <v>-1.6076941239206415</v>
      </c>
      <c r="J366" s="1">
        <v>0.2838134765625</v>
      </c>
      <c r="K366" s="3">
        <v>-2.2448730468750001E-5</v>
      </c>
      <c r="L366" s="4">
        <f t="shared" si="23"/>
        <v>-1.846112703022204</v>
      </c>
    </row>
    <row r="367" spans="1:12" x14ac:dyDescent="0.25">
      <c r="A367" s="1">
        <v>0.289459228515625</v>
      </c>
      <c r="B367" s="3">
        <v>-2.57476806640625E-5</v>
      </c>
      <c r="C367" s="4">
        <f t="shared" si="20"/>
        <v>-2.1174079493472449</v>
      </c>
      <c r="D367" s="1">
        <v>0.32318115234375</v>
      </c>
      <c r="E367" s="1">
        <v>-1.37481689453125E-4</v>
      </c>
      <c r="F367" s="4">
        <f t="shared" si="21"/>
        <v>-11.306059987921463</v>
      </c>
      <c r="G367" s="1">
        <v>0.209503173828125</v>
      </c>
      <c r="H367" s="3">
        <v>-1.95068359375E-5</v>
      </c>
      <c r="I367" s="4">
        <f t="shared" si="22"/>
        <v>-1.6041805869654604</v>
      </c>
      <c r="J367" s="1">
        <v>0.283203125</v>
      </c>
      <c r="K367" s="3">
        <v>-2.2564697265624998E-5</v>
      </c>
      <c r="L367" s="4">
        <f t="shared" si="23"/>
        <v>-1.8556494461862665</v>
      </c>
    </row>
    <row r="368" spans="1:12" x14ac:dyDescent="0.25">
      <c r="A368" s="1">
        <v>0.288848876953125</v>
      </c>
      <c r="B368" s="3">
        <v>-2.5674438476562501E-5</v>
      </c>
      <c r="C368" s="4">
        <f t="shared" si="20"/>
        <v>-2.1113847431383634</v>
      </c>
      <c r="D368" s="1">
        <v>0.32257080078125</v>
      </c>
      <c r="E368" s="1">
        <v>-1.3980102539062501E-4</v>
      </c>
      <c r="F368" s="4">
        <f t="shared" si="21"/>
        <v>-11.496794851202713</v>
      </c>
      <c r="G368" s="1">
        <v>0.208892822265625</v>
      </c>
      <c r="H368" s="3">
        <v>-1.9396972656250002E-5</v>
      </c>
      <c r="I368" s="4">
        <f t="shared" si="22"/>
        <v>-1.5951457776521381</v>
      </c>
      <c r="J368" s="1">
        <v>0.2825927734375</v>
      </c>
      <c r="K368" s="3">
        <v>-2.2537231445312501E-5</v>
      </c>
      <c r="L368" s="4">
        <f t="shared" si="23"/>
        <v>-1.8533907438579358</v>
      </c>
    </row>
    <row r="369" spans="1:12" x14ac:dyDescent="0.25">
      <c r="A369" s="1">
        <v>0.288238525390625</v>
      </c>
      <c r="B369" s="3">
        <v>-2.5759887695312499E-5</v>
      </c>
      <c r="C369" s="4">
        <f t="shared" si="20"/>
        <v>-2.1184118170487252</v>
      </c>
      <c r="D369" s="1">
        <v>0.32196044921875</v>
      </c>
      <c r="E369" s="1">
        <v>-1.4199829101562499E-4</v>
      </c>
      <c r="F369" s="4">
        <f t="shared" si="21"/>
        <v>-11.677491037469162</v>
      </c>
      <c r="G369" s="1">
        <v>0.208282470703125</v>
      </c>
      <c r="H369" s="3">
        <v>-1.956787109375E-5</v>
      </c>
      <c r="I369" s="4">
        <f t="shared" si="22"/>
        <v>-1.6091999254728617</v>
      </c>
      <c r="J369" s="1">
        <v>0.281982421875</v>
      </c>
      <c r="K369" s="3">
        <v>-2.254638671875E-5</v>
      </c>
      <c r="L369" s="4">
        <f t="shared" si="23"/>
        <v>-1.854143644634046</v>
      </c>
    </row>
    <row r="370" spans="1:12" x14ac:dyDescent="0.25">
      <c r="A370" s="1">
        <v>0.287628173828125</v>
      </c>
      <c r="B370" s="3">
        <v>-2.59368896484375E-5</v>
      </c>
      <c r="C370" s="4">
        <f t="shared" si="20"/>
        <v>-2.1329678987201892</v>
      </c>
      <c r="D370" s="1">
        <v>0.32135009765625</v>
      </c>
      <c r="E370" s="1">
        <v>-1.4447021484375E-4</v>
      </c>
      <c r="F370" s="4">
        <f t="shared" si="21"/>
        <v>-11.880774247018914</v>
      </c>
      <c r="G370" s="1">
        <v>0.207672119140625</v>
      </c>
      <c r="H370" s="3">
        <v>-1.9326782226562499E-5</v>
      </c>
      <c r="I370" s="4">
        <f t="shared" si="22"/>
        <v>-1.5893735383686267</v>
      </c>
      <c r="J370" s="1">
        <v>0.2813720703125</v>
      </c>
      <c r="K370" s="3">
        <v>-2.2586059570312499E-5</v>
      </c>
      <c r="L370" s="4">
        <f t="shared" si="23"/>
        <v>-1.8574062146638568</v>
      </c>
    </row>
    <row r="371" spans="1:12" x14ac:dyDescent="0.25">
      <c r="A371" s="1">
        <v>0.287017822265625</v>
      </c>
      <c r="B371" s="3">
        <v>-2.5830078125000001E-5</v>
      </c>
      <c r="C371" s="4">
        <f t="shared" si="20"/>
        <v>-2.1241840563322367</v>
      </c>
      <c r="D371" s="1">
        <v>0.32073974609375</v>
      </c>
      <c r="E371" s="1">
        <v>-1.46820068359375E-4</v>
      </c>
      <c r="F371" s="4">
        <f t="shared" si="21"/>
        <v>-12.074018779553866</v>
      </c>
      <c r="G371" s="1">
        <v>0.207061767578125</v>
      </c>
      <c r="H371" s="3">
        <v>-1.95037841796875E-5</v>
      </c>
      <c r="I371" s="4">
        <f t="shared" si="22"/>
        <v>-1.6039296200400905</v>
      </c>
      <c r="J371" s="1">
        <v>0.28076171875</v>
      </c>
      <c r="K371" s="3">
        <v>-2.2659301757812501E-5</v>
      </c>
      <c r="L371" s="4">
        <f t="shared" si="23"/>
        <v>-1.8634294208727384</v>
      </c>
    </row>
    <row r="372" spans="1:12" x14ac:dyDescent="0.25">
      <c r="A372" s="1">
        <v>0.286407470703125</v>
      </c>
      <c r="B372" s="3">
        <v>-2.5939941406249999E-5</v>
      </c>
      <c r="C372" s="4">
        <f t="shared" si="20"/>
        <v>-2.1332188656455591</v>
      </c>
      <c r="D372" s="1">
        <v>0.32012939453125</v>
      </c>
      <c r="E372" s="1">
        <v>-1.4923095703124999E-4</v>
      </c>
      <c r="F372" s="4">
        <f t="shared" si="21"/>
        <v>-12.272282650596217</v>
      </c>
      <c r="G372" s="1">
        <v>0.206451416015625</v>
      </c>
      <c r="H372" s="3">
        <v>-1.9375610351562501E-5</v>
      </c>
      <c r="I372" s="4">
        <f t="shared" si="22"/>
        <v>-1.5933890091745477</v>
      </c>
      <c r="J372" s="1">
        <v>0.2801513671875</v>
      </c>
      <c r="K372" s="3">
        <v>-2.28302001953125E-5</v>
      </c>
      <c r="L372" s="4">
        <f t="shared" si="23"/>
        <v>-1.8774835686934621</v>
      </c>
    </row>
    <row r="373" spans="1:12" x14ac:dyDescent="0.25">
      <c r="A373" s="1">
        <v>0.285797119140625</v>
      </c>
      <c r="B373" s="3">
        <v>-2.58453369140625E-5</v>
      </c>
      <c r="C373" s="4">
        <f t="shared" si="20"/>
        <v>-2.1254388909590873</v>
      </c>
      <c r="D373" s="1">
        <v>0.31951904296875</v>
      </c>
      <c r="E373" s="1">
        <v>-1.51611328125E-4</v>
      </c>
      <c r="F373" s="4">
        <f t="shared" si="21"/>
        <v>-12.468036852384868</v>
      </c>
      <c r="G373" s="1">
        <v>0.205841064453125</v>
      </c>
      <c r="H373" s="3">
        <v>-1.947021484375E-5</v>
      </c>
      <c r="I373" s="4">
        <f t="shared" si="22"/>
        <v>-1.6011689838610197</v>
      </c>
      <c r="J373" s="1">
        <v>0.279541015625</v>
      </c>
      <c r="K373" s="3">
        <v>-2.2836303710937499E-5</v>
      </c>
      <c r="L373" s="4">
        <f t="shared" si="23"/>
        <v>-1.8779855025442023</v>
      </c>
    </row>
    <row r="374" spans="1:12" x14ac:dyDescent="0.25">
      <c r="A374" s="1">
        <v>0.285186767578125</v>
      </c>
      <c r="B374" s="3">
        <v>-2.5637817382812499E-5</v>
      </c>
      <c r="C374" s="4">
        <f t="shared" si="20"/>
        <v>-2.1083731400339225</v>
      </c>
      <c r="D374" s="1">
        <v>0.31890869140625</v>
      </c>
      <c r="E374" s="1">
        <v>-1.5408325195312501E-4</v>
      </c>
      <c r="F374" s="4">
        <f t="shared" si="21"/>
        <v>-12.671320061934621</v>
      </c>
      <c r="G374" s="1">
        <v>0.205230712890625</v>
      </c>
      <c r="H374" s="3">
        <v>-1.9635009765624999E-5</v>
      </c>
      <c r="I374" s="4">
        <f t="shared" si="22"/>
        <v>-1.6147211978310032</v>
      </c>
      <c r="J374" s="1">
        <v>0.2789306640625</v>
      </c>
      <c r="K374" s="3">
        <v>-2.30133056640625E-5</v>
      </c>
      <c r="L374" s="4">
        <f t="shared" si="23"/>
        <v>-1.8925415842156661</v>
      </c>
    </row>
    <row r="375" spans="1:12" x14ac:dyDescent="0.25">
      <c r="A375" s="1">
        <v>0.284576416015625</v>
      </c>
      <c r="B375" s="3">
        <v>-2.5820922851562499E-5</v>
      </c>
      <c r="C375" s="4">
        <f t="shared" si="20"/>
        <v>-2.1234311555561267</v>
      </c>
      <c r="D375" s="1">
        <v>0.31829833984375</v>
      </c>
      <c r="E375" s="1">
        <v>-1.56402587890625E-4</v>
      </c>
      <c r="F375" s="4">
        <f t="shared" si="21"/>
        <v>-12.862054925215871</v>
      </c>
      <c r="G375" s="1">
        <v>0.204620361328125</v>
      </c>
      <c r="H375" s="3">
        <v>-1.959228515625E-5</v>
      </c>
      <c r="I375" s="4">
        <f t="shared" si="22"/>
        <v>-1.6112076608758223</v>
      </c>
      <c r="J375" s="1">
        <v>0.2783203125</v>
      </c>
      <c r="K375" s="3">
        <v>-2.3092651367187501E-5</v>
      </c>
      <c r="L375" s="4">
        <f t="shared" si="23"/>
        <v>-1.8990667242752879</v>
      </c>
    </row>
    <row r="376" spans="1:12" x14ac:dyDescent="0.25">
      <c r="A376" s="1">
        <v>0.283966064453125</v>
      </c>
      <c r="B376" s="3">
        <v>-2.5750732421875E-5</v>
      </c>
      <c r="C376" s="4">
        <f t="shared" si="20"/>
        <v>-2.1176589162726152</v>
      </c>
      <c r="D376" s="1">
        <v>0.31768798828125</v>
      </c>
      <c r="E376" s="1">
        <v>-1.5887451171875001E-4</v>
      </c>
      <c r="F376" s="4">
        <f t="shared" si="21"/>
        <v>-13.065338134765625</v>
      </c>
      <c r="G376" s="1">
        <v>0.204010009765625</v>
      </c>
      <c r="H376" s="3">
        <v>-1.9763183593749999E-5</v>
      </c>
      <c r="I376" s="4">
        <f t="shared" si="22"/>
        <v>-1.625261808696546</v>
      </c>
      <c r="J376" s="1">
        <v>0.2777099609375</v>
      </c>
      <c r="K376" s="3">
        <v>-2.30743408203125E-5</v>
      </c>
      <c r="L376" s="4">
        <f t="shared" si="23"/>
        <v>-1.8975609227230674</v>
      </c>
    </row>
    <row r="377" spans="1:12" x14ac:dyDescent="0.25">
      <c r="A377" s="1">
        <v>0.283355712890625</v>
      </c>
      <c r="B377" s="3">
        <v>-2.5830078125000001E-5</v>
      </c>
      <c r="C377" s="4">
        <f t="shared" si="20"/>
        <v>-2.1241840563322367</v>
      </c>
      <c r="D377" s="1">
        <v>0.31707763671875</v>
      </c>
      <c r="E377" s="1">
        <v>-1.61346435546875E-4</v>
      </c>
      <c r="F377" s="4">
        <f t="shared" si="21"/>
        <v>-13.268621344315378</v>
      </c>
      <c r="G377" s="1">
        <v>0.203399658203125</v>
      </c>
      <c r="H377" s="3">
        <v>-1.96868896484375E-5</v>
      </c>
      <c r="I377" s="4">
        <f t="shared" si="22"/>
        <v>-1.6189876355622943</v>
      </c>
      <c r="J377" s="1">
        <v>0.277099609375</v>
      </c>
      <c r="K377" s="3">
        <v>-2.3242187500000002E-5</v>
      </c>
      <c r="L377" s="4">
        <f t="shared" si="23"/>
        <v>-1.911364103618421</v>
      </c>
    </row>
    <row r="378" spans="1:12" x14ac:dyDescent="0.25">
      <c r="A378" s="1">
        <v>0.282745361328125</v>
      </c>
      <c r="B378" s="3">
        <v>-2.58453369140625E-5</v>
      </c>
      <c r="C378" s="4">
        <f t="shared" si="20"/>
        <v>-2.1254388909590873</v>
      </c>
      <c r="D378" s="1">
        <v>0.31646728515625</v>
      </c>
      <c r="E378" s="1">
        <v>-1.6372680664062501E-4</v>
      </c>
      <c r="F378" s="4">
        <f t="shared" si="21"/>
        <v>-13.46437554610403</v>
      </c>
      <c r="G378" s="1">
        <v>0.202789306640625</v>
      </c>
      <c r="H378" s="3">
        <v>-1.9635009765624999E-5</v>
      </c>
      <c r="I378" s="4">
        <f t="shared" si="22"/>
        <v>-1.6147211978310032</v>
      </c>
      <c r="J378" s="1">
        <v>0.2764892578125</v>
      </c>
      <c r="K378" s="3">
        <v>-2.3422241210937499E-5</v>
      </c>
      <c r="L378" s="4">
        <f t="shared" si="23"/>
        <v>-1.9261711522152549</v>
      </c>
    </row>
    <row r="379" spans="1:12" x14ac:dyDescent="0.25">
      <c r="A379" s="1">
        <v>0.282135009765625</v>
      </c>
      <c r="B379" s="3">
        <v>-2.5775146484375001E-5</v>
      </c>
      <c r="C379" s="4">
        <f t="shared" si="20"/>
        <v>-2.1196666516755758</v>
      </c>
      <c r="D379" s="1">
        <v>0.31585693359375</v>
      </c>
      <c r="E379" s="1">
        <v>-1.6610717773437499E-4</v>
      </c>
      <c r="F379" s="4">
        <f t="shared" si="21"/>
        <v>-13.660129747892681</v>
      </c>
      <c r="G379" s="1">
        <v>0.202178955078125</v>
      </c>
      <c r="H379" s="3">
        <v>-1.9729614257812499E-5</v>
      </c>
      <c r="I379" s="4">
        <f t="shared" si="22"/>
        <v>-1.6225011725174754</v>
      </c>
      <c r="J379" s="1">
        <v>0.27587890625</v>
      </c>
      <c r="K379" s="3">
        <v>-2.3336791992187501E-5</v>
      </c>
      <c r="L379" s="4">
        <f t="shared" si="23"/>
        <v>-1.919144078304893</v>
      </c>
    </row>
    <row r="380" spans="1:12" x14ac:dyDescent="0.25">
      <c r="A380" s="1">
        <v>0.281524658203125</v>
      </c>
      <c r="B380" s="3">
        <v>-2.5759887695312499E-5</v>
      </c>
      <c r="C380" s="4">
        <f t="shared" si="20"/>
        <v>-2.1184118170487252</v>
      </c>
      <c r="D380" s="1">
        <v>0.31524658203125</v>
      </c>
      <c r="E380" s="1">
        <v>-1.6851806640625001E-4</v>
      </c>
      <c r="F380" s="4">
        <f t="shared" si="21"/>
        <v>-13.858393618935033</v>
      </c>
      <c r="G380" s="1">
        <v>0.201568603515625</v>
      </c>
      <c r="H380" s="3">
        <v>-1.968994140625E-5</v>
      </c>
      <c r="I380" s="4">
        <f t="shared" si="22"/>
        <v>-1.6192386024876644</v>
      </c>
      <c r="J380" s="1">
        <v>0.2752685546875</v>
      </c>
      <c r="K380" s="3">
        <v>-2.3309326171875001E-5</v>
      </c>
      <c r="L380" s="4">
        <f t="shared" si="23"/>
        <v>-1.9168853759765625</v>
      </c>
    </row>
    <row r="381" spans="1:12" x14ac:dyDescent="0.25">
      <c r="A381" s="1">
        <v>0.280914306640625</v>
      </c>
      <c r="B381" s="3">
        <v>-2.5799560546875001E-5</v>
      </c>
      <c r="C381" s="4">
        <f t="shared" si="20"/>
        <v>-2.121674387078536</v>
      </c>
      <c r="D381" s="1">
        <v>0.31463623046875</v>
      </c>
      <c r="E381" s="1">
        <v>-1.70928955078125E-4</v>
      </c>
      <c r="F381" s="4">
        <f t="shared" si="21"/>
        <v>-14.056657489977384</v>
      </c>
      <c r="G381" s="1">
        <v>0.200958251953125</v>
      </c>
      <c r="H381" s="3">
        <v>-1.9714355468750001E-5</v>
      </c>
      <c r="I381" s="4">
        <f t="shared" si="22"/>
        <v>-1.621246337890625</v>
      </c>
      <c r="J381" s="1">
        <v>0.274658203125</v>
      </c>
      <c r="K381" s="3">
        <v>-2.3397827148437501E-5</v>
      </c>
      <c r="L381" s="4">
        <f t="shared" si="23"/>
        <v>-1.9241634168122943</v>
      </c>
    </row>
    <row r="382" spans="1:12" x14ac:dyDescent="0.25">
      <c r="A382" s="1">
        <v>0.280303955078125</v>
      </c>
      <c r="B382" s="3">
        <v>-2.58148193359375E-5</v>
      </c>
      <c r="C382" s="4">
        <f t="shared" si="20"/>
        <v>-2.1229292217053866</v>
      </c>
      <c r="D382" s="1">
        <v>0.31402587890625</v>
      </c>
      <c r="E382" s="1">
        <v>-1.732177734375E-4</v>
      </c>
      <c r="F382" s="4">
        <f t="shared" si="21"/>
        <v>-14.244882684004933</v>
      </c>
      <c r="G382" s="1">
        <v>0.200347900390625</v>
      </c>
      <c r="H382" s="3">
        <v>-1.9732666015624999E-5</v>
      </c>
      <c r="I382" s="4">
        <f t="shared" si="22"/>
        <v>-1.6227521394428455</v>
      </c>
      <c r="J382" s="1">
        <v>0.2740478515625</v>
      </c>
      <c r="K382" s="3">
        <v>-2.3483276367187499E-5</v>
      </c>
      <c r="L382" s="4">
        <f t="shared" si="23"/>
        <v>-1.9311904907226563</v>
      </c>
    </row>
    <row r="383" spans="1:12" x14ac:dyDescent="0.25">
      <c r="A383" s="1">
        <v>0.279693603515625</v>
      </c>
      <c r="B383" s="3">
        <v>-2.5836181640625001E-5</v>
      </c>
      <c r="C383" s="4">
        <f t="shared" si="20"/>
        <v>-2.1246859901829769</v>
      </c>
      <c r="D383" s="1">
        <v>0.31341552734375</v>
      </c>
      <c r="E383" s="1">
        <v>-1.7575073242187501E-4</v>
      </c>
      <c r="F383" s="4">
        <f t="shared" si="21"/>
        <v>-14.453185232062088</v>
      </c>
      <c r="G383" s="1">
        <v>0.199737548828125</v>
      </c>
      <c r="H383" s="3">
        <v>-1.9763183593749999E-5</v>
      </c>
      <c r="I383" s="4">
        <f t="shared" si="22"/>
        <v>-1.625261808696546</v>
      </c>
      <c r="J383" s="1">
        <v>0.2734375</v>
      </c>
      <c r="K383" s="3">
        <v>-2.38433837890625E-5</v>
      </c>
      <c r="L383" s="4">
        <f t="shared" si="23"/>
        <v>-1.9608045879163241</v>
      </c>
    </row>
    <row r="384" spans="1:12" x14ac:dyDescent="0.25">
      <c r="A384" s="1">
        <v>0.279083251953125</v>
      </c>
      <c r="B384" s="3">
        <v>-2.5927734375000001E-5</v>
      </c>
      <c r="C384" s="4">
        <f t="shared" si="20"/>
        <v>-2.1322149979440788</v>
      </c>
      <c r="D384" s="1">
        <v>0.31280517578125</v>
      </c>
      <c r="E384" s="1">
        <v>-1.7819213867187501E-4</v>
      </c>
      <c r="F384" s="4">
        <f t="shared" si="21"/>
        <v>-14.653958772358141</v>
      </c>
      <c r="G384" s="1">
        <v>0.199127197265625</v>
      </c>
      <c r="H384" s="3">
        <v>-1.9558715820312501E-5</v>
      </c>
      <c r="I384" s="4">
        <f t="shared" si="22"/>
        <v>-1.6084470246967517</v>
      </c>
      <c r="J384" s="1">
        <v>0.2728271484375</v>
      </c>
      <c r="K384" s="3">
        <v>-2.3748779296875E-5</v>
      </c>
      <c r="L384" s="4">
        <f t="shared" si="23"/>
        <v>-1.9530246132298519</v>
      </c>
    </row>
    <row r="385" spans="1:12" x14ac:dyDescent="0.25">
      <c r="A385" s="1">
        <v>0.278472900390625</v>
      </c>
      <c r="B385" s="3">
        <v>-2.5827026367187502E-5</v>
      </c>
      <c r="C385" s="4">
        <f t="shared" si="20"/>
        <v>-2.1239330894068669</v>
      </c>
      <c r="D385" s="1">
        <v>0.31219482421875</v>
      </c>
      <c r="E385" s="1">
        <v>-1.81243896484375E-4</v>
      </c>
      <c r="F385" s="4">
        <f t="shared" si="21"/>
        <v>-14.904925697728206</v>
      </c>
      <c r="G385" s="1">
        <v>0.198516845703125</v>
      </c>
      <c r="H385" s="3">
        <v>-1.98394775390625E-5</v>
      </c>
      <c r="I385" s="4">
        <f t="shared" si="22"/>
        <v>-1.6315359818307977</v>
      </c>
      <c r="J385" s="1">
        <v>0.272216796875</v>
      </c>
      <c r="K385" s="3">
        <v>-2.3779296875E-5</v>
      </c>
      <c r="L385" s="4">
        <f t="shared" si="23"/>
        <v>-1.9555342824835527</v>
      </c>
    </row>
    <row r="386" spans="1:12" x14ac:dyDescent="0.25">
      <c r="A386" s="1">
        <v>0.277862548828125</v>
      </c>
      <c r="B386" s="3">
        <v>-2.5756835937499999E-5</v>
      </c>
      <c r="C386" s="4">
        <f t="shared" si="20"/>
        <v>-2.1181608501233553</v>
      </c>
      <c r="D386" s="1">
        <v>0.31158447265625</v>
      </c>
      <c r="E386" s="1">
        <v>-1.83197021484375E-4</v>
      </c>
      <c r="F386" s="4">
        <f t="shared" si="21"/>
        <v>-15.065544529965049</v>
      </c>
      <c r="G386" s="1">
        <v>0.197906494140625</v>
      </c>
      <c r="H386" s="3">
        <v>-1.9833374023437501E-5</v>
      </c>
      <c r="I386" s="4">
        <f t="shared" si="22"/>
        <v>-1.6310340479800576</v>
      </c>
      <c r="J386" s="1">
        <v>0.2716064453125</v>
      </c>
      <c r="K386" s="3">
        <v>-2.3864746093750001E-5</v>
      </c>
      <c r="L386" s="4">
        <f t="shared" si="23"/>
        <v>-1.9625613563939144</v>
      </c>
    </row>
    <row r="387" spans="1:12" x14ac:dyDescent="0.25">
      <c r="A387" s="1">
        <v>0.277252197265625</v>
      </c>
      <c r="B387" s="3">
        <v>-2.5878906249999999E-5</v>
      </c>
      <c r="C387" s="4">
        <f t="shared" ref="C387:C450" si="24">(B387*1000000)/$O$2</f>
        <v>-2.128199527138158</v>
      </c>
      <c r="D387" s="1">
        <v>0.31097412109375</v>
      </c>
      <c r="E387" s="1">
        <v>-1.8548583984375001E-4</v>
      </c>
      <c r="F387" s="4">
        <f t="shared" ref="F387:F450" si="25">(E387*1000000)/$O$2</f>
        <v>-15.253769723992599</v>
      </c>
      <c r="G387" s="1">
        <v>0.197296142578125</v>
      </c>
      <c r="H387" s="3">
        <v>-1.9976806640624999E-5</v>
      </c>
      <c r="I387" s="4">
        <f t="shared" ref="I387:I450" si="26">(H387*1000000)/$O$2</f>
        <v>-1.6428294934724506</v>
      </c>
      <c r="J387" s="1">
        <v>0.27099609375</v>
      </c>
      <c r="K387" s="3">
        <v>-2.3977661132812499E-5</v>
      </c>
      <c r="L387" s="4">
        <f t="shared" ref="L387:L450" si="27">(K387*1000000)/$O$2</f>
        <v>-1.9718471326326068</v>
      </c>
    </row>
    <row r="388" spans="1:12" x14ac:dyDescent="0.25">
      <c r="A388" s="1">
        <v>0.276641845703125</v>
      </c>
      <c r="B388" s="3">
        <v>-2.5927734375000001E-5</v>
      </c>
      <c r="C388" s="4">
        <f t="shared" si="24"/>
        <v>-2.1322149979440788</v>
      </c>
      <c r="D388" s="1">
        <v>0.31036376953125</v>
      </c>
      <c r="E388" s="1">
        <v>-1.8780517578125E-4</v>
      </c>
      <c r="F388" s="4">
        <f t="shared" si="25"/>
        <v>-15.444504587273849</v>
      </c>
      <c r="G388" s="1">
        <v>0.196685791015625</v>
      </c>
      <c r="H388" s="3">
        <v>-2.0013427734375002E-5</v>
      </c>
      <c r="I388" s="4">
        <f t="shared" si="26"/>
        <v>-1.6458410965768915</v>
      </c>
      <c r="J388" s="1">
        <v>0.2703857421875</v>
      </c>
      <c r="K388" s="3">
        <v>-2.3861694335937501E-5</v>
      </c>
      <c r="L388" s="4">
        <f t="shared" si="27"/>
        <v>-1.9623103894685443</v>
      </c>
    </row>
    <row r="389" spans="1:12" x14ac:dyDescent="0.25">
      <c r="A389" s="1">
        <v>0.276031494140625</v>
      </c>
      <c r="B389" s="3">
        <v>-2.6104736328125002E-5</v>
      </c>
      <c r="C389" s="4">
        <f t="shared" si="24"/>
        <v>-2.1467710796155428</v>
      </c>
      <c r="D389" s="1">
        <v>0.30975341796875</v>
      </c>
      <c r="E389" s="1">
        <v>-1.9021606445312499E-4</v>
      </c>
      <c r="F389" s="4">
        <f t="shared" si="25"/>
        <v>-15.642768458316201</v>
      </c>
      <c r="G389" s="1">
        <v>0.196075439453125</v>
      </c>
      <c r="H389" s="3">
        <v>-1.9909667968749999E-5</v>
      </c>
      <c r="I389" s="4">
        <f t="shared" si="26"/>
        <v>-1.6373082211143093</v>
      </c>
      <c r="J389" s="1">
        <v>0.269775390625</v>
      </c>
      <c r="K389" s="3">
        <v>-2.393798828125E-5</v>
      </c>
      <c r="L389" s="4">
        <f t="shared" si="27"/>
        <v>-1.968584562602796</v>
      </c>
    </row>
    <row r="390" spans="1:12" x14ac:dyDescent="0.25">
      <c r="A390" s="1">
        <v>0.275421142578125</v>
      </c>
      <c r="B390" s="3">
        <v>-2.57476806640625E-5</v>
      </c>
      <c r="C390" s="4">
        <f t="shared" si="24"/>
        <v>-2.1174079493472449</v>
      </c>
      <c r="D390" s="1">
        <v>0.30914306640625</v>
      </c>
      <c r="E390" s="1">
        <v>-1.92596435546875E-4</v>
      </c>
      <c r="F390" s="4">
        <f t="shared" si="25"/>
        <v>-15.838522660104852</v>
      </c>
      <c r="G390" s="1">
        <v>0.195465087890625</v>
      </c>
      <c r="H390" s="3">
        <v>-1.9955444335937501E-5</v>
      </c>
      <c r="I390" s="4">
        <f t="shared" si="26"/>
        <v>-1.6410727249948602</v>
      </c>
      <c r="J390" s="1">
        <v>0.2691650390625</v>
      </c>
      <c r="K390" s="3">
        <v>-2.42401123046875E-5</v>
      </c>
      <c r="L390" s="4">
        <f t="shared" si="27"/>
        <v>-1.9934302882144326</v>
      </c>
    </row>
    <row r="391" spans="1:12" x14ac:dyDescent="0.25">
      <c r="A391" s="1">
        <v>0.274810791015625</v>
      </c>
      <c r="B391" s="3">
        <v>-2.5891113281250001E-5</v>
      </c>
      <c r="C391" s="4">
        <f t="shared" si="24"/>
        <v>-2.1292033948396383</v>
      </c>
      <c r="D391" s="1">
        <v>0.30853271484375</v>
      </c>
      <c r="E391" s="1">
        <v>-1.9485473632812499E-4</v>
      </c>
      <c r="F391" s="4">
        <f t="shared" si="25"/>
        <v>-16.024238184878701</v>
      </c>
      <c r="G391" s="1">
        <v>0.194854736328125</v>
      </c>
      <c r="H391" s="3">
        <v>-1.9735717773437502E-5</v>
      </c>
      <c r="I391" s="4">
        <f t="shared" si="26"/>
        <v>-1.6230031063682155</v>
      </c>
      <c r="J391" s="1">
        <v>0.2685546875</v>
      </c>
      <c r="K391" s="3">
        <v>-2.4215698242187499E-5</v>
      </c>
      <c r="L391" s="4">
        <f t="shared" si="27"/>
        <v>-1.991422552811472</v>
      </c>
    </row>
    <row r="392" spans="1:12" x14ac:dyDescent="0.25">
      <c r="A392" s="1">
        <v>0.274200439453125</v>
      </c>
      <c r="B392" s="3">
        <v>-2.5955200195312501E-5</v>
      </c>
      <c r="C392" s="4">
        <f t="shared" si="24"/>
        <v>-2.1344737002724097</v>
      </c>
      <c r="D392" s="1">
        <v>0.30792236328125</v>
      </c>
      <c r="E392" s="1">
        <v>-1.9717407226562501E-4</v>
      </c>
      <c r="F392" s="4">
        <f t="shared" si="25"/>
        <v>-16.214973048159951</v>
      </c>
      <c r="G392" s="1">
        <v>0.194244384765625</v>
      </c>
      <c r="H392" s="3">
        <v>-1.9976806640624999E-5</v>
      </c>
      <c r="I392" s="4">
        <f t="shared" si="26"/>
        <v>-1.6428294934724506</v>
      </c>
      <c r="J392" s="1">
        <v>0.2679443359375</v>
      </c>
      <c r="K392" s="3">
        <v>-2.4365234375E-5</v>
      </c>
      <c r="L392" s="4">
        <f t="shared" si="27"/>
        <v>-2.0037199321546053</v>
      </c>
    </row>
    <row r="393" spans="1:12" x14ac:dyDescent="0.25">
      <c r="A393" s="1">
        <v>0.273590087890625</v>
      </c>
      <c r="B393" s="3">
        <v>-2.59613037109375E-5</v>
      </c>
      <c r="C393" s="4">
        <f t="shared" si="24"/>
        <v>-2.1349756341231498</v>
      </c>
      <c r="D393" s="1">
        <v>0.30731201171875</v>
      </c>
      <c r="E393" s="1">
        <v>-1.9955444335937499E-4</v>
      </c>
      <c r="F393" s="4">
        <f t="shared" si="25"/>
        <v>-16.4107272499486</v>
      </c>
      <c r="G393" s="1">
        <v>0.193634033203125</v>
      </c>
      <c r="H393" s="3">
        <v>-1.9836425781250001E-5</v>
      </c>
      <c r="I393" s="4">
        <f t="shared" si="26"/>
        <v>-1.6312850149054277</v>
      </c>
      <c r="J393" s="1">
        <v>0.267333984375</v>
      </c>
      <c r="K393" s="3">
        <v>-2.4496459960937499E-5</v>
      </c>
      <c r="L393" s="4">
        <f t="shared" si="27"/>
        <v>-2.014511509945518</v>
      </c>
    </row>
    <row r="394" spans="1:12" x14ac:dyDescent="0.25">
      <c r="A394" s="1">
        <v>0.272979736328125</v>
      </c>
      <c r="B394" s="3">
        <v>-2.5805664062500001E-5</v>
      </c>
      <c r="C394" s="4">
        <f t="shared" si="24"/>
        <v>-2.1221763209292761</v>
      </c>
      <c r="D394" s="1">
        <v>0.30670166015625</v>
      </c>
      <c r="E394" s="1">
        <v>-2.017822265625E-4</v>
      </c>
      <c r="F394" s="4">
        <f t="shared" si="25"/>
        <v>-16.59393310546875</v>
      </c>
      <c r="G394" s="1">
        <v>0.193023681640625</v>
      </c>
      <c r="H394" s="3">
        <v>-1.9790649414062499E-5</v>
      </c>
      <c r="I394" s="4">
        <f t="shared" si="26"/>
        <v>-1.6275205110248767</v>
      </c>
      <c r="J394" s="1">
        <v>0.2667236328125</v>
      </c>
      <c r="K394" s="3">
        <v>-2.4569702148437501E-5</v>
      </c>
      <c r="L394" s="4">
        <f t="shared" si="27"/>
        <v>-2.0205347161543998</v>
      </c>
    </row>
    <row r="395" spans="1:12" x14ac:dyDescent="0.25">
      <c r="A395" s="1">
        <v>0.272369384765625</v>
      </c>
      <c r="B395" s="3">
        <v>-2.5793457031249999E-5</v>
      </c>
      <c r="C395" s="4">
        <f t="shared" si="24"/>
        <v>-2.1211724532277962</v>
      </c>
      <c r="D395" s="1">
        <v>0.30609130859375</v>
      </c>
      <c r="E395" s="1">
        <v>-2.0404052734375E-4</v>
      </c>
      <c r="F395" s="4">
        <f t="shared" si="25"/>
        <v>-16.779648630242598</v>
      </c>
      <c r="G395" s="1">
        <v>0.192413330078125</v>
      </c>
      <c r="H395" s="3">
        <v>-2.0010375976562498E-5</v>
      </c>
      <c r="I395" s="4">
        <f t="shared" si="26"/>
        <v>-1.6455901296515214</v>
      </c>
      <c r="J395" s="1">
        <v>0.26611328125</v>
      </c>
      <c r="K395" s="3">
        <v>-2.4560546874999999E-5</v>
      </c>
      <c r="L395" s="4">
        <f t="shared" si="27"/>
        <v>-2.0197818153782894</v>
      </c>
    </row>
    <row r="396" spans="1:12" x14ac:dyDescent="0.25">
      <c r="A396" s="1">
        <v>0.271759033203125</v>
      </c>
      <c r="B396" s="3">
        <v>-2.59063720703125E-5</v>
      </c>
      <c r="C396" s="4">
        <f t="shared" si="24"/>
        <v>-2.1304582294664884</v>
      </c>
      <c r="D396" s="1">
        <v>0.30548095703125</v>
      </c>
      <c r="E396" s="1">
        <v>-2.0635986328124999E-4</v>
      </c>
      <c r="F396" s="4">
        <f t="shared" si="25"/>
        <v>-16.970383493523848</v>
      </c>
      <c r="G396" s="1">
        <v>0.191802978515625</v>
      </c>
      <c r="H396" s="3">
        <v>-1.9644165039062502E-5</v>
      </c>
      <c r="I396" s="4">
        <f t="shared" si="26"/>
        <v>-1.6154740986071134</v>
      </c>
      <c r="J396" s="1">
        <v>0.2655029296875</v>
      </c>
      <c r="K396" s="3">
        <v>-2.4627685546875002E-5</v>
      </c>
      <c r="L396" s="4">
        <f t="shared" si="27"/>
        <v>-2.0253030877364311</v>
      </c>
    </row>
    <row r="397" spans="1:12" x14ac:dyDescent="0.25">
      <c r="A397" s="1">
        <v>0.271148681640625</v>
      </c>
      <c r="B397" s="3">
        <v>-2.5894165039062501E-5</v>
      </c>
      <c r="C397" s="4">
        <f t="shared" si="24"/>
        <v>-2.1294543617650081</v>
      </c>
      <c r="D397" s="1">
        <v>0.30487060546875</v>
      </c>
      <c r="E397" s="1">
        <v>-2.0852661132812501E-4</v>
      </c>
      <c r="F397" s="4">
        <f t="shared" si="25"/>
        <v>-17.148570010536595</v>
      </c>
      <c r="G397" s="1">
        <v>0.191192626953125</v>
      </c>
      <c r="H397" s="3">
        <v>-2.0031738281249999E-5</v>
      </c>
      <c r="I397" s="4">
        <f t="shared" si="26"/>
        <v>-1.6473468981291117</v>
      </c>
      <c r="J397" s="1">
        <v>0.264892578125</v>
      </c>
      <c r="K397" s="3">
        <v>-2.4798583984375E-5</v>
      </c>
      <c r="L397" s="4">
        <f t="shared" si="27"/>
        <v>-2.0393572355571545</v>
      </c>
    </row>
    <row r="398" spans="1:12" x14ac:dyDescent="0.25">
      <c r="A398" s="1">
        <v>0.270538330078125</v>
      </c>
      <c r="B398" s="3">
        <v>-2.5878906249999999E-5</v>
      </c>
      <c r="C398" s="4">
        <f t="shared" si="24"/>
        <v>-2.128199527138158</v>
      </c>
      <c r="D398" s="1">
        <v>0.30426025390625</v>
      </c>
      <c r="E398" s="1">
        <v>-2.1063232421875E-4</v>
      </c>
      <c r="F398" s="4">
        <f t="shared" si="25"/>
        <v>-17.32173718904194</v>
      </c>
      <c r="G398" s="1">
        <v>0.190582275390625</v>
      </c>
      <c r="H398" s="3">
        <v>-2.0108032226562501E-5</v>
      </c>
      <c r="I398" s="4">
        <f t="shared" si="26"/>
        <v>-1.6536210712633634</v>
      </c>
      <c r="J398" s="1">
        <v>0.2642822265625</v>
      </c>
      <c r="K398" s="3">
        <v>-2.4783325195312501E-5</v>
      </c>
      <c r="L398" s="4">
        <f t="shared" si="27"/>
        <v>-2.0381024009303044</v>
      </c>
    </row>
    <row r="399" spans="1:12" x14ac:dyDescent="0.25">
      <c r="A399" s="1">
        <v>0.269927978515625</v>
      </c>
      <c r="B399" s="3">
        <v>-2.6104736328125002E-5</v>
      </c>
      <c r="C399" s="4">
        <f t="shared" si="24"/>
        <v>-2.1467710796155428</v>
      </c>
      <c r="D399" s="1">
        <v>0.30364990234375</v>
      </c>
      <c r="E399" s="1">
        <v>-2.12890625E-4</v>
      </c>
      <c r="F399" s="4">
        <f t="shared" si="25"/>
        <v>-17.507452713815788</v>
      </c>
      <c r="G399" s="1">
        <v>0.189971923828125</v>
      </c>
      <c r="H399" s="3">
        <v>-1.9946289062499999E-5</v>
      </c>
      <c r="I399" s="4">
        <f t="shared" si="26"/>
        <v>-1.64031982421875</v>
      </c>
      <c r="J399" s="1">
        <v>0.263671875</v>
      </c>
      <c r="K399" s="3">
        <v>-2.4853515625E-5</v>
      </c>
      <c r="L399" s="4">
        <f t="shared" si="27"/>
        <v>-2.0438746402138159</v>
      </c>
    </row>
    <row r="400" spans="1:12" x14ac:dyDescent="0.25">
      <c r="A400" s="1">
        <v>0.269317626953125</v>
      </c>
      <c r="B400" s="3">
        <v>-2.6101684570312498E-5</v>
      </c>
      <c r="C400" s="4">
        <f t="shared" si="24"/>
        <v>-2.1465201126901725</v>
      </c>
      <c r="D400" s="1">
        <v>0.30303955078125</v>
      </c>
      <c r="E400" s="1">
        <v>-2.1502685546875001E-4</v>
      </c>
      <c r="F400" s="4">
        <f t="shared" si="25"/>
        <v>-17.683129561574834</v>
      </c>
      <c r="G400" s="1">
        <v>0.189361572265625</v>
      </c>
      <c r="H400" s="3">
        <v>-2.00927734375E-5</v>
      </c>
      <c r="I400" s="4">
        <f t="shared" si="26"/>
        <v>-1.6523662366365131</v>
      </c>
      <c r="J400" s="1">
        <v>0.2630615234375</v>
      </c>
      <c r="K400" s="3">
        <v>-2.4832153320312499E-5</v>
      </c>
      <c r="L400" s="4">
        <f t="shared" si="27"/>
        <v>-2.0421178717362252</v>
      </c>
    </row>
    <row r="401" spans="1:12" x14ac:dyDescent="0.25">
      <c r="A401" s="1">
        <v>0.268707275390625</v>
      </c>
      <c r="B401" s="3">
        <v>-2.5729370117187499E-5</v>
      </c>
      <c r="C401" s="4">
        <f t="shared" si="24"/>
        <v>-2.1159021477950248</v>
      </c>
      <c r="D401" s="1">
        <v>0.30242919921875</v>
      </c>
      <c r="E401" s="1">
        <v>-2.1716308593749999E-4</v>
      </c>
      <c r="F401" s="4">
        <f t="shared" si="25"/>
        <v>-17.85880640933388</v>
      </c>
      <c r="G401" s="1">
        <v>0.188751220703125</v>
      </c>
      <c r="H401" s="3">
        <v>-1.9927978515625001E-5</v>
      </c>
      <c r="I401" s="4">
        <f t="shared" si="26"/>
        <v>-1.6388140226665295</v>
      </c>
      <c r="J401" s="1">
        <v>0.262451171875</v>
      </c>
      <c r="K401" s="3">
        <v>-2.5036621093750001E-5</v>
      </c>
      <c r="L401" s="4">
        <f t="shared" si="27"/>
        <v>-2.0589326557360197</v>
      </c>
    </row>
    <row r="402" spans="1:12" x14ac:dyDescent="0.25">
      <c r="A402" s="1">
        <v>0.268096923828125</v>
      </c>
      <c r="B402" s="3">
        <v>-2.5918579101562502E-5</v>
      </c>
      <c r="C402" s="4">
        <f t="shared" si="24"/>
        <v>-2.1314620971679688</v>
      </c>
      <c r="D402" s="1">
        <v>0.30181884765625</v>
      </c>
      <c r="E402" s="1">
        <v>-2.1929931640625E-4</v>
      </c>
      <c r="F402" s="4">
        <f t="shared" si="25"/>
        <v>-18.034483257092926</v>
      </c>
      <c r="G402" s="1">
        <v>0.188140869140625</v>
      </c>
      <c r="H402" s="3">
        <v>-2.0034790039062499E-5</v>
      </c>
      <c r="I402" s="4">
        <f t="shared" si="26"/>
        <v>-1.6475978650544818</v>
      </c>
      <c r="J402" s="1">
        <v>0.2618408203125</v>
      </c>
      <c r="K402" s="3">
        <v>-2.51068115234375E-5</v>
      </c>
      <c r="L402" s="4">
        <f t="shared" si="27"/>
        <v>-2.0647048950195313</v>
      </c>
    </row>
    <row r="403" spans="1:12" x14ac:dyDescent="0.25">
      <c r="A403" s="1">
        <v>0.267486572265625</v>
      </c>
      <c r="B403" s="3">
        <v>-2.59368896484375E-5</v>
      </c>
      <c r="C403" s="4">
        <f t="shared" si="24"/>
        <v>-2.1329678987201892</v>
      </c>
      <c r="D403" s="1">
        <v>0.30120849609375</v>
      </c>
      <c r="E403" s="1">
        <v>-2.2131347656249999E-4</v>
      </c>
      <c r="F403" s="4">
        <f t="shared" si="25"/>
        <v>-18.200121427837171</v>
      </c>
      <c r="G403" s="1">
        <v>0.187530517578125</v>
      </c>
      <c r="H403" s="3">
        <v>-2.0080566406250001E-5</v>
      </c>
      <c r="I403" s="4">
        <f t="shared" si="26"/>
        <v>-1.651362368935033</v>
      </c>
      <c r="J403" s="1">
        <v>0.26123046875</v>
      </c>
      <c r="K403" s="3">
        <v>-2.52838134765625E-5</v>
      </c>
      <c r="L403" s="4">
        <f t="shared" si="27"/>
        <v>-2.0792609766909949</v>
      </c>
    </row>
    <row r="404" spans="1:12" x14ac:dyDescent="0.25">
      <c r="A404" s="1">
        <v>0.266876220703125</v>
      </c>
      <c r="B404" s="3">
        <v>-2.6132202148437498E-5</v>
      </c>
      <c r="C404" s="4">
        <f t="shared" si="24"/>
        <v>-2.1490297819438733</v>
      </c>
      <c r="D404" s="1">
        <v>0.30059814453125</v>
      </c>
      <c r="E404" s="1">
        <v>-2.2344970703125E-4</v>
      </c>
      <c r="F404" s="4">
        <f t="shared" si="25"/>
        <v>-18.375798275596217</v>
      </c>
      <c r="G404" s="1">
        <v>0.186920166015625</v>
      </c>
      <c r="H404" s="3">
        <v>-2.0132446289062499E-5</v>
      </c>
      <c r="I404" s="4">
        <f t="shared" si="26"/>
        <v>-1.6556288066663241</v>
      </c>
      <c r="J404" s="1">
        <v>0.2606201171875</v>
      </c>
      <c r="K404" s="3">
        <v>-2.5341796875000001E-5</v>
      </c>
      <c r="L404" s="4">
        <f t="shared" si="27"/>
        <v>-2.0840293482730261</v>
      </c>
    </row>
    <row r="405" spans="1:12" x14ac:dyDescent="0.25">
      <c r="A405" s="1">
        <v>0.266265869140625</v>
      </c>
      <c r="B405" s="3">
        <v>-2.5949096679687498E-5</v>
      </c>
      <c r="C405" s="4">
        <f t="shared" si="24"/>
        <v>-2.1339717664216695</v>
      </c>
      <c r="D405" s="1">
        <v>0.29998779296875</v>
      </c>
      <c r="E405" s="1">
        <v>-2.25555419921875E-4</v>
      </c>
      <c r="F405" s="4">
        <f t="shared" si="25"/>
        <v>-18.548965454101563</v>
      </c>
      <c r="G405" s="1">
        <v>0.186309814453125</v>
      </c>
      <c r="H405" s="3">
        <v>-2.0086669921875E-5</v>
      </c>
      <c r="I405" s="4">
        <f t="shared" si="26"/>
        <v>-1.6518643027857729</v>
      </c>
      <c r="J405" s="1">
        <v>0.260009765625</v>
      </c>
      <c r="K405" s="3">
        <v>-2.547607421875E-5</v>
      </c>
      <c r="L405" s="4">
        <f t="shared" si="27"/>
        <v>-2.0950718929893091</v>
      </c>
    </row>
    <row r="406" spans="1:12" x14ac:dyDescent="0.25">
      <c r="A406" s="1">
        <v>0.265655517578125</v>
      </c>
      <c r="B406" s="3">
        <v>-2.5650024414062501E-5</v>
      </c>
      <c r="C406" s="4">
        <f t="shared" si="24"/>
        <v>-2.1093770077354028</v>
      </c>
      <c r="D406" s="1">
        <v>0.29937744140625</v>
      </c>
      <c r="E406" s="1">
        <v>-2.274169921875E-4</v>
      </c>
      <c r="F406" s="4">
        <f t="shared" si="25"/>
        <v>-18.702055278577301</v>
      </c>
      <c r="G406" s="1">
        <v>0.185699462890625</v>
      </c>
      <c r="H406" s="3">
        <v>-2.0132446289062499E-5</v>
      </c>
      <c r="I406" s="4">
        <f t="shared" si="26"/>
        <v>-1.6556288066663241</v>
      </c>
      <c r="J406" s="1">
        <v>0.2593994140625</v>
      </c>
      <c r="K406" s="3">
        <v>-2.5527954101562501E-5</v>
      </c>
      <c r="L406" s="4">
        <f t="shared" si="27"/>
        <v>-2.0993383307206002</v>
      </c>
    </row>
    <row r="407" spans="1:12" x14ac:dyDescent="0.25">
      <c r="A407" s="1">
        <v>0.265045166015625</v>
      </c>
      <c r="B407" s="3">
        <v>-2.5820922851562499E-5</v>
      </c>
      <c r="C407" s="4">
        <f t="shared" si="24"/>
        <v>-2.1234311555561267</v>
      </c>
      <c r="D407" s="1">
        <v>0.29876708984375</v>
      </c>
      <c r="E407" s="1">
        <v>-2.2967529296874999E-4</v>
      </c>
      <c r="F407" s="4">
        <f t="shared" si="25"/>
        <v>-18.887770803351152</v>
      </c>
      <c r="G407" s="1">
        <v>0.185089111328125</v>
      </c>
      <c r="H407" s="3">
        <v>-2.0126342773437499E-5</v>
      </c>
      <c r="I407" s="4">
        <f t="shared" si="26"/>
        <v>-1.6551268728155839</v>
      </c>
      <c r="J407" s="1">
        <v>0.2587890625</v>
      </c>
      <c r="K407" s="3">
        <v>-2.5497436523437501E-5</v>
      </c>
      <c r="L407" s="4">
        <f t="shared" si="27"/>
        <v>-2.0968286614668998</v>
      </c>
    </row>
    <row r="408" spans="1:12" x14ac:dyDescent="0.25">
      <c r="A408" s="1">
        <v>0.264434814453125</v>
      </c>
      <c r="B408" s="3">
        <v>-2.59674072265625E-5</v>
      </c>
      <c r="C408" s="4">
        <f t="shared" si="24"/>
        <v>-2.13547756797389</v>
      </c>
      <c r="D408" s="1">
        <v>0.29815673828125</v>
      </c>
      <c r="E408" s="1">
        <v>-2.315673828125E-4</v>
      </c>
      <c r="F408" s="4">
        <f t="shared" si="25"/>
        <v>-19.043370297080592</v>
      </c>
      <c r="G408" s="1">
        <v>0.184478759765625</v>
      </c>
      <c r="H408" s="3">
        <v>-2.0266723632812501E-5</v>
      </c>
      <c r="I408" s="4">
        <f t="shared" si="26"/>
        <v>-1.6666713513826068</v>
      </c>
      <c r="J408" s="1">
        <v>0.2581787109375</v>
      </c>
      <c r="K408" s="3">
        <v>-2.5555419921875001E-5</v>
      </c>
      <c r="L408" s="4">
        <f t="shared" si="27"/>
        <v>-2.1015970330489311</v>
      </c>
    </row>
    <row r="409" spans="1:12" x14ac:dyDescent="0.25">
      <c r="A409" s="1">
        <v>0.263824462890625</v>
      </c>
      <c r="B409" s="3">
        <v>-2.6275634765625E-5</v>
      </c>
      <c r="C409" s="4">
        <f t="shared" si="24"/>
        <v>-2.1608252274362663</v>
      </c>
      <c r="D409" s="1">
        <v>0.29754638671875</v>
      </c>
      <c r="E409" s="1">
        <v>-2.3339843749999999E-4</v>
      </c>
      <c r="F409" s="4">
        <f t="shared" si="25"/>
        <v>-19.19395045230263</v>
      </c>
      <c r="G409" s="1">
        <v>0.183868408203125</v>
      </c>
      <c r="H409" s="3">
        <v>-2.0147705078125E-5</v>
      </c>
      <c r="I409" s="4">
        <f t="shared" si="26"/>
        <v>-1.6568836412931742</v>
      </c>
      <c r="J409" s="1">
        <v>0.257568359375</v>
      </c>
      <c r="K409" s="3">
        <v>-2.5637817382812499E-5</v>
      </c>
      <c r="L409" s="4">
        <f t="shared" si="27"/>
        <v>-2.1083731400339225</v>
      </c>
    </row>
    <row r="410" spans="1:12" x14ac:dyDescent="0.25">
      <c r="A410" s="1">
        <v>0.263214111328125</v>
      </c>
      <c r="B410" s="3">
        <v>-2.6046752929687501E-5</v>
      </c>
      <c r="C410" s="4">
        <f t="shared" si="24"/>
        <v>-2.1420027080335116</v>
      </c>
      <c r="D410" s="1">
        <v>0.29693603515625</v>
      </c>
      <c r="E410" s="1">
        <v>-2.35382080078125E-4</v>
      </c>
      <c r="F410" s="4">
        <f t="shared" si="25"/>
        <v>-19.357078953793174</v>
      </c>
      <c r="G410" s="1">
        <v>0.183258056640625</v>
      </c>
      <c r="H410" s="3">
        <v>-2.0312499999999999E-5</v>
      </c>
      <c r="I410" s="4">
        <f t="shared" si="26"/>
        <v>-1.670435855263158</v>
      </c>
      <c r="J410" s="1">
        <v>0.2569580078125</v>
      </c>
      <c r="K410" s="3">
        <v>-2.5726318359374999E-5</v>
      </c>
      <c r="L410" s="4">
        <f t="shared" si="27"/>
        <v>-2.1156511808696545</v>
      </c>
    </row>
    <row r="411" spans="1:12" x14ac:dyDescent="0.25">
      <c r="A411" s="1">
        <v>0.262603759765625</v>
      </c>
      <c r="B411" s="3">
        <v>-2.5833129882812501E-5</v>
      </c>
      <c r="C411" s="4">
        <f t="shared" si="24"/>
        <v>-2.124435023257607</v>
      </c>
      <c r="D411" s="1">
        <v>0.29632568359375</v>
      </c>
      <c r="E411" s="1">
        <v>-2.37335205078125E-4</v>
      </c>
      <c r="F411" s="4">
        <f t="shared" si="25"/>
        <v>-19.517697786030016</v>
      </c>
      <c r="G411" s="1">
        <v>0.182647705078125</v>
      </c>
      <c r="H411" s="3">
        <v>-2.0339965820312499E-5</v>
      </c>
      <c r="I411" s="4">
        <f t="shared" si="26"/>
        <v>-1.6726945575914884</v>
      </c>
      <c r="J411" s="1">
        <v>0.25634765625</v>
      </c>
      <c r="K411" s="3">
        <v>-2.58453369140625E-5</v>
      </c>
      <c r="L411" s="4">
        <f t="shared" si="27"/>
        <v>-2.1254388909590873</v>
      </c>
    </row>
    <row r="412" spans="1:12" x14ac:dyDescent="0.25">
      <c r="A412" s="1">
        <v>0.261993408203125</v>
      </c>
      <c r="B412" s="3">
        <v>-2.5915527343749999E-5</v>
      </c>
      <c r="C412" s="4">
        <f t="shared" si="24"/>
        <v>-2.1312111302425985</v>
      </c>
      <c r="D412" s="1">
        <v>0.29571533203125</v>
      </c>
      <c r="E412" s="1">
        <v>-2.39105224609375E-4</v>
      </c>
      <c r="F412" s="4">
        <f t="shared" si="25"/>
        <v>-19.663258602744655</v>
      </c>
      <c r="G412" s="1">
        <v>0.182037353515625</v>
      </c>
      <c r="H412" s="3">
        <v>-2.0257568359374998E-5</v>
      </c>
      <c r="I412" s="4">
        <f t="shared" si="26"/>
        <v>-1.6659184506064968</v>
      </c>
      <c r="J412" s="1">
        <v>0.2557373046875</v>
      </c>
      <c r="K412" s="3">
        <v>-2.5927734375000001E-5</v>
      </c>
      <c r="L412" s="4">
        <f t="shared" si="27"/>
        <v>-2.1322149979440788</v>
      </c>
    </row>
    <row r="413" spans="1:12" x14ac:dyDescent="0.25">
      <c r="A413" s="1">
        <v>0.261383056640625</v>
      </c>
      <c r="B413" s="3">
        <v>-2.5970458984374999E-5</v>
      </c>
      <c r="C413" s="4">
        <f t="shared" si="24"/>
        <v>-2.1357285348992598</v>
      </c>
      <c r="D413" s="1">
        <v>0.29510498046875</v>
      </c>
      <c r="E413" s="1">
        <v>-2.4102783203124999E-4</v>
      </c>
      <c r="F413" s="4">
        <f t="shared" si="25"/>
        <v>-19.821367765727796</v>
      </c>
      <c r="G413" s="1">
        <v>0.181427001953125</v>
      </c>
      <c r="H413" s="3">
        <v>-2.0196533203125002E-5</v>
      </c>
      <c r="I413" s="4">
        <f t="shared" si="26"/>
        <v>-1.6608991120990955</v>
      </c>
      <c r="J413" s="1">
        <v>0.255126953125</v>
      </c>
      <c r="K413" s="3">
        <v>-2.6037597656249999E-5</v>
      </c>
      <c r="L413" s="4">
        <f t="shared" si="27"/>
        <v>-2.1412498072574011</v>
      </c>
    </row>
    <row r="414" spans="1:12" x14ac:dyDescent="0.25">
      <c r="A414" s="1">
        <v>0.260772705078125</v>
      </c>
      <c r="B414" s="3">
        <v>-2.6007080078124999E-5</v>
      </c>
      <c r="C414" s="4">
        <f t="shared" si="24"/>
        <v>-2.1387401380037008</v>
      </c>
      <c r="D414" s="1">
        <v>0.29449462890625</v>
      </c>
      <c r="E414" s="1">
        <v>-2.4288940429687499E-4</v>
      </c>
      <c r="F414" s="4">
        <f t="shared" si="25"/>
        <v>-19.974457590203535</v>
      </c>
      <c r="G414" s="1">
        <v>0.180816650390625</v>
      </c>
      <c r="H414" s="3">
        <v>-2.0297241210937501E-5</v>
      </c>
      <c r="I414" s="4">
        <f t="shared" si="26"/>
        <v>-1.6691810206363076</v>
      </c>
      <c r="J414" s="1">
        <v>0.2545166015625</v>
      </c>
      <c r="K414" s="3">
        <v>-2.6129150390624999E-5</v>
      </c>
      <c r="L414" s="4">
        <f t="shared" si="27"/>
        <v>-2.1487788150185034</v>
      </c>
    </row>
    <row r="415" spans="1:12" x14ac:dyDescent="0.25">
      <c r="A415" s="1">
        <v>0.260162353515625</v>
      </c>
      <c r="B415" s="3">
        <v>-2.5949096679687498E-5</v>
      </c>
      <c r="C415" s="4">
        <f t="shared" si="24"/>
        <v>-2.1339717664216695</v>
      </c>
      <c r="D415" s="1">
        <v>0.29388427734375</v>
      </c>
      <c r="E415" s="1">
        <v>-2.4478149414062502E-4</v>
      </c>
      <c r="F415" s="4">
        <f t="shared" si="25"/>
        <v>-20.130057083932979</v>
      </c>
      <c r="G415" s="1">
        <v>0.180206298828125</v>
      </c>
      <c r="H415" s="3">
        <v>-2.0129394531249999E-5</v>
      </c>
      <c r="I415" s="4">
        <f t="shared" si="26"/>
        <v>-1.655377839740954</v>
      </c>
      <c r="J415" s="1">
        <v>0.25390625</v>
      </c>
      <c r="K415" s="3">
        <v>-2.6239013671875E-5</v>
      </c>
      <c r="L415" s="4">
        <f t="shared" si="27"/>
        <v>-2.1578136243318258</v>
      </c>
    </row>
    <row r="416" spans="1:12" x14ac:dyDescent="0.25">
      <c r="A416" s="1">
        <v>0.259552001953125</v>
      </c>
      <c r="B416" s="3">
        <v>-2.5933837890625E-5</v>
      </c>
      <c r="C416" s="4">
        <f t="shared" si="24"/>
        <v>-2.1327169317948189</v>
      </c>
      <c r="D416" s="1">
        <v>0.29327392578125</v>
      </c>
      <c r="E416" s="1">
        <v>-2.4639892578125E-4</v>
      </c>
      <c r="F416" s="4">
        <f t="shared" si="25"/>
        <v>-20.263069554379111</v>
      </c>
      <c r="G416" s="1">
        <v>0.179595947265625</v>
      </c>
      <c r="H416" s="3">
        <v>-2.0428466796875E-5</v>
      </c>
      <c r="I416" s="4">
        <f t="shared" si="26"/>
        <v>-1.6799725984272205</v>
      </c>
      <c r="J416" s="1">
        <v>0.2532958984375</v>
      </c>
      <c r="K416" s="3">
        <v>-2.6324462890625001E-5</v>
      </c>
      <c r="L416" s="4">
        <f t="shared" si="27"/>
        <v>-2.1648406982421875</v>
      </c>
    </row>
    <row r="417" spans="1:12" x14ac:dyDescent="0.25">
      <c r="A417" s="1">
        <v>0.258941650390625</v>
      </c>
      <c r="B417" s="3">
        <v>-2.6037597656249999E-5</v>
      </c>
      <c r="C417" s="4">
        <f t="shared" si="24"/>
        <v>-2.1412498072574011</v>
      </c>
      <c r="D417" s="1">
        <v>0.29266357421875</v>
      </c>
      <c r="E417" s="1">
        <v>-2.4819946289062497E-4</v>
      </c>
      <c r="F417" s="4">
        <f t="shared" si="25"/>
        <v>-20.411140040347448</v>
      </c>
      <c r="G417" s="1">
        <v>0.178985595703125</v>
      </c>
      <c r="H417" s="3">
        <v>-2.0407104492187499E-5</v>
      </c>
      <c r="I417" s="4">
        <f t="shared" si="26"/>
        <v>-1.6782158299496299</v>
      </c>
      <c r="J417" s="1">
        <v>0.252685546875</v>
      </c>
      <c r="K417" s="3">
        <v>-2.61810302734375E-5</v>
      </c>
      <c r="L417" s="4">
        <f t="shared" si="27"/>
        <v>-2.1530452527497945</v>
      </c>
    </row>
    <row r="418" spans="1:12" x14ac:dyDescent="0.25">
      <c r="A418" s="1">
        <v>0.258331298828125</v>
      </c>
      <c r="B418" s="3">
        <v>-2.6138305664062501E-5</v>
      </c>
      <c r="C418" s="4">
        <f t="shared" si="24"/>
        <v>-2.1495317157946134</v>
      </c>
      <c r="D418" s="1">
        <v>0.29205322265625</v>
      </c>
      <c r="E418" s="1">
        <v>-2.5000000000000001E-4</v>
      </c>
      <c r="F418" s="4">
        <f t="shared" si="25"/>
        <v>-20.559210526315788</v>
      </c>
      <c r="G418" s="1">
        <v>0.178375244140625</v>
      </c>
      <c r="H418" s="3">
        <v>-2.0404052734374999E-5</v>
      </c>
      <c r="I418" s="4">
        <f t="shared" si="26"/>
        <v>-1.6779648630242598</v>
      </c>
      <c r="J418" s="1">
        <v>0.2520751953125</v>
      </c>
      <c r="K418" s="3">
        <v>-2.633056640625E-5</v>
      </c>
      <c r="L418" s="4">
        <f t="shared" si="27"/>
        <v>-2.1653426320929277</v>
      </c>
    </row>
    <row r="419" spans="1:12" x14ac:dyDescent="0.25">
      <c r="A419" s="1">
        <v>0.257720947265625</v>
      </c>
      <c r="B419" s="3">
        <v>-2.5973510742187499E-5</v>
      </c>
      <c r="C419" s="4">
        <f t="shared" si="24"/>
        <v>-2.1359795018246297</v>
      </c>
      <c r="D419" s="1">
        <v>0.29144287109375</v>
      </c>
      <c r="E419" s="1">
        <v>-2.5201416015624997E-4</v>
      </c>
      <c r="F419" s="4">
        <f t="shared" si="25"/>
        <v>-20.724848697060029</v>
      </c>
      <c r="G419" s="1">
        <v>0.177764892578125</v>
      </c>
      <c r="H419" s="3">
        <v>-2.0367431640625E-5</v>
      </c>
      <c r="I419" s="4">
        <f t="shared" si="26"/>
        <v>-1.6749532599198191</v>
      </c>
      <c r="J419" s="1">
        <v>0.25146484375</v>
      </c>
      <c r="K419" s="3">
        <v>-2.6129150390624999E-5</v>
      </c>
      <c r="L419" s="4">
        <f t="shared" si="27"/>
        <v>-2.1487788150185034</v>
      </c>
    </row>
    <row r="420" spans="1:12" x14ac:dyDescent="0.25">
      <c r="A420" s="1">
        <v>0.257110595703125</v>
      </c>
      <c r="B420" s="3">
        <v>-2.60589599609375E-5</v>
      </c>
      <c r="C420" s="4">
        <f t="shared" si="24"/>
        <v>-2.1430065757349919</v>
      </c>
      <c r="D420" s="1">
        <v>0.29083251953125</v>
      </c>
      <c r="E420" s="1">
        <v>-2.5360107421875002E-4</v>
      </c>
      <c r="F420" s="4">
        <f t="shared" si="25"/>
        <v>-20.855351498252467</v>
      </c>
      <c r="G420" s="1">
        <v>0.177154541015625</v>
      </c>
      <c r="H420" s="3">
        <v>-2.0489501953125E-5</v>
      </c>
      <c r="I420" s="4">
        <f t="shared" si="26"/>
        <v>-1.6849919369346218</v>
      </c>
      <c r="J420" s="1">
        <v>0.2508544921875</v>
      </c>
      <c r="K420" s="3">
        <v>-2.64251708984375E-5</v>
      </c>
      <c r="L420" s="4">
        <f t="shared" si="27"/>
        <v>-2.1731226067793998</v>
      </c>
    </row>
    <row r="421" spans="1:12" x14ac:dyDescent="0.25">
      <c r="A421" s="1">
        <v>0.256500244140625</v>
      </c>
      <c r="B421" s="3">
        <v>-2.6031494140624999E-5</v>
      </c>
      <c r="C421" s="4">
        <f t="shared" si="24"/>
        <v>-2.140747873406661</v>
      </c>
      <c r="D421" s="1">
        <v>0.29022216796875</v>
      </c>
      <c r="E421" s="1">
        <v>-2.5531005859374999E-4</v>
      </c>
      <c r="F421" s="4">
        <f t="shared" si="25"/>
        <v>-20.995892976459704</v>
      </c>
      <c r="G421" s="1">
        <v>0.176544189453125</v>
      </c>
      <c r="H421" s="3">
        <v>-2.0495605468749999E-5</v>
      </c>
      <c r="I421" s="4">
        <f t="shared" si="26"/>
        <v>-1.6854938707853617</v>
      </c>
      <c r="J421" s="1">
        <v>0.250244140625</v>
      </c>
      <c r="K421" s="3">
        <v>-2.645263671875E-5</v>
      </c>
      <c r="L421" s="4">
        <f t="shared" si="27"/>
        <v>-2.1753813091077303</v>
      </c>
    </row>
    <row r="422" spans="1:12" x14ac:dyDescent="0.25">
      <c r="A422" s="1">
        <v>0.255889892578125</v>
      </c>
      <c r="B422" s="3">
        <v>-2.6074218750000001E-5</v>
      </c>
      <c r="C422" s="4">
        <f t="shared" si="24"/>
        <v>-2.144261410361842</v>
      </c>
      <c r="D422" s="1">
        <v>0.28961181640625</v>
      </c>
      <c r="E422" s="1">
        <v>-2.5701904296875002E-4</v>
      </c>
      <c r="F422" s="4">
        <f t="shared" si="25"/>
        <v>-21.13643445466694</v>
      </c>
      <c r="G422" s="1">
        <v>0.175933837890625</v>
      </c>
      <c r="H422" s="3">
        <v>-2.0559692382812499E-5</v>
      </c>
      <c r="I422" s="4">
        <f t="shared" si="26"/>
        <v>-1.6907641762181331</v>
      </c>
      <c r="J422" s="1">
        <v>0.2496337890625</v>
      </c>
      <c r="K422" s="3">
        <v>-2.66387939453125E-5</v>
      </c>
      <c r="L422" s="4">
        <f t="shared" si="27"/>
        <v>-2.1906902915553044</v>
      </c>
    </row>
    <row r="423" spans="1:12" x14ac:dyDescent="0.25">
      <c r="A423" s="1">
        <v>0.255279541015625</v>
      </c>
      <c r="B423" s="3">
        <v>-2.6144409179687501E-5</v>
      </c>
      <c r="C423" s="4">
        <f t="shared" si="24"/>
        <v>-2.1500336496453536</v>
      </c>
      <c r="D423" s="1">
        <v>0.28900146484375</v>
      </c>
      <c r="E423" s="1">
        <v>-2.5878906250000001E-4</v>
      </c>
      <c r="F423" s="4">
        <f t="shared" si="25"/>
        <v>-21.281995271381579</v>
      </c>
      <c r="G423" s="1">
        <v>0.175323486328125</v>
      </c>
      <c r="H423" s="3">
        <v>-2.0358276367187501E-5</v>
      </c>
      <c r="I423" s="4">
        <f t="shared" si="26"/>
        <v>-1.6742003591437089</v>
      </c>
      <c r="J423" s="1">
        <v>0.2490234375</v>
      </c>
      <c r="K423" s="3">
        <v>-2.6773071289062499E-5</v>
      </c>
      <c r="L423" s="4">
        <f t="shared" si="27"/>
        <v>-2.2017328362715873</v>
      </c>
    </row>
    <row r="424" spans="1:12" x14ac:dyDescent="0.25">
      <c r="A424" s="1">
        <v>0.254669189453125</v>
      </c>
      <c r="B424" s="3">
        <v>-2.60284423828125E-5</v>
      </c>
      <c r="C424" s="4">
        <f t="shared" si="24"/>
        <v>-2.1404969064812911</v>
      </c>
      <c r="D424" s="1">
        <v>0.28839111328125</v>
      </c>
      <c r="E424" s="1">
        <v>-2.6025390625000001E-4</v>
      </c>
      <c r="F424" s="4">
        <f t="shared" si="25"/>
        <v>-21.402459395559209</v>
      </c>
      <c r="G424" s="1">
        <v>0.174713134765625</v>
      </c>
      <c r="H424" s="3">
        <v>-2.039794921875E-5</v>
      </c>
      <c r="I424" s="4">
        <f t="shared" si="26"/>
        <v>-1.6774629291735197</v>
      </c>
      <c r="J424" s="1">
        <v>0.2484130859375</v>
      </c>
      <c r="K424" s="3">
        <v>-2.6815795898437501E-5</v>
      </c>
      <c r="L424" s="4">
        <f t="shared" si="27"/>
        <v>-2.205246373226768</v>
      </c>
    </row>
    <row r="425" spans="1:12" x14ac:dyDescent="0.25">
      <c r="A425" s="1">
        <v>0.254058837890625</v>
      </c>
      <c r="B425" s="3">
        <v>-2.6095581054687499E-5</v>
      </c>
      <c r="C425" s="4">
        <f t="shared" si="24"/>
        <v>-2.1460181788394324</v>
      </c>
      <c r="D425" s="1">
        <v>0.28778076171875</v>
      </c>
      <c r="E425" s="1">
        <v>-2.6217651367187498E-4</v>
      </c>
      <c r="F425" s="4">
        <f t="shared" si="25"/>
        <v>-21.56056855854235</v>
      </c>
      <c r="G425" s="1">
        <v>0.174102783203125</v>
      </c>
      <c r="H425" s="3">
        <v>-2.0346069335937499E-5</v>
      </c>
      <c r="I425" s="4">
        <f t="shared" si="26"/>
        <v>-1.6731964914422286</v>
      </c>
      <c r="J425" s="1">
        <v>0.247802734375</v>
      </c>
      <c r="K425" s="3">
        <v>-2.6800537109374999E-5</v>
      </c>
      <c r="L425" s="4">
        <f t="shared" si="27"/>
        <v>-2.2039915385999178</v>
      </c>
    </row>
    <row r="426" spans="1:12" x14ac:dyDescent="0.25">
      <c r="A426" s="1">
        <v>0.253448486328125</v>
      </c>
      <c r="B426" s="3">
        <v>-2.5915527343749999E-5</v>
      </c>
      <c r="C426" s="4">
        <f t="shared" si="24"/>
        <v>-2.1312111302425985</v>
      </c>
      <c r="D426" s="1">
        <v>0.28717041015625</v>
      </c>
      <c r="E426" s="1">
        <v>-2.6382446289062499E-4</v>
      </c>
      <c r="F426" s="4">
        <f t="shared" si="25"/>
        <v>-21.696090698242188</v>
      </c>
      <c r="G426" s="1">
        <v>0.173492431640625</v>
      </c>
      <c r="H426" s="3">
        <v>-2.0623779296874999E-5</v>
      </c>
      <c r="I426" s="4">
        <f t="shared" si="26"/>
        <v>-1.6960344816509045</v>
      </c>
      <c r="J426" s="1">
        <v>0.2471923828125</v>
      </c>
      <c r="K426" s="3">
        <v>-2.6947021484375E-5</v>
      </c>
      <c r="L426" s="4">
        <f t="shared" si="27"/>
        <v>-2.2160379510176811</v>
      </c>
    </row>
    <row r="427" spans="1:12" x14ac:dyDescent="0.25">
      <c r="A427" s="1">
        <v>0.252838134765625</v>
      </c>
      <c r="B427" s="3">
        <v>-2.60223388671875E-5</v>
      </c>
      <c r="C427" s="4">
        <f t="shared" si="24"/>
        <v>-2.1399949726305509</v>
      </c>
      <c r="D427" s="1">
        <v>0.28656005859375</v>
      </c>
      <c r="E427" s="1">
        <v>-2.6550292968749998E-4</v>
      </c>
      <c r="F427" s="4">
        <f t="shared" si="25"/>
        <v>-21.834122507195723</v>
      </c>
      <c r="G427" s="1">
        <v>0.172882080078125</v>
      </c>
      <c r="H427" s="3">
        <v>-2.0617675781249999E-5</v>
      </c>
      <c r="I427" s="4">
        <f t="shared" si="26"/>
        <v>-1.6955325478001644</v>
      </c>
      <c r="J427" s="1">
        <v>0.24658203125</v>
      </c>
      <c r="K427" s="3">
        <v>-2.6943969726562501E-5</v>
      </c>
      <c r="L427" s="4">
        <f t="shared" si="27"/>
        <v>-2.2157869840923108</v>
      </c>
    </row>
    <row r="428" spans="1:12" x14ac:dyDescent="0.25">
      <c r="A428" s="1">
        <v>0.252227783203125</v>
      </c>
      <c r="B428" s="3">
        <v>-2.6055908203125E-5</v>
      </c>
      <c r="C428" s="4">
        <f t="shared" si="24"/>
        <v>-2.1427556088096216</v>
      </c>
      <c r="D428" s="1">
        <v>0.28594970703125</v>
      </c>
      <c r="E428" s="1">
        <v>-2.6718139648437502E-4</v>
      </c>
      <c r="F428" s="4">
        <f t="shared" si="25"/>
        <v>-21.972154316149261</v>
      </c>
      <c r="G428" s="1">
        <v>0.172271728515625</v>
      </c>
      <c r="H428" s="3">
        <v>-2.0510864257812501E-5</v>
      </c>
      <c r="I428" s="4">
        <f t="shared" si="26"/>
        <v>-1.6867487054122121</v>
      </c>
      <c r="J428" s="1">
        <v>0.2459716796875</v>
      </c>
      <c r="K428" s="3">
        <v>-2.6904296875000002E-5</v>
      </c>
      <c r="L428" s="4">
        <f t="shared" si="27"/>
        <v>-2.2125244140625</v>
      </c>
    </row>
    <row r="429" spans="1:12" x14ac:dyDescent="0.25">
      <c r="A429" s="1">
        <v>0.251617431640625</v>
      </c>
      <c r="B429" s="3">
        <v>-2.6074218750000001E-5</v>
      </c>
      <c r="C429" s="4">
        <f t="shared" si="24"/>
        <v>-2.144261410361842</v>
      </c>
      <c r="D429" s="1">
        <v>0.28533935546875</v>
      </c>
      <c r="E429" s="1">
        <v>-2.6885986328125002E-4</v>
      </c>
      <c r="F429" s="4">
        <f t="shared" si="25"/>
        <v>-22.110186125102796</v>
      </c>
      <c r="G429" s="1">
        <v>0.171661376953125</v>
      </c>
      <c r="H429" s="3">
        <v>-2.05535888671875E-5</v>
      </c>
      <c r="I429" s="4">
        <f t="shared" si="26"/>
        <v>-1.690262242367393</v>
      </c>
      <c r="J429" s="1">
        <v>0.245361328125</v>
      </c>
      <c r="K429" s="3">
        <v>-2.6959228515624999E-5</v>
      </c>
      <c r="L429" s="4">
        <f t="shared" si="27"/>
        <v>-2.217041818719161</v>
      </c>
    </row>
    <row r="430" spans="1:12" x14ac:dyDescent="0.25">
      <c r="A430" s="1">
        <v>0.251007080078125</v>
      </c>
      <c r="B430" s="3">
        <v>-2.6300048828125E-5</v>
      </c>
      <c r="C430" s="4">
        <f t="shared" si="24"/>
        <v>-2.1628329628392269</v>
      </c>
      <c r="D430" s="1">
        <v>0.28472900390625</v>
      </c>
      <c r="E430" s="1">
        <v>-2.7053833007812501E-4</v>
      </c>
      <c r="F430" s="4">
        <f t="shared" si="25"/>
        <v>-22.248217934056331</v>
      </c>
      <c r="G430" s="1">
        <v>0.171051025390625</v>
      </c>
      <c r="H430" s="3">
        <v>-2.05474853515625E-5</v>
      </c>
      <c r="I430" s="4">
        <f t="shared" si="26"/>
        <v>-1.689760308516653</v>
      </c>
      <c r="J430" s="1">
        <v>0.2447509765625</v>
      </c>
      <c r="K430" s="3">
        <v>-2.7236938476562499E-5</v>
      </c>
      <c r="L430" s="4">
        <f t="shared" si="27"/>
        <v>-2.2398798089278373</v>
      </c>
    </row>
    <row r="431" spans="1:12" x14ac:dyDescent="0.25">
      <c r="A431" s="1">
        <v>0.250396728515625</v>
      </c>
      <c r="B431" s="3">
        <v>-2.6278686523437499E-5</v>
      </c>
      <c r="C431" s="4">
        <f t="shared" si="24"/>
        <v>-2.1610761943616366</v>
      </c>
      <c r="D431" s="1">
        <v>0.28411865234375</v>
      </c>
      <c r="E431" s="1">
        <v>-2.7224731445312498E-4</v>
      </c>
      <c r="F431" s="4">
        <f t="shared" si="25"/>
        <v>-22.388759412263568</v>
      </c>
      <c r="G431" s="1">
        <v>0.170440673828125</v>
      </c>
      <c r="H431" s="3">
        <v>-2.0599365234375001E-5</v>
      </c>
      <c r="I431" s="4">
        <f t="shared" si="26"/>
        <v>-1.6940267462479441</v>
      </c>
      <c r="J431" s="1">
        <v>0.244140625</v>
      </c>
      <c r="K431" s="3">
        <v>-2.72918701171875E-5</v>
      </c>
      <c r="L431" s="4">
        <f t="shared" si="27"/>
        <v>-2.2443972135844983</v>
      </c>
    </row>
    <row r="432" spans="1:12" x14ac:dyDescent="0.25">
      <c r="A432" s="1">
        <v>0.249786376953125</v>
      </c>
      <c r="B432" s="3">
        <v>-2.5881958007812499E-5</v>
      </c>
      <c r="C432" s="4">
        <f t="shared" si="24"/>
        <v>-2.1284504940635278</v>
      </c>
      <c r="D432" s="1">
        <v>0.28350830078125</v>
      </c>
      <c r="E432" s="1">
        <v>-2.7386474609375001E-4</v>
      </c>
      <c r="F432" s="4">
        <f t="shared" si="25"/>
        <v>-22.521771882709704</v>
      </c>
      <c r="G432" s="1">
        <v>0.169830322265625</v>
      </c>
      <c r="H432" s="3">
        <v>-2.0599365234375001E-5</v>
      </c>
      <c r="I432" s="4">
        <f t="shared" si="26"/>
        <v>-1.6940267462479441</v>
      </c>
      <c r="J432" s="1">
        <v>0.2435302734375</v>
      </c>
      <c r="K432" s="3">
        <v>-2.716064453125E-5</v>
      </c>
      <c r="L432" s="4">
        <f t="shared" si="27"/>
        <v>-2.2336056357935856</v>
      </c>
    </row>
    <row r="433" spans="1:12" x14ac:dyDescent="0.25">
      <c r="A433" s="1">
        <v>0.249176025390625</v>
      </c>
      <c r="B433" s="3">
        <v>-2.6077270507812501E-5</v>
      </c>
      <c r="C433" s="4">
        <f t="shared" si="24"/>
        <v>-2.1445123772872123</v>
      </c>
      <c r="D433" s="1">
        <v>0.28289794921875</v>
      </c>
      <c r="E433" s="1">
        <v>-2.7551269531250001E-4</v>
      </c>
      <c r="F433" s="4">
        <f t="shared" si="25"/>
        <v>-22.657294022409538</v>
      </c>
      <c r="G433" s="1">
        <v>0.169219970703125</v>
      </c>
      <c r="H433" s="3">
        <v>-2.0672607421875E-5</v>
      </c>
      <c r="I433" s="4">
        <f t="shared" si="26"/>
        <v>-1.7000499524568256</v>
      </c>
      <c r="J433" s="1">
        <v>0.242919921875</v>
      </c>
      <c r="K433" s="3">
        <v>-2.7349853515625E-5</v>
      </c>
      <c r="L433" s="4">
        <f t="shared" si="27"/>
        <v>-2.2491655851665295</v>
      </c>
    </row>
    <row r="434" spans="1:12" x14ac:dyDescent="0.25">
      <c r="A434" s="1">
        <v>0.248565673828125</v>
      </c>
      <c r="B434" s="3">
        <v>-2.6214599609375E-5</v>
      </c>
      <c r="C434" s="4">
        <f t="shared" si="24"/>
        <v>-2.1558058889288652</v>
      </c>
      <c r="D434" s="1">
        <v>0.28228759765625</v>
      </c>
      <c r="E434" s="1">
        <v>-2.7716064453125002E-4</v>
      </c>
      <c r="F434" s="4">
        <f t="shared" si="25"/>
        <v>-22.792816162109375</v>
      </c>
      <c r="G434" s="1">
        <v>0.168609619140625</v>
      </c>
      <c r="H434" s="3">
        <v>-2.0654296874999999E-5</v>
      </c>
      <c r="I434" s="4">
        <f t="shared" si="26"/>
        <v>-1.6985441509046053</v>
      </c>
      <c r="J434" s="1">
        <v>0.2423095703125</v>
      </c>
      <c r="K434" s="3">
        <v>-2.73529052734375E-5</v>
      </c>
      <c r="L434" s="4">
        <f t="shared" si="27"/>
        <v>-2.2494165520918998</v>
      </c>
    </row>
    <row r="435" spans="1:12" x14ac:dyDescent="0.25">
      <c r="A435" s="1">
        <v>0.247955322265625</v>
      </c>
      <c r="B435" s="3">
        <v>-2.6077270507812501E-5</v>
      </c>
      <c r="C435" s="4">
        <f t="shared" si="24"/>
        <v>-2.1445123772872123</v>
      </c>
      <c r="D435" s="1">
        <v>0.28167724609375</v>
      </c>
      <c r="E435" s="1">
        <v>-2.7890014648437498E-4</v>
      </c>
      <c r="F435" s="4">
        <f t="shared" si="25"/>
        <v>-22.935867309570313</v>
      </c>
      <c r="G435" s="1">
        <v>0.167999267578125</v>
      </c>
      <c r="H435" s="3">
        <v>-2.0709228515624999E-5</v>
      </c>
      <c r="I435" s="4">
        <f t="shared" si="26"/>
        <v>-1.7030615555612665</v>
      </c>
      <c r="J435" s="1">
        <v>0.24169921875</v>
      </c>
      <c r="K435" s="3">
        <v>-2.7548217773437498E-5</v>
      </c>
      <c r="L435" s="4">
        <f t="shared" si="27"/>
        <v>-2.2654784353155839</v>
      </c>
    </row>
    <row r="436" spans="1:12" x14ac:dyDescent="0.25">
      <c r="A436" s="1">
        <v>0.247344970703125</v>
      </c>
      <c r="B436" s="3">
        <v>-2.6068115234374999E-5</v>
      </c>
      <c r="C436" s="4">
        <f t="shared" si="24"/>
        <v>-2.1437594765111019</v>
      </c>
      <c r="D436" s="1">
        <v>0.28106689453125</v>
      </c>
      <c r="E436" s="1">
        <v>-2.8057861328125003E-4</v>
      </c>
      <c r="F436" s="4">
        <f t="shared" si="25"/>
        <v>-23.073899118523848</v>
      </c>
      <c r="G436" s="1">
        <v>0.167388916015625</v>
      </c>
      <c r="H436" s="3">
        <v>-2.0834350585937499E-5</v>
      </c>
      <c r="I436" s="4">
        <f t="shared" si="26"/>
        <v>-1.7133511995014392</v>
      </c>
      <c r="J436" s="1">
        <v>0.2410888671875</v>
      </c>
      <c r="K436" s="3">
        <v>-2.7429199218750001E-5</v>
      </c>
      <c r="L436" s="4">
        <f t="shared" si="27"/>
        <v>-2.2556907252261511</v>
      </c>
    </row>
    <row r="437" spans="1:12" x14ac:dyDescent="0.25">
      <c r="A437" s="1">
        <v>0.246734619140625</v>
      </c>
      <c r="B437" s="3">
        <v>-2.6077270507812501E-5</v>
      </c>
      <c r="C437" s="4">
        <f t="shared" si="24"/>
        <v>-2.1445123772872123</v>
      </c>
      <c r="D437" s="1">
        <v>0.28045654296875</v>
      </c>
      <c r="E437" s="1">
        <v>-2.8222656249999998E-4</v>
      </c>
      <c r="F437" s="4">
        <f t="shared" si="25"/>
        <v>-23.209421258223685</v>
      </c>
      <c r="G437" s="1">
        <v>0.166778564453125</v>
      </c>
      <c r="H437" s="3">
        <v>-2.0751953125000001E-5</v>
      </c>
      <c r="I437" s="4">
        <f t="shared" si="26"/>
        <v>-1.7065750925164473</v>
      </c>
      <c r="J437" s="1">
        <v>0.240478515625</v>
      </c>
      <c r="K437" s="3">
        <v>-2.7508544921874999E-5</v>
      </c>
      <c r="L437" s="4">
        <f t="shared" si="27"/>
        <v>-2.2622158652857731</v>
      </c>
    </row>
    <row r="438" spans="1:12" x14ac:dyDescent="0.25">
      <c r="A438" s="1">
        <v>0.246124267578125</v>
      </c>
      <c r="B438" s="3">
        <v>-2.6187133789062499E-5</v>
      </c>
      <c r="C438" s="4">
        <f t="shared" si="24"/>
        <v>-2.1535471866005347</v>
      </c>
      <c r="D438" s="1">
        <v>0.27984619140625</v>
      </c>
      <c r="E438" s="1">
        <v>-2.8390502929687503E-4</v>
      </c>
      <c r="F438" s="4">
        <f t="shared" si="25"/>
        <v>-23.34745306717722</v>
      </c>
      <c r="G438" s="1">
        <v>0.166168212890625</v>
      </c>
      <c r="H438" s="3">
        <v>-2.0803833007812499E-5</v>
      </c>
      <c r="I438" s="4">
        <f t="shared" si="26"/>
        <v>-1.7108415302477384</v>
      </c>
      <c r="J438" s="1">
        <v>0.2398681640625</v>
      </c>
      <c r="K438" s="3">
        <v>-2.76580810546875E-5</v>
      </c>
      <c r="L438" s="4">
        <f t="shared" si="27"/>
        <v>-2.2745132446289063</v>
      </c>
    </row>
    <row r="439" spans="1:12" x14ac:dyDescent="0.25">
      <c r="A439" s="1">
        <v>0.245513916015625</v>
      </c>
      <c r="B439" s="3">
        <v>-2.61474609375E-5</v>
      </c>
      <c r="C439" s="4">
        <f t="shared" si="24"/>
        <v>-2.1502846165707235</v>
      </c>
      <c r="D439" s="1">
        <v>0.27923583984375</v>
      </c>
      <c r="E439" s="1">
        <v>-2.8564453124999998E-4</v>
      </c>
      <c r="F439" s="4">
        <f t="shared" si="25"/>
        <v>-23.490504214638158</v>
      </c>
      <c r="G439" s="1">
        <v>0.165557861328125</v>
      </c>
      <c r="H439" s="3">
        <v>-2.0925903320312499E-5</v>
      </c>
      <c r="I439" s="4">
        <f t="shared" si="26"/>
        <v>-1.7208802072625411</v>
      </c>
      <c r="J439" s="1">
        <v>0.2392578125</v>
      </c>
      <c r="K439" s="3">
        <v>-2.7667236328124999E-5</v>
      </c>
      <c r="L439" s="4">
        <f t="shared" si="27"/>
        <v>-2.2752661454050163</v>
      </c>
    </row>
    <row r="440" spans="1:12" x14ac:dyDescent="0.25">
      <c r="A440" s="1">
        <v>0.244903564453125</v>
      </c>
      <c r="B440" s="3">
        <v>-2.6104736328125002E-5</v>
      </c>
      <c r="C440" s="4">
        <f t="shared" si="24"/>
        <v>-2.1467710796155428</v>
      </c>
      <c r="D440" s="1">
        <v>0.27862548828125</v>
      </c>
      <c r="E440" s="1">
        <v>-2.8720092773437499E-4</v>
      </c>
      <c r="F440" s="4">
        <f t="shared" si="25"/>
        <v>-23.618497346576891</v>
      </c>
      <c r="G440" s="1">
        <v>0.164947509765625</v>
      </c>
      <c r="H440" s="3">
        <v>-2.0901489257812499E-5</v>
      </c>
      <c r="I440" s="4">
        <f t="shared" si="26"/>
        <v>-1.7188724718595805</v>
      </c>
      <c r="J440" s="1">
        <v>0.2386474609375</v>
      </c>
      <c r="K440" s="3">
        <v>-2.7877807617187499E-5</v>
      </c>
      <c r="L440" s="4">
        <f t="shared" si="27"/>
        <v>-2.2925828632555509</v>
      </c>
    </row>
    <row r="441" spans="1:12" x14ac:dyDescent="0.25">
      <c r="A441" s="1">
        <v>0.244293212890625</v>
      </c>
      <c r="B441" s="3">
        <v>-2.6358032226562501E-5</v>
      </c>
      <c r="C441" s="4">
        <f t="shared" si="24"/>
        <v>-2.1676013344212581</v>
      </c>
      <c r="D441" s="1">
        <v>0.27801513671875</v>
      </c>
      <c r="E441" s="1">
        <v>-2.8887939453124998E-4</v>
      </c>
      <c r="F441" s="4">
        <f t="shared" si="25"/>
        <v>-23.756529155530426</v>
      </c>
      <c r="G441" s="1">
        <v>0.164337158203125</v>
      </c>
      <c r="H441" s="3">
        <v>-2.0697021484375001E-5</v>
      </c>
      <c r="I441" s="4">
        <f t="shared" si="26"/>
        <v>-1.7020576878597862</v>
      </c>
      <c r="J441" s="1">
        <v>0.238037109375</v>
      </c>
      <c r="K441" s="3">
        <v>-2.7947998046874998E-5</v>
      </c>
      <c r="L441" s="4">
        <f t="shared" si="27"/>
        <v>-2.2983551025390625</v>
      </c>
    </row>
    <row r="442" spans="1:12" x14ac:dyDescent="0.25">
      <c r="A442" s="1">
        <v>0.243682861328125</v>
      </c>
      <c r="B442" s="3">
        <v>-2.6171875000000001E-5</v>
      </c>
      <c r="C442" s="4">
        <f t="shared" si="24"/>
        <v>-2.1522923519736841</v>
      </c>
      <c r="D442" s="1">
        <v>0.27740478515625</v>
      </c>
      <c r="E442" s="1">
        <v>-2.9052734374999999E-4</v>
      </c>
      <c r="F442" s="4">
        <f t="shared" si="25"/>
        <v>-23.892051295230264</v>
      </c>
      <c r="G442" s="1">
        <v>0.163726806640625</v>
      </c>
      <c r="H442" s="3">
        <v>-2.0742797851562499E-5</v>
      </c>
      <c r="I442" s="4">
        <f t="shared" si="26"/>
        <v>-1.7058221917403371</v>
      </c>
      <c r="J442" s="1">
        <v>0.2374267578125</v>
      </c>
      <c r="K442" s="3">
        <v>-2.8063964843749999E-5</v>
      </c>
      <c r="L442" s="4">
        <f t="shared" si="27"/>
        <v>-2.307891845703125</v>
      </c>
    </row>
    <row r="443" spans="1:12" x14ac:dyDescent="0.25">
      <c r="A443" s="1">
        <v>0.243072509765625</v>
      </c>
      <c r="B443" s="3">
        <v>-2.60894775390625E-5</v>
      </c>
      <c r="C443" s="4">
        <f t="shared" si="24"/>
        <v>-2.1455162449886922</v>
      </c>
      <c r="D443" s="1">
        <v>0.27679443359375</v>
      </c>
      <c r="E443" s="1">
        <v>-2.9211425781249997E-4</v>
      </c>
      <c r="F443" s="4">
        <f t="shared" si="25"/>
        <v>-24.022554096422699</v>
      </c>
      <c r="G443" s="1">
        <v>0.163116455078125</v>
      </c>
      <c r="H443" s="3">
        <v>-2.0840454101562499E-5</v>
      </c>
      <c r="I443" s="4">
        <f t="shared" si="26"/>
        <v>-1.7138531333521791</v>
      </c>
      <c r="J443" s="1">
        <v>0.23681640625</v>
      </c>
      <c r="K443" s="3">
        <v>-2.7960205078125E-5</v>
      </c>
      <c r="L443" s="4">
        <f t="shared" si="27"/>
        <v>-2.2993589702405428</v>
      </c>
    </row>
    <row r="444" spans="1:12" x14ac:dyDescent="0.25">
      <c r="A444" s="1">
        <v>0.242462158203125</v>
      </c>
      <c r="B444" s="3">
        <v>-2.6354980468750001E-5</v>
      </c>
      <c r="C444" s="4">
        <f t="shared" si="24"/>
        <v>-2.1673503674958883</v>
      </c>
      <c r="D444" s="1">
        <v>0.27618408203125</v>
      </c>
      <c r="E444" s="1">
        <v>-2.9376220703124998E-4</v>
      </c>
      <c r="F444" s="4">
        <f t="shared" si="25"/>
        <v>-24.158076236122533</v>
      </c>
      <c r="G444" s="1">
        <v>0.162506103515625</v>
      </c>
      <c r="H444" s="3">
        <v>-2.0941162109375001E-5</v>
      </c>
      <c r="I444" s="4">
        <f t="shared" si="26"/>
        <v>-1.7221350418893915</v>
      </c>
      <c r="J444" s="1">
        <v>0.2362060546875</v>
      </c>
      <c r="K444" s="3">
        <v>-2.8067016601562499E-5</v>
      </c>
      <c r="L444" s="4">
        <f t="shared" si="27"/>
        <v>-2.3081428126284949</v>
      </c>
    </row>
    <row r="445" spans="1:12" x14ac:dyDescent="0.25">
      <c r="A445" s="1">
        <v>0.241851806640625</v>
      </c>
      <c r="B445" s="3">
        <v>-2.6193237304687499E-5</v>
      </c>
      <c r="C445" s="4">
        <f t="shared" si="24"/>
        <v>-2.1540491204512748</v>
      </c>
      <c r="D445" s="1">
        <v>0.27557373046875</v>
      </c>
      <c r="E445" s="1">
        <v>-2.9541015624999999E-4</v>
      </c>
      <c r="F445" s="4">
        <f t="shared" si="25"/>
        <v>-24.293598375822366</v>
      </c>
      <c r="G445" s="1">
        <v>0.161895751953125</v>
      </c>
      <c r="H445" s="3">
        <v>-2.0907592773437501E-5</v>
      </c>
      <c r="I445" s="4">
        <f t="shared" si="26"/>
        <v>-1.7193744057103206</v>
      </c>
      <c r="J445" s="1">
        <v>0.235595703125</v>
      </c>
      <c r="K445" s="3">
        <v>-2.8009033203124998E-5</v>
      </c>
      <c r="L445" s="4">
        <f t="shared" si="27"/>
        <v>-2.3033744410464636</v>
      </c>
    </row>
    <row r="446" spans="1:12" x14ac:dyDescent="0.25">
      <c r="A446" s="1">
        <v>0.241241455078125</v>
      </c>
      <c r="B446" s="3">
        <v>-2.6232910156250001E-5</v>
      </c>
      <c r="C446" s="4">
        <f t="shared" si="24"/>
        <v>-2.1573116904810856</v>
      </c>
      <c r="D446" s="1">
        <v>0.27496337890625</v>
      </c>
      <c r="E446" s="1">
        <v>-2.9702758789062502E-4</v>
      </c>
      <c r="F446" s="4">
        <f t="shared" si="25"/>
        <v>-24.426610846268503</v>
      </c>
      <c r="G446" s="1">
        <v>0.161285400390625</v>
      </c>
      <c r="H446" s="3">
        <v>-2.1014404296875E-5</v>
      </c>
      <c r="I446" s="4">
        <f t="shared" si="26"/>
        <v>-1.7281582480982729</v>
      </c>
      <c r="J446" s="1">
        <v>0.2349853515625</v>
      </c>
      <c r="K446" s="3">
        <v>-2.8103637695312502E-5</v>
      </c>
      <c r="L446" s="4">
        <f t="shared" si="27"/>
        <v>-2.3111544157329358</v>
      </c>
    </row>
    <row r="447" spans="1:12" x14ac:dyDescent="0.25">
      <c r="A447" s="1">
        <v>0.240631103515625</v>
      </c>
      <c r="B447" s="3">
        <v>-2.6138305664062501E-5</v>
      </c>
      <c r="C447" s="4">
        <f t="shared" si="24"/>
        <v>-2.1495317157946134</v>
      </c>
      <c r="D447" s="1">
        <v>0.27435302734375</v>
      </c>
      <c r="E447" s="1">
        <v>-2.9867553710937502E-4</v>
      </c>
      <c r="F447" s="4">
        <f t="shared" si="25"/>
        <v>-24.56213298596834</v>
      </c>
      <c r="G447" s="1">
        <v>0.160675048828125</v>
      </c>
      <c r="H447" s="3">
        <v>-2.1005249023437501E-5</v>
      </c>
      <c r="I447" s="4">
        <f t="shared" si="26"/>
        <v>-1.7274053473221629</v>
      </c>
      <c r="J447" s="1">
        <v>0.234375</v>
      </c>
      <c r="K447" s="3">
        <v>-2.8173828125000001E-5</v>
      </c>
      <c r="L447" s="4">
        <f t="shared" si="27"/>
        <v>-2.3169266550164473</v>
      </c>
    </row>
    <row r="448" spans="1:12" x14ac:dyDescent="0.25">
      <c r="A448" s="1">
        <v>0.240020751953125</v>
      </c>
      <c r="B448" s="3">
        <v>-2.6315307617187499E-5</v>
      </c>
      <c r="C448" s="4">
        <f t="shared" si="24"/>
        <v>-2.1640877974660775</v>
      </c>
      <c r="D448" s="1">
        <v>0.27374267578125</v>
      </c>
      <c r="E448" s="1">
        <v>-3.0032348632812498E-4</v>
      </c>
      <c r="F448" s="4">
        <f t="shared" si="25"/>
        <v>-24.697655125668174</v>
      </c>
      <c r="G448" s="1">
        <v>0.160064697265625</v>
      </c>
      <c r="H448" s="3">
        <v>-2.09197998046875E-5</v>
      </c>
      <c r="I448" s="4">
        <f t="shared" si="26"/>
        <v>-1.7203782734118009</v>
      </c>
      <c r="J448" s="1">
        <v>0.2337646484375</v>
      </c>
      <c r="K448" s="3">
        <v>-2.8173828125000001E-5</v>
      </c>
      <c r="L448" s="4">
        <f t="shared" si="27"/>
        <v>-2.3169266550164473</v>
      </c>
    </row>
    <row r="449" spans="1:12" x14ac:dyDescent="0.25">
      <c r="A449" s="1">
        <v>0.239410400390625</v>
      </c>
      <c r="B449" s="3">
        <v>-2.6281738281249999E-5</v>
      </c>
      <c r="C449" s="4">
        <f t="shared" si="24"/>
        <v>-2.1613271612870064</v>
      </c>
      <c r="D449" s="1">
        <v>0.27313232421875</v>
      </c>
      <c r="E449" s="1">
        <v>-3.0337524414062502E-4</v>
      </c>
      <c r="F449" s="4">
        <f t="shared" si="25"/>
        <v>-24.948622051038239</v>
      </c>
      <c r="G449" s="1">
        <v>0.159454345703125</v>
      </c>
      <c r="H449" s="3">
        <v>-2.1032714843750001E-5</v>
      </c>
      <c r="I449" s="4">
        <f t="shared" si="26"/>
        <v>-1.7296640496504934</v>
      </c>
      <c r="J449" s="1">
        <v>0.233154296875</v>
      </c>
      <c r="K449" s="3">
        <v>-2.82745361328125E-5</v>
      </c>
      <c r="L449" s="4">
        <f t="shared" si="27"/>
        <v>-2.3252085635536597</v>
      </c>
    </row>
    <row r="450" spans="1:12" x14ac:dyDescent="0.25">
      <c r="A450" s="1">
        <v>0.238800048828125</v>
      </c>
      <c r="B450" s="3">
        <v>-2.6379394531249998E-5</v>
      </c>
      <c r="C450" s="4">
        <f t="shared" si="24"/>
        <v>-2.1693581028988485</v>
      </c>
      <c r="D450" s="1">
        <v>0.27252197265625</v>
      </c>
      <c r="E450" s="1">
        <v>-3.03619384765625E-4</v>
      </c>
      <c r="F450" s="4">
        <f t="shared" si="25"/>
        <v>-24.968699405067845</v>
      </c>
      <c r="G450" s="1">
        <v>0.158843994140625</v>
      </c>
      <c r="H450" s="3">
        <v>-2.1087646484374998E-5</v>
      </c>
      <c r="I450" s="4">
        <f t="shared" si="26"/>
        <v>-1.7341814543071545</v>
      </c>
      <c r="J450" s="1">
        <v>0.2325439453125</v>
      </c>
      <c r="K450" s="3">
        <v>-2.843017578125E-5</v>
      </c>
      <c r="L450" s="4">
        <f t="shared" si="27"/>
        <v>-2.338007876747533</v>
      </c>
    </row>
    <row r="451" spans="1:12" x14ac:dyDescent="0.25">
      <c r="A451" s="1">
        <v>0.238189697265625</v>
      </c>
      <c r="B451" s="3">
        <v>-2.6260375976562501E-5</v>
      </c>
      <c r="C451" s="4">
        <f t="shared" ref="C451:C514" si="28">(B451*1000000)/$O$2</f>
        <v>-2.1595703928094161</v>
      </c>
      <c r="D451" s="1">
        <v>0.27191162109375</v>
      </c>
      <c r="E451" s="1">
        <v>-3.0502319335937498E-4</v>
      </c>
      <c r="F451" s="4">
        <f t="shared" ref="F451:F514" si="29">(E451*1000000)/$O$2</f>
        <v>-25.084144190738076</v>
      </c>
      <c r="G451" s="1">
        <v>0.158233642578125</v>
      </c>
      <c r="H451" s="3">
        <v>-2.1066284179687501E-5</v>
      </c>
      <c r="I451" s="4">
        <f t="shared" ref="I451:I514" si="30">(H451*1000000)/$O$2</f>
        <v>-1.7324246858295642</v>
      </c>
      <c r="J451" s="1">
        <v>0.23193359375</v>
      </c>
      <c r="K451" s="3">
        <v>-2.8540039062500001E-5</v>
      </c>
      <c r="L451" s="4">
        <f t="shared" ref="L451:L514" si="31">(K451*1000000)/$O$2</f>
        <v>-2.3470426860608553</v>
      </c>
    </row>
    <row r="452" spans="1:12" x14ac:dyDescent="0.25">
      <c r="A452" s="1">
        <v>0.237579345703125</v>
      </c>
      <c r="B452" s="3">
        <v>-2.6248168945312499E-5</v>
      </c>
      <c r="C452" s="4">
        <f t="shared" si="28"/>
        <v>-2.1585665251079358</v>
      </c>
      <c r="D452" s="1">
        <v>0.27130126953125</v>
      </c>
      <c r="E452" s="1">
        <v>-3.0645751953124999E-4</v>
      </c>
      <c r="F452" s="4">
        <f t="shared" si="29"/>
        <v>-25.202098645662005</v>
      </c>
      <c r="G452" s="1">
        <v>0.157623291015625</v>
      </c>
      <c r="H452" s="3">
        <v>-2.0977783203125E-5</v>
      </c>
      <c r="I452" s="4">
        <f t="shared" si="30"/>
        <v>-1.7251466449938322</v>
      </c>
      <c r="J452" s="1">
        <v>0.2313232421875</v>
      </c>
      <c r="K452" s="3">
        <v>-2.8494262695312499E-5</v>
      </c>
      <c r="L452" s="4">
        <f t="shared" si="31"/>
        <v>-2.3432781821803044</v>
      </c>
    </row>
    <row r="453" spans="1:12" x14ac:dyDescent="0.25">
      <c r="A453" s="1">
        <v>0.236968994140625</v>
      </c>
      <c r="B453" s="3">
        <v>-2.6275634765625E-5</v>
      </c>
      <c r="C453" s="4">
        <f t="shared" si="28"/>
        <v>-2.1608252274362663</v>
      </c>
      <c r="D453" s="1">
        <v>0.27069091796875</v>
      </c>
      <c r="E453" s="1">
        <v>-3.08013916015625E-4</v>
      </c>
      <c r="F453" s="4">
        <f t="shared" si="29"/>
        <v>-25.330091777600739</v>
      </c>
      <c r="G453" s="1">
        <v>0.157012939453125</v>
      </c>
      <c r="H453" s="3">
        <v>-2.1075439453125E-5</v>
      </c>
      <c r="I453" s="4">
        <f t="shared" si="30"/>
        <v>-1.7331775866056742</v>
      </c>
      <c r="J453" s="1">
        <v>0.230712890625</v>
      </c>
      <c r="K453" s="3">
        <v>-2.8622436523437499E-5</v>
      </c>
      <c r="L453" s="4">
        <f t="shared" si="31"/>
        <v>-2.3538187930458472</v>
      </c>
    </row>
    <row r="454" spans="1:12" x14ac:dyDescent="0.25">
      <c r="A454" s="1">
        <v>0.236358642578125</v>
      </c>
      <c r="B454" s="3">
        <v>-2.6263427734375001E-5</v>
      </c>
      <c r="C454" s="4">
        <f t="shared" si="28"/>
        <v>-2.159821359734786</v>
      </c>
      <c r="D454" s="1">
        <v>0.27008056640625</v>
      </c>
      <c r="E454" s="1">
        <v>-3.095703125E-4</v>
      </c>
      <c r="F454" s="4">
        <f t="shared" si="29"/>
        <v>-25.458084909539473</v>
      </c>
      <c r="G454" s="1">
        <v>0.156402587890625</v>
      </c>
      <c r="H454" s="3">
        <v>-2.1182250976562502E-5</v>
      </c>
      <c r="I454" s="4">
        <f t="shared" si="30"/>
        <v>-1.7419614289936267</v>
      </c>
      <c r="J454" s="1">
        <v>0.2301025390625</v>
      </c>
      <c r="K454" s="3">
        <v>-2.8665161132812501E-5</v>
      </c>
      <c r="L454" s="4">
        <f t="shared" si="31"/>
        <v>-2.3573323300010278</v>
      </c>
    </row>
    <row r="455" spans="1:12" x14ac:dyDescent="0.25">
      <c r="A455" s="1">
        <v>0.235748291015625</v>
      </c>
      <c r="B455" s="3">
        <v>-2.6324462890625001E-5</v>
      </c>
      <c r="C455" s="4">
        <f t="shared" si="28"/>
        <v>-2.1648406982421875</v>
      </c>
      <c r="D455" s="1">
        <v>0.26947021484375</v>
      </c>
      <c r="E455" s="1">
        <v>-3.1112670898437501E-4</v>
      </c>
      <c r="F455" s="4">
        <f t="shared" si="29"/>
        <v>-25.586078041478206</v>
      </c>
      <c r="G455" s="1">
        <v>0.155792236328125</v>
      </c>
      <c r="H455" s="3">
        <v>-2.1075439453125E-5</v>
      </c>
      <c r="I455" s="4">
        <f t="shared" si="30"/>
        <v>-1.7331775866056742</v>
      </c>
      <c r="J455" s="1">
        <v>0.2294921875</v>
      </c>
      <c r="K455" s="3">
        <v>-2.8643798828125E-5</v>
      </c>
      <c r="L455" s="4">
        <f t="shared" si="31"/>
        <v>-2.3555755615234375</v>
      </c>
    </row>
    <row r="456" spans="1:12" x14ac:dyDescent="0.25">
      <c r="A456" s="1">
        <v>0.235137939453125</v>
      </c>
      <c r="B456" s="3">
        <v>-2.6257324218750002E-5</v>
      </c>
      <c r="C456" s="4">
        <f t="shared" si="28"/>
        <v>-2.1593194258840462</v>
      </c>
      <c r="D456" s="1">
        <v>0.26885986328125</v>
      </c>
      <c r="E456" s="1">
        <v>-3.12713623046875E-4</v>
      </c>
      <c r="F456" s="4">
        <f t="shared" si="29"/>
        <v>-25.716580842670641</v>
      </c>
      <c r="G456" s="1">
        <v>0.155181884765625</v>
      </c>
      <c r="H456" s="3">
        <v>-2.1209716796874999E-5</v>
      </c>
      <c r="I456" s="4">
        <f t="shared" si="30"/>
        <v>-1.7442201313219572</v>
      </c>
      <c r="J456" s="1">
        <v>0.2288818359375</v>
      </c>
      <c r="K456" s="3">
        <v>-2.8720092773437501E-5</v>
      </c>
      <c r="L456" s="4">
        <f t="shared" si="31"/>
        <v>-2.3618497346576892</v>
      </c>
    </row>
    <row r="457" spans="1:12" x14ac:dyDescent="0.25">
      <c r="A457" s="1">
        <v>0.234527587890625</v>
      </c>
      <c r="B457" s="3">
        <v>-2.63641357421875E-5</v>
      </c>
      <c r="C457" s="4">
        <f t="shared" si="28"/>
        <v>-2.1681032682719983</v>
      </c>
      <c r="D457" s="1">
        <v>0.26824951171875</v>
      </c>
      <c r="E457" s="1">
        <v>-3.1423950195312502E-4</v>
      </c>
      <c r="F457" s="4">
        <f t="shared" si="29"/>
        <v>-25.842064305355674</v>
      </c>
      <c r="G457" s="1">
        <v>0.154571533203125</v>
      </c>
      <c r="H457" s="3">
        <v>-2.11669921875E-5</v>
      </c>
      <c r="I457" s="4">
        <f t="shared" si="30"/>
        <v>-1.7407065943667763</v>
      </c>
      <c r="J457" s="1">
        <v>0.228271484375</v>
      </c>
      <c r="K457" s="3">
        <v>-2.8710937499999999E-5</v>
      </c>
      <c r="L457" s="4">
        <f t="shared" si="31"/>
        <v>-2.3610968338815788</v>
      </c>
    </row>
    <row r="458" spans="1:12" x14ac:dyDescent="0.25">
      <c r="A458" s="1">
        <v>0.233917236328125</v>
      </c>
      <c r="B458" s="3">
        <v>-2.6248168945312499E-5</v>
      </c>
      <c r="C458" s="4">
        <f t="shared" si="28"/>
        <v>-2.1585665251079358</v>
      </c>
      <c r="D458" s="1">
        <v>0.26763916015625</v>
      </c>
      <c r="E458" s="1">
        <v>-3.1570434570312502E-4</v>
      </c>
      <c r="F458" s="4">
        <f t="shared" si="29"/>
        <v>-25.962528429533304</v>
      </c>
      <c r="G458" s="1">
        <v>0.153961181640625</v>
      </c>
      <c r="H458" s="3">
        <v>-2.1212768554687502E-5</v>
      </c>
      <c r="I458" s="4">
        <f t="shared" si="30"/>
        <v>-1.7444710982473273</v>
      </c>
      <c r="J458" s="1">
        <v>0.2276611328125</v>
      </c>
      <c r="K458" s="3">
        <v>-2.8784179687500001E-5</v>
      </c>
      <c r="L458" s="4">
        <f t="shared" si="31"/>
        <v>-2.3671200400904606</v>
      </c>
    </row>
    <row r="459" spans="1:12" x14ac:dyDescent="0.25">
      <c r="A459" s="1">
        <v>0.233306884765625</v>
      </c>
      <c r="B459" s="3">
        <v>-2.6321411132812501E-5</v>
      </c>
      <c r="C459" s="4">
        <f t="shared" si="28"/>
        <v>-2.1645897313168172</v>
      </c>
      <c r="D459" s="1">
        <v>0.26702880859375</v>
      </c>
      <c r="E459" s="1">
        <v>-3.1732177734374999E-4</v>
      </c>
      <c r="F459" s="4">
        <f t="shared" si="29"/>
        <v>-26.09554089997944</v>
      </c>
      <c r="G459" s="1">
        <v>0.153350830078125</v>
      </c>
      <c r="H459" s="3">
        <v>-2.13165283203125E-5</v>
      </c>
      <c r="I459" s="4">
        <f t="shared" si="30"/>
        <v>-1.7530039737099095</v>
      </c>
      <c r="J459" s="1">
        <v>0.22705078125</v>
      </c>
      <c r="K459" s="3">
        <v>-2.8930664062499999E-5</v>
      </c>
      <c r="L459" s="4">
        <f t="shared" si="31"/>
        <v>-2.3791664525082235</v>
      </c>
    </row>
    <row r="460" spans="1:12" x14ac:dyDescent="0.25">
      <c r="A460" s="1">
        <v>0.232696533203125</v>
      </c>
      <c r="B460" s="3">
        <v>-2.63671875E-5</v>
      </c>
      <c r="C460" s="4">
        <f t="shared" si="28"/>
        <v>-2.1683542351973686</v>
      </c>
      <c r="D460" s="1">
        <v>0.26641845703125</v>
      </c>
      <c r="E460" s="1">
        <v>-3.1878662109374999E-4</v>
      </c>
      <c r="F460" s="4">
        <f t="shared" si="29"/>
        <v>-26.216005024157074</v>
      </c>
      <c r="G460" s="1">
        <v>0.152740478515625</v>
      </c>
      <c r="H460" s="3">
        <v>-2.1237182617187499E-5</v>
      </c>
      <c r="I460" s="4">
        <f t="shared" si="30"/>
        <v>-1.7464788336502879</v>
      </c>
      <c r="J460" s="1">
        <v>0.2264404296875</v>
      </c>
      <c r="K460" s="3">
        <v>-2.9049682617187499E-5</v>
      </c>
      <c r="L460" s="4">
        <f t="shared" si="31"/>
        <v>-2.3889541625976563</v>
      </c>
    </row>
    <row r="461" spans="1:12" x14ac:dyDescent="0.25">
      <c r="A461" s="1">
        <v>0.232086181640625</v>
      </c>
      <c r="B461" s="3">
        <v>-2.63671875E-5</v>
      </c>
      <c r="C461" s="4">
        <f t="shared" si="28"/>
        <v>-2.1683542351973686</v>
      </c>
      <c r="D461" s="1">
        <v>0.26580810546875</v>
      </c>
      <c r="E461" s="1">
        <v>-3.2028198242187498E-4</v>
      </c>
      <c r="F461" s="4">
        <f t="shared" si="29"/>
        <v>-26.338978817588405</v>
      </c>
      <c r="G461" s="1">
        <v>0.152130126953125</v>
      </c>
      <c r="H461" s="3">
        <v>-2.1249389648437501E-5</v>
      </c>
      <c r="I461" s="4">
        <f t="shared" si="30"/>
        <v>-1.747482701351768</v>
      </c>
      <c r="J461" s="1">
        <v>0.225830078125</v>
      </c>
      <c r="K461" s="3">
        <v>-2.9177856445312498E-5</v>
      </c>
      <c r="L461" s="4">
        <f t="shared" si="31"/>
        <v>-2.3994947734631991</v>
      </c>
    </row>
    <row r="462" spans="1:12" x14ac:dyDescent="0.25">
      <c r="A462" s="1">
        <v>0.231475830078125</v>
      </c>
      <c r="B462" s="3">
        <v>-2.6376342773437499E-5</v>
      </c>
      <c r="C462" s="4">
        <f t="shared" si="28"/>
        <v>-2.1691071359734786</v>
      </c>
      <c r="D462" s="1">
        <v>0.26519775390625</v>
      </c>
      <c r="E462" s="1">
        <v>-3.2168579101562501E-4</v>
      </c>
      <c r="F462" s="4">
        <f t="shared" si="29"/>
        <v>-26.454423603258636</v>
      </c>
      <c r="G462" s="1">
        <v>0.151519775390625</v>
      </c>
      <c r="H462" s="3">
        <v>-2.1215820312500001E-5</v>
      </c>
      <c r="I462" s="4">
        <f t="shared" si="30"/>
        <v>-1.7447220651726973</v>
      </c>
      <c r="J462" s="1">
        <v>0.2252197265625</v>
      </c>
      <c r="K462" s="3">
        <v>-2.9122924804687501E-5</v>
      </c>
      <c r="L462" s="4">
        <f t="shared" si="31"/>
        <v>-2.3949773688065377</v>
      </c>
    </row>
    <row r="463" spans="1:12" x14ac:dyDescent="0.25">
      <c r="A463" s="1">
        <v>0.230865478515625</v>
      </c>
      <c r="B463" s="3">
        <v>-2.6312255859374999E-5</v>
      </c>
      <c r="C463" s="4">
        <f t="shared" si="28"/>
        <v>-2.1638368305407072</v>
      </c>
      <c r="D463" s="1">
        <v>0.26458740234375</v>
      </c>
      <c r="E463" s="1">
        <v>-3.2321166992187498E-4</v>
      </c>
      <c r="F463" s="4">
        <f t="shared" si="29"/>
        <v>-26.579907065943669</v>
      </c>
      <c r="G463" s="1">
        <v>0.150909423828125</v>
      </c>
      <c r="H463" s="3">
        <v>-2.11944580078125E-5</v>
      </c>
      <c r="I463" s="4">
        <f t="shared" si="30"/>
        <v>-1.7429652966951068</v>
      </c>
      <c r="J463" s="1">
        <v>0.224609375</v>
      </c>
      <c r="K463" s="3">
        <v>-2.9214477539062501E-5</v>
      </c>
      <c r="L463" s="4">
        <f t="shared" si="31"/>
        <v>-2.40250637656764</v>
      </c>
    </row>
    <row r="464" spans="1:12" x14ac:dyDescent="0.25">
      <c r="A464" s="1">
        <v>0.230255126953125</v>
      </c>
      <c r="B464" s="3">
        <v>-2.645263671875E-5</v>
      </c>
      <c r="C464" s="4">
        <f t="shared" si="28"/>
        <v>-2.1753813091077303</v>
      </c>
      <c r="D464" s="1">
        <v>0.26397705078125</v>
      </c>
      <c r="E464" s="1">
        <v>-3.2464599609375E-4</v>
      </c>
      <c r="F464" s="4">
        <f t="shared" si="29"/>
        <v>-26.697861520867598</v>
      </c>
      <c r="G464" s="1">
        <v>0.150299072265625</v>
      </c>
      <c r="H464" s="3">
        <v>-2.1170043945312499E-5</v>
      </c>
      <c r="I464" s="4">
        <f t="shared" si="30"/>
        <v>-1.7409575612921464</v>
      </c>
      <c r="J464" s="1">
        <v>0.2239990234375</v>
      </c>
      <c r="K464" s="3">
        <v>-2.9214477539062501E-5</v>
      </c>
      <c r="L464" s="4">
        <f t="shared" si="31"/>
        <v>-2.40250637656764</v>
      </c>
    </row>
    <row r="465" spans="1:12" x14ac:dyDescent="0.25">
      <c r="A465" s="1">
        <v>0.229644775390625</v>
      </c>
      <c r="B465" s="3">
        <v>-2.6370239257812499E-5</v>
      </c>
      <c r="C465" s="4">
        <f t="shared" si="28"/>
        <v>-2.1686052021227384</v>
      </c>
      <c r="D465" s="1">
        <v>0.26336669921875</v>
      </c>
      <c r="E465" s="1">
        <v>-3.2601928710937499E-4</v>
      </c>
      <c r="F465" s="4">
        <f t="shared" si="29"/>
        <v>-26.810796637284128</v>
      </c>
      <c r="G465" s="1">
        <v>0.149688720703125</v>
      </c>
      <c r="H465" s="3">
        <v>-2.10693359375E-5</v>
      </c>
      <c r="I465" s="4">
        <f t="shared" si="30"/>
        <v>-1.7326756527549343</v>
      </c>
      <c r="J465" s="1">
        <v>0.223388671875</v>
      </c>
      <c r="K465" s="3">
        <v>-2.9153442382812501E-5</v>
      </c>
      <c r="L465" s="4">
        <f t="shared" si="31"/>
        <v>-2.3974870380602384</v>
      </c>
    </row>
    <row r="466" spans="1:12" x14ac:dyDescent="0.25">
      <c r="A466" s="1">
        <v>0.229034423828125</v>
      </c>
      <c r="B466" s="3">
        <v>-2.6400756835937499E-5</v>
      </c>
      <c r="C466" s="4">
        <f t="shared" si="28"/>
        <v>-2.1711148713764392</v>
      </c>
      <c r="D466" s="1">
        <v>0.26275634765625</v>
      </c>
      <c r="E466" s="1">
        <v>-3.2739257812499999E-4</v>
      </c>
      <c r="F466" s="4">
        <f t="shared" si="29"/>
        <v>-26.923731753700658</v>
      </c>
      <c r="G466" s="1">
        <v>0.149078369140625</v>
      </c>
      <c r="H466" s="3">
        <v>-2.13165283203125E-5</v>
      </c>
      <c r="I466" s="4">
        <f t="shared" si="30"/>
        <v>-1.7530039737099095</v>
      </c>
      <c r="J466" s="1">
        <v>0.2227783203125</v>
      </c>
      <c r="K466" s="3">
        <v>-2.9296874999999999E-5</v>
      </c>
      <c r="L466" s="4">
        <f t="shared" si="31"/>
        <v>-2.4092824835526314</v>
      </c>
    </row>
    <row r="467" spans="1:12" x14ac:dyDescent="0.25">
      <c r="A467" s="1">
        <v>0.228424072265625</v>
      </c>
      <c r="B467" s="3">
        <v>-2.6437377929687499E-5</v>
      </c>
      <c r="C467" s="4">
        <f t="shared" si="28"/>
        <v>-2.1741264744808797</v>
      </c>
      <c r="D467" s="1">
        <v>0.26214599609375</v>
      </c>
      <c r="E467" s="1">
        <v>-3.2876586914062499E-4</v>
      </c>
      <c r="F467" s="4">
        <f t="shared" si="29"/>
        <v>-27.036666870117188</v>
      </c>
      <c r="G467" s="1">
        <v>0.148468017578125</v>
      </c>
      <c r="H467" s="3">
        <v>-2.1157836914062501E-5</v>
      </c>
      <c r="I467" s="4">
        <f t="shared" si="30"/>
        <v>-1.7399536935906661</v>
      </c>
      <c r="J467" s="1">
        <v>0.22216796875</v>
      </c>
      <c r="K467" s="3">
        <v>-2.9400634765625001E-5</v>
      </c>
      <c r="L467" s="4">
        <f t="shared" si="31"/>
        <v>-2.4178153590152136</v>
      </c>
    </row>
    <row r="468" spans="1:12" x14ac:dyDescent="0.25">
      <c r="A468" s="1">
        <v>0.227813720703125</v>
      </c>
      <c r="B468" s="3">
        <v>-2.6443481445312501E-5</v>
      </c>
      <c r="C468" s="4">
        <f t="shared" si="28"/>
        <v>-2.1746284083316199</v>
      </c>
      <c r="D468" s="1">
        <v>0.26153564453125</v>
      </c>
      <c r="E468" s="1">
        <v>-3.3020019531250001E-4</v>
      </c>
      <c r="F468" s="4">
        <f t="shared" si="29"/>
        <v>-27.154621325041116</v>
      </c>
      <c r="G468" s="1">
        <v>0.147857666015625</v>
      </c>
      <c r="H468" s="3">
        <v>-2.1334838867187502E-5</v>
      </c>
      <c r="I468" s="4">
        <f t="shared" si="30"/>
        <v>-1.7545097752621299</v>
      </c>
      <c r="J468" s="1">
        <v>0.2215576171875</v>
      </c>
      <c r="K468" s="3">
        <v>-2.9425048828124998E-5</v>
      </c>
      <c r="L468" s="4">
        <f t="shared" si="31"/>
        <v>-2.4198230944181742</v>
      </c>
    </row>
    <row r="469" spans="1:12" x14ac:dyDescent="0.25">
      <c r="A469" s="1">
        <v>0.227203369140625</v>
      </c>
      <c r="B469" s="3">
        <v>-2.6440429687499998E-5</v>
      </c>
      <c r="C469" s="4">
        <f t="shared" si="28"/>
        <v>-2.17437744140625</v>
      </c>
      <c r="D469" s="1">
        <v>0.26092529296875</v>
      </c>
      <c r="E469" s="1">
        <v>-3.3154296875000002E-4</v>
      </c>
      <c r="F469" s="4">
        <f t="shared" si="29"/>
        <v>-27.265046772203949</v>
      </c>
      <c r="G469" s="1">
        <v>0.147247314453125</v>
      </c>
      <c r="H469" s="3">
        <v>-2.1466064453125001E-5</v>
      </c>
      <c r="I469" s="4">
        <f t="shared" si="30"/>
        <v>-1.7653013530530428</v>
      </c>
      <c r="J469" s="1">
        <v>0.220947265625</v>
      </c>
      <c r="K469" s="3">
        <v>-2.9705810546875001E-5</v>
      </c>
      <c r="L469" s="4">
        <f t="shared" si="31"/>
        <v>-2.4429120515522205</v>
      </c>
    </row>
    <row r="470" spans="1:12" x14ac:dyDescent="0.25">
      <c r="A470" s="1">
        <v>0.226593017578125</v>
      </c>
      <c r="B470" s="3">
        <v>-2.6480102539062501E-5</v>
      </c>
      <c r="C470" s="4">
        <f t="shared" si="28"/>
        <v>-2.1776400114360608</v>
      </c>
      <c r="D470" s="1">
        <v>0.26031494140625</v>
      </c>
      <c r="E470" s="1">
        <v>-3.3291625976562502E-4</v>
      </c>
      <c r="F470" s="4">
        <f t="shared" si="29"/>
        <v>-27.377981888620475</v>
      </c>
      <c r="G470" s="1">
        <v>0.146636962890625</v>
      </c>
      <c r="H470" s="3">
        <v>-2.1527099609375001E-5</v>
      </c>
      <c r="I470" s="4">
        <f t="shared" si="30"/>
        <v>-1.7703206915604441</v>
      </c>
      <c r="J470" s="1">
        <v>0.2203369140625</v>
      </c>
      <c r="K470" s="3">
        <v>-2.9733276367187502E-5</v>
      </c>
      <c r="L470" s="4">
        <f t="shared" si="31"/>
        <v>-2.4451707538805509</v>
      </c>
    </row>
    <row r="471" spans="1:12" x14ac:dyDescent="0.25">
      <c r="A471" s="1">
        <v>0.225982666015625</v>
      </c>
      <c r="B471" s="3">
        <v>-2.6388549804687501E-5</v>
      </c>
      <c r="C471" s="4">
        <f t="shared" si="28"/>
        <v>-2.1701110036749589</v>
      </c>
      <c r="D471" s="1">
        <v>0.25970458984375</v>
      </c>
      <c r="E471" s="1">
        <v>-3.3416748046874998E-4</v>
      </c>
      <c r="F471" s="4">
        <f t="shared" si="29"/>
        <v>-27.480878328022204</v>
      </c>
      <c r="G471" s="1">
        <v>0.146026611328125</v>
      </c>
      <c r="H471" s="3">
        <v>-2.1432495117187501E-5</v>
      </c>
      <c r="I471" s="4">
        <f t="shared" si="30"/>
        <v>-1.762540716873972</v>
      </c>
      <c r="J471" s="1">
        <v>0.2197265625</v>
      </c>
      <c r="K471" s="3">
        <v>-2.9693603515624999E-5</v>
      </c>
      <c r="L471" s="4">
        <f t="shared" si="31"/>
        <v>-2.4419081838507402</v>
      </c>
    </row>
    <row r="472" spans="1:12" x14ac:dyDescent="0.25">
      <c r="A472" s="1">
        <v>0.225372314453125</v>
      </c>
      <c r="B472" s="3">
        <v>-2.64251708984375E-5</v>
      </c>
      <c r="C472" s="4">
        <f t="shared" si="28"/>
        <v>-2.1731226067793998</v>
      </c>
      <c r="D472" s="1">
        <v>0.25909423828125</v>
      </c>
      <c r="E472" s="1">
        <v>-3.3554077148437498E-4</v>
      </c>
      <c r="F472" s="4">
        <f t="shared" si="29"/>
        <v>-27.593813444438734</v>
      </c>
      <c r="G472" s="1">
        <v>0.145416259765625</v>
      </c>
      <c r="H472" s="3">
        <v>-2.1386718749999999E-5</v>
      </c>
      <c r="I472" s="4">
        <f t="shared" si="30"/>
        <v>-1.758776212993421</v>
      </c>
      <c r="J472" s="1">
        <v>0.2191162109375</v>
      </c>
      <c r="K472" s="3">
        <v>-2.9736328125000001E-5</v>
      </c>
      <c r="L472" s="4">
        <f t="shared" si="31"/>
        <v>-2.4454217208059212</v>
      </c>
    </row>
    <row r="473" spans="1:12" x14ac:dyDescent="0.25">
      <c r="A473" s="1">
        <v>0.224761962890625</v>
      </c>
      <c r="B473" s="3">
        <v>-2.65472412109375E-5</v>
      </c>
      <c r="C473" s="4">
        <f t="shared" si="28"/>
        <v>-2.1831612837942025</v>
      </c>
      <c r="D473" s="1">
        <v>0.25848388671875</v>
      </c>
      <c r="E473" s="1">
        <v>-3.3682250976562502E-4</v>
      </c>
      <c r="F473" s="4">
        <f t="shared" si="29"/>
        <v>-27.69921955309416</v>
      </c>
      <c r="G473" s="1">
        <v>0.144805908203125</v>
      </c>
      <c r="H473" s="3">
        <v>-2.1450805664062499E-5</v>
      </c>
      <c r="I473" s="4">
        <f t="shared" si="30"/>
        <v>-1.7640465184261924</v>
      </c>
      <c r="J473" s="1">
        <v>0.218505859375</v>
      </c>
      <c r="K473" s="3">
        <v>-2.9876708984374999E-5</v>
      </c>
      <c r="L473" s="4">
        <f t="shared" si="31"/>
        <v>-2.4569661993729439</v>
      </c>
    </row>
    <row r="474" spans="1:12" x14ac:dyDescent="0.25">
      <c r="A474" s="1">
        <v>0.224151611328125</v>
      </c>
      <c r="B474" s="3">
        <v>-2.6477050781250001E-5</v>
      </c>
      <c r="C474" s="4">
        <f t="shared" si="28"/>
        <v>-2.1773890445106909</v>
      </c>
      <c r="D474" s="1">
        <v>0.25787353515625</v>
      </c>
      <c r="E474" s="1">
        <v>-3.3798217773437498E-4</v>
      </c>
      <c r="F474" s="4">
        <f t="shared" si="29"/>
        <v>-27.794586984734785</v>
      </c>
      <c r="G474" s="1">
        <v>0.144195556640625</v>
      </c>
      <c r="H474" s="3">
        <v>-2.1539306640624999E-5</v>
      </c>
      <c r="I474" s="4">
        <f t="shared" si="30"/>
        <v>-1.7713245592619242</v>
      </c>
      <c r="J474" s="1">
        <v>0.2178955078125</v>
      </c>
      <c r="K474" s="3">
        <v>-2.97760009765625E-5</v>
      </c>
      <c r="L474" s="4">
        <f t="shared" si="31"/>
        <v>-2.448684290835732</v>
      </c>
    </row>
    <row r="475" spans="1:12" x14ac:dyDescent="0.25">
      <c r="A475" s="1">
        <v>0.223541259765625</v>
      </c>
      <c r="B475" s="3">
        <v>-2.6434326171874999E-5</v>
      </c>
      <c r="C475" s="4">
        <f t="shared" si="28"/>
        <v>-2.1738755075555098</v>
      </c>
      <c r="D475" s="1">
        <v>0.25726318359375</v>
      </c>
      <c r="E475" s="1">
        <v>-3.3923339843749999E-4</v>
      </c>
      <c r="F475" s="4">
        <f t="shared" si="29"/>
        <v>-27.897483424136514</v>
      </c>
      <c r="G475" s="1">
        <v>0.143585205078125</v>
      </c>
      <c r="H475" s="3">
        <v>-2.1487426757812498E-5</v>
      </c>
      <c r="I475" s="4">
        <f t="shared" si="30"/>
        <v>-1.7670581215306331</v>
      </c>
      <c r="J475" s="1">
        <v>0.21728515625</v>
      </c>
      <c r="K475" s="3">
        <v>-2.97821044921875E-5</v>
      </c>
      <c r="L475" s="4">
        <f t="shared" si="31"/>
        <v>-2.4491862246864722</v>
      </c>
    </row>
    <row r="476" spans="1:12" x14ac:dyDescent="0.25">
      <c r="A476" s="1">
        <v>0.222930908203125</v>
      </c>
      <c r="B476" s="3">
        <v>-2.6458740234375E-5</v>
      </c>
      <c r="C476" s="4">
        <f t="shared" si="28"/>
        <v>-2.1758832429584705</v>
      </c>
      <c r="D476" s="1">
        <v>0.25665283203125</v>
      </c>
      <c r="E476" s="1">
        <v>-3.40576171875E-4</v>
      </c>
      <c r="F476" s="4">
        <f t="shared" si="29"/>
        <v>-28.007908871299342</v>
      </c>
      <c r="G476" s="1">
        <v>0.142974853515625</v>
      </c>
      <c r="H476" s="3">
        <v>-2.1307373046875001E-5</v>
      </c>
      <c r="I476" s="4">
        <f t="shared" si="30"/>
        <v>-1.7522510729337992</v>
      </c>
      <c r="J476" s="1">
        <v>0.2166748046875</v>
      </c>
      <c r="K476" s="3">
        <v>-2.9882812499999999E-5</v>
      </c>
      <c r="L476" s="4">
        <f t="shared" si="31"/>
        <v>-2.4574681332236841</v>
      </c>
    </row>
    <row r="477" spans="1:12" x14ac:dyDescent="0.25">
      <c r="A477" s="1">
        <v>0.222320556640625</v>
      </c>
      <c r="B477" s="3">
        <v>-2.6596069335937502E-5</v>
      </c>
      <c r="C477" s="4">
        <f t="shared" si="28"/>
        <v>-2.1871767546001233</v>
      </c>
      <c r="D477" s="1">
        <v>0.25604248046875</v>
      </c>
      <c r="E477" s="1">
        <v>-3.4170532226562497E-4</v>
      </c>
      <c r="F477" s="4">
        <f t="shared" si="29"/>
        <v>-28.100766633686266</v>
      </c>
      <c r="G477" s="1">
        <v>0.142364501953125</v>
      </c>
      <c r="H477" s="3">
        <v>-2.1508789062499999E-5</v>
      </c>
      <c r="I477" s="4">
        <f t="shared" si="30"/>
        <v>-1.7688148900082237</v>
      </c>
      <c r="J477" s="1">
        <v>0.216064453125</v>
      </c>
      <c r="K477" s="3">
        <v>-3.0078125000000001E-5</v>
      </c>
      <c r="L477" s="4">
        <f t="shared" si="31"/>
        <v>-2.4735300164473686</v>
      </c>
    </row>
    <row r="478" spans="1:12" x14ac:dyDescent="0.25">
      <c r="A478" s="1">
        <v>0.221710205078125</v>
      </c>
      <c r="B478" s="3">
        <v>-2.64556884765625E-5</v>
      </c>
      <c r="C478" s="4">
        <f t="shared" si="28"/>
        <v>-2.1756322760331002</v>
      </c>
      <c r="D478" s="1">
        <v>0.25543212890625</v>
      </c>
      <c r="E478" s="1">
        <v>-3.4289550781250002E-4</v>
      </c>
      <c r="F478" s="4">
        <f t="shared" si="29"/>
        <v>-28.198643734580592</v>
      </c>
      <c r="G478" s="1">
        <v>0.141754150390625</v>
      </c>
      <c r="H478" s="3">
        <v>-2.1722412109375E-5</v>
      </c>
      <c r="I478" s="4">
        <f t="shared" si="30"/>
        <v>-1.7863825747841282</v>
      </c>
      <c r="J478" s="1">
        <v>0.2154541015625</v>
      </c>
      <c r="K478" s="3">
        <v>-3.0157470703124999E-5</v>
      </c>
      <c r="L478" s="4">
        <f t="shared" si="31"/>
        <v>-2.4800551565069902</v>
      </c>
    </row>
    <row r="479" spans="1:12" x14ac:dyDescent="0.25">
      <c r="A479" s="1">
        <v>0.221099853515625</v>
      </c>
      <c r="B479" s="3">
        <v>-2.64862060546875E-5</v>
      </c>
      <c r="C479" s="4">
        <f t="shared" si="28"/>
        <v>-2.1781419452868009</v>
      </c>
      <c r="D479" s="1">
        <v>0.25482177734375</v>
      </c>
      <c r="E479" s="1">
        <v>-3.4414672851562498E-4</v>
      </c>
      <c r="F479" s="4">
        <f t="shared" si="29"/>
        <v>-28.301540173982318</v>
      </c>
      <c r="G479" s="1">
        <v>0.141143798828125</v>
      </c>
      <c r="H479" s="3">
        <v>-2.1582031250000002E-5</v>
      </c>
      <c r="I479" s="4">
        <f t="shared" si="30"/>
        <v>-1.7748380962171053</v>
      </c>
      <c r="J479" s="1">
        <v>0.21484375</v>
      </c>
      <c r="K479" s="3">
        <v>-2.9635620117187499E-5</v>
      </c>
      <c r="L479" s="4">
        <f t="shared" si="31"/>
        <v>-2.4371398122687089</v>
      </c>
    </row>
    <row r="480" spans="1:12" x14ac:dyDescent="0.25">
      <c r="A480" s="1">
        <v>0.220489501953125</v>
      </c>
      <c r="B480" s="3">
        <v>-2.6589965820312499E-5</v>
      </c>
      <c r="C480" s="4">
        <f t="shared" si="28"/>
        <v>-2.1866748207493831</v>
      </c>
      <c r="D480" s="1">
        <v>0.25421142578125</v>
      </c>
      <c r="E480" s="1">
        <v>-3.4533691406250002E-4</v>
      </c>
      <c r="F480" s="4">
        <f t="shared" si="29"/>
        <v>-28.399417274876644</v>
      </c>
      <c r="G480" s="1">
        <v>0.140533447265625</v>
      </c>
      <c r="H480" s="3">
        <v>-2.1630859375E-5</v>
      </c>
      <c r="I480" s="4">
        <f t="shared" si="30"/>
        <v>-1.7788535670230263</v>
      </c>
      <c r="J480" s="1">
        <v>0.2142333984375</v>
      </c>
      <c r="K480" s="3">
        <v>-2.9302978515625002E-5</v>
      </c>
      <c r="L480" s="4">
        <f t="shared" si="31"/>
        <v>-2.4097844174033716</v>
      </c>
    </row>
    <row r="481" spans="1:12" x14ac:dyDescent="0.25">
      <c r="A481" s="1">
        <v>0.219879150390625</v>
      </c>
      <c r="B481" s="3">
        <v>-2.66143798828125E-5</v>
      </c>
      <c r="C481" s="4">
        <f t="shared" si="28"/>
        <v>-2.1886825561523438</v>
      </c>
      <c r="D481" s="1">
        <v>0.25360107421875</v>
      </c>
      <c r="E481" s="1">
        <v>-3.4637451171874999E-4</v>
      </c>
      <c r="F481" s="4">
        <f t="shared" si="29"/>
        <v>-28.484746029502467</v>
      </c>
      <c r="G481" s="1">
        <v>0.139923095703125</v>
      </c>
      <c r="H481" s="3">
        <v>-2.1765136718749998E-5</v>
      </c>
      <c r="I481" s="4">
        <f t="shared" si="30"/>
        <v>-1.7898961117393093</v>
      </c>
      <c r="J481" s="1">
        <v>0.213623046875</v>
      </c>
      <c r="K481" s="3">
        <v>-2.9299926757812499E-5</v>
      </c>
      <c r="L481" s="4">
        <f t="shared" si="31"/>
        <v>-2.4095334504780017</v>
      </c>
    </row>
    <row r="482" spans="1:12" x14ac:dyDescent="0.25">
      <c r="A482" s="1">
        <v>0.219268798828125</v>
      </c>
      <c r="B482" s="3">
        <v>-2.6626586914062502E-5</v>
      </c>
      <c r="C482" s="4">
        <f t="shared" si="28"/>
        <v>-2.1896864238538241</v>
      </c>
      <c r="D482" s="1">
        <v>0.25299072265625</v>
      </c>
      <c r="E482" s="1">
        <v>-3.4747314453124998E-4</v>
      </c>
      <c r="F482" s="4">
        <f t="shared" si="29"/>
        <v>-28.57509412263569</v>
      </c>
      <c r="G482" s="1">
        <v>0.139312744140625</v>
      </c>
      <c r="H482" s="3">
        <v>-2.1636962890624999E-5</v>
      </c>
      <c r="I482" s="4">
        <f t="shared" si="30"/>
        <v>-1.7793555008737665</v>
      </c>
      <c r="J482" s="1">
        <v>0.2130126953125</v>
      </c>
      <c r="K482" s="3">
        <v>-2.9244995117187501E-5</v>
      </c>
      <c r="L482" s="4">
        <f t="shared" si="31"/>
        <v>-2.4050160458213403</v>
      </c>
    </row>
    <row r="483" spans="1:12" x14ac:dyDescent="0.25">
      <c r="A483" s="1">
        <v>0.218658447265625</v>
      </c>
      <c r="B483" s="3">
        <v>-2.6559448242187499E-5</v>
      </c>
      <c r="C483" s="4">
        <f t="shared" si="28"/>
        <v>-2.1841651514956824</v>
      </c>
      <c r="D483" s="1">
        <v>0.25238037109375</v>
      </c>
      <c r="E483" s="1">
        <v>-3.4857177734375002E-4</v>
      </c>
      <c r="F483" s="4">
        <f t="shared" si="29"/>
        <v>-28.665442215768913</v>
      </c>
      <c r="G483" s="1">
        <v>0.138702392578125</v>
      </c>
      <c r="H483" s="3">
        <v>-2.177734375E-5</v>
      </c>
      <c r="I483" s="4">
        <f t="shared" si="30"/>
        <v>-1.7908999794407894</v>
      </c>
      <c r="J483" s="1">
        <v>0.21240234375</v>
      </c>
      <c r="K483" s="3">
        <v>-2.9339599609375001E-5</v>
      </c>
      <c r="L483" s="4">
        <f t="shared" si="31"/>
        <v>-2.4127960205078125</v>
      </c>
    </row>
    <row r="484" spans="1:12" x14ac:dyDescent="0.25">
      <c r="A484" s="1">
        <v>0.218048095703125</v>
      </c>
      <c r="B484" s="3">
        <v>-2.6586914062499999E-5</v>
      </c>
      <c r="C484" s="4">
        <f t="shared" si="28"/>
        <v>-2.1864238538240133</v>
      </c>
      <c r="D484" s="1">
        <v>0.25177001953125</v>
      </c>
      <c r="E484" s="1">
        <v>-3.4976196289062501E-4</v>
      </c>
      <c r="F484" s="4">
        <f t="shared" si="29"/>
        <v>-28.763319316663239</v>
      </c>
      <c r="G484" s="1">
        <v>0.138092041015625</v>
      </c>
      <c r="H484" s="3">
        <v>-2.1685791015625E-5</v>
      </c>
      <c r="I484" s="4">
        <f t="shared" si="30"/>
        <v>-1.7833709716796875</v>
      </c>
      <c r="J484" s="1">
        <v>0.2117919921875</v>
      </c>
      <c r="K484" s="3">
        <v>-2.93792724609375E-5</v>
      </c>
      <c r="L484" s="4">
        <f t="shared" si="31"/>
        <v>-2.4160585905376233</v>
      </c>
    </row>
    <row r="485" spans="1:12" x14ac:dyDescent="0.25">
      <c r="A485" s="1">
        <v>0.217437744140625</v>
      </c>
      <c r="B485" s="3">
        <v>-2.6635742187500001E-5</v>
      </c>
      <c r="C485" s="4">
        <f t="shared" si="28"/>
        <v>-2.1904393246299341</v>
      </c>
      <c r="D485" s="1">
        <v>0.25115966796875</v>
      </c>
      <c r="E485" s="1">
        <v>-3.5070800781250003E-4</v>
      </c>
      <c r="F485" s="4">
        <f t="shared" si="29"/>
        <v>-28.841119063527959</v>
      </c>
      <c r="G485" s="1">
        <v>0.137481689453125</v>
      </c>
      <c r="H485" s="3">
        <v>-2.1685791015625E-5</v>
      </c>
      <c r="I485" s="4">
        <f t="shared" si="30"/>
        <v>-1.7833709716796875</v>
      </c>
      <c r="J485" s="1">
        <v>0.211181640625</v>
      </c>
      <c r="K485" s="3">
        <v>-2.9483032226562499E-5</v>
      </c>
      <c r="L485" s="4">
        <f t="shared" si="31"/>
        <v>-2.4245914660002055</v>
      </c>
    </row>
    <row r="486" spans="1:12" x14ac:dyDescent="0.25">
      <c r="A486" s="1">
        <v>0.216827392578125</v>
      </c>
      <c r="B486" s="3">
        <v>-2.6831054687499999E-5</v>
      </c>
      <c r="C486" s="4">
        <f t="shared" si="28"/>
        <v>-2.2065012078536186</v>
      </c>
      <c r="D486" s="1">
        <v>0.25054931640625</v>
      </c>
      <c r="E486" s="1">
        <v>-3.5186767578124998E-4</v>
      </c>
      <c r="F486" s="4">
        <f t="shared" si="29"/>
        <v>-28.936486495168584</v>
      </c>
      <c r="G486" s="1">
        <v>0.136871337890625</v>
      </c>
      <c r="H486" s="3">
        <v>-2.1679687500000001E-5</v>
      </c>
      <c r="I486" s="4">
        <f t="shared" si="30"/>
        <v>-1.7828690378289473</v>
      </c>
      <c r="J486" s="1">
        <v>0.2105712890625</v>
      </c>
      <c r="K486" s="3">
        <v>-2.9541015624999999E-5</v>
      </c>
      <c r="L486" s="4">
        <f t="shared" si="31"/>
        <v>-2.4293598375822367</v>
      </c>
    </row>
    <row r="487" spans="1:12" x14ac:dyDescent="0.25">
      <c r="A487" s="1">
        <v>0.216217041015625</v>
      </c>
      <c r="B487" s="3">
        <v>-2.6715087890624999E-5</v>
      </c>
      <c r="C487" s="4">
        <f t="shared" si="28"/>
        <v>-2.1969644646895561</v>
      </c>
      <c r="D487" s="1">
        <v>0.24993896484375</v>
      </c>
      <c r="E487" s="1">
        <v>-3.5287475585937502E-4</v>
      </c>
      <c r="F487" s="4">
        <f t="shared" si="29"/>
        <v>-29.019305580540706</v>
      </c>
      <c r="G487" s="1">
        <v>0.136260986328125</v>
      </c>
      <c r="H487" s="3">
        <v>-2.1640014648437499E-5</v>
      </c>
      <c r="I487" s="4">
        <f t="shared" si="30"/>
        <v>-1.7796064677991366</v>
      </c>
      <c r="J487" s="1">
        <v>0.2099609375</v>
      </c>
      <c r="K487" s="3">
        <v>-2.9693603515624999E-5</v>
      </c>
      <c r="L487" s="4">
        <f t="shared" si="31"/>
        <v>-2.4419081838507402</v>
      </c>
    </row>
    <row r="488" spans="1:12" x14ac:dyDescent="0.25">
      <c r="A488" s="1">
        <v>0.215606689453125</v>
      </c>
      <c r="B488" s="3">
        <v>-2.6965332031250002E-5</v>
      </c>
      <c r="C488" s="4">
        <f t="shared" si="28"/>
        <v>-2.2175437525699011</v>
      </c>
      <c r="D488" s="1">
        <v>0.24932861328125</v>
      </c>
      <c r="E488" s="1">
        <v>-3.5385131835937502E-4</v>
      </c>
      <c r="F488" s="4">
        <f t="shared" si="29"/>
        <v>-29.099614996659128</v>
      </c>
      <c r="G488" s="1">
        <v>0.135650634765625</v>
      </c>
      <c r="H488" s="3">
        <v>-2.1725463867187499E-5</v>
      </c>
      <c r="I488" s="4">
        <f t="shared" si="30"/>
        <v>-1.7866335417094983</v>
      </c>
      <c r="J488" s="1">
        <v>0.2093505859375</v>
      </c>
      <c r="K488" s="3">
        <v>-2.9693603515624999E-5</v>
      </c>
      <c r="L488" s="4">
        <f t="shared" si="31"/>
        <v>-2.4419081838507402</v>
      </c>
    </row>
    <row r="489" spans="1:12" x14ac:dyDescent="0.25">
      <c r="A489" s="1">
        <v>0.214996337890625</v>
      </c>
      <c r="B489" s="3">
        <v>-2.6800537109374999E-5</v>
      </c>
      <c r="C489" s="4">
        <f t="shared" si="28"/>
        <v>-2.2039915385999178</v>
      </c>
      <c r="D489" s="1">
        <v>0.24871826171875</v>
      </c>
      <c r="E489" s="1">
        <v>-3.5482788085937502E-4</v>
      </c>
      <c r="F489" s="4">
        <f t="shared" si="29"/>
        <v>-29.179924412777549</v>
      </c>
      <c r="G489" s="1">
        <v>0.135040283203125</v>
      </c>
      <c r="H489" s="3">
        <v>-2.1890258789062501E-5</v>
      </c>
      <c r="I489" s="4">
        <f t="shared" si="30"/>
        <v>-1.8001857556794818</v>
      </c>
      <c r="J489" s="1">
        <v>0.208740234375</v>
      </c>
      <c r="K489" s="3">
        <v>-2.9885864257812498E-5</v>
      </c>
      <c r="L489" s="4">
        <f t="shared" si="31"/>
        <v>-2.4577191001490544</v>
      </c>
    </row>
    <row r="490" spans="1:12" x14ac:dyDescent="0.25">
      <c r="A490" s="1">
        <v>0.214385986328125</v>
      </c>
      <c r="B490" s="3">
        <v>-2.6586914062499999E-5</v>
      </c>
      <c r="C490" s="4">
        <f t="shared" si="28"/>
        <v>-2.1864238538240133</v>
      </c>
      <c r="D490" s="1">
        <v>0.24810791015625</v>
      </c>
      <c r="E490" s="1">
        <v>-3.5580444335937502E-4</v>
      </c>
      <c r="F490" s="4">
        <f t="shared" si="29"/>
        <v>-29.26023382889597</v>
      </c>
      <c r="G490" s="1">
        <v>0.134429931640625</v>
      </c>
      <c r="H490" s="3">
        <v>-2.183837890625E-5</v>
      </c>
      <c r="I490" s="4">
        <f t="shared" si="30"/>
        <v>-1.7959193179481907</v>
      </c>
      <c r="J490" s="1">
        <v>0.2081298828125</v>
      </c>
      <c r="K490" s="3">
        <v>-2.9891967773437501E-5</v>
      </c>
      <c r="L490" s="4">
        <f t="shared" si="31"/>
        <v>-2.4582210339997945</v>
      </c>
    </row>
    <row r="491" spans="1:12" x14ac:dyDescent="0.25">
      <c r="A491" s="1">
        <v>0.213775634765625</v>
      </c>
      <c r="B491" s="3">
        <v>-2.6742553710937499E-5</v>
      </c>
      <c r="C491" s="4">
        <f t="shared" si="28"/>
        <v>-2.1992231670178866</v>
      </c>
      <c r="D491" s="1">
        <v>0.24749755859375</v>
      </c>
      <c r="E491" s="1">
        <v>-3.5678100585937502E-4</v>
      </c>
      <c r="F491" s="4">
        <f t="shared" si="29"/>
        <v>-29.340543245014391</v>
      </c>
      <c r="G491" s="1">
        <v>0.133819580078125</v>
      </c>
      <c r="H491" s="3">
        <v>-2.19635009765625E-5</v>
      </c>
      <c r="I491" s="4">
        <f t="shared" si="30"/>
        <v>-1.8062089618883634</v>
      </c>
      <c r="J491" s="1">
        <v>0.20751953125</v>
      </c>
      <c r="K491" s="3">
        <v>-2.9864501953125001E-5</v>
      </c>
      <c r="L491" s="4">
        <f t="shared" si="31"/>
        <v>-2.4559623316714636</v>
      </c>
    </row>
    <row r="492" spans="1:12" x14ac:dyDescent="0.25">
      <c r="A492" s="1">
        <v>0.213165283203125</v>
      </c>
      <c r="B492" s="3">
        <v>-2.6589965820312499E-5</v>
      </c>
      <c r="C492" s="4">
        <f t="shared" si="28"/>
        <v>-2.1866748207493831</v>
      </c>
      <c r="D492" s="1">
        <v>0.24688720703125</v>
      </c>
      <c r="E492" s="1">
        <v>-3.5775756835937502E-4</v>
      </c>
      <c r="F492" s="4">
        <f t="shared" si="29"/>
        <v>-29.420852661132813</v>
      </c>
      <c r="G492" s="1">
        <v>0.133209228515625</v>
      </c>
      <c r="H492" s="3">
        <v>-2.18994140625E-5</v>
      </c>
      <c r="I492" s="4">
        <f t="shared" si="30"/>
        <v>-1.800938656455592</v>
      </c>
      <c r="J492" s="1">
        <v>0.2069091796875</v>
      </c>
      <c r="K492" s="3">
        <v>-2.9959106445312501E-5</v>
      </c>
      <c r="L492" s="4">
        <f t="shared" si="31"/>
        <v>-2.4637423063579358</v>
      </c>
    </row>
    <row r="493" spans="1:12" x14ac:dyDescent="0.25">
      <c r="A493" s="1">
        <v>0.212554931640625</v>
      </c>
      <c r="B493" s="3">
        <v>-2.6812744140625001E-5</v>
      </c>
      <c r="C493" s="4">
        <f t="shared" si="28"/>
        <v>-2.2049954063013981</v>
      </c>
      <c r="D493" s="1">
        <v>0.24627685546875</v>
      </c>
      <c r="E493" s="1">
        <v>-3.5861206054687498E-4</v>
      </c>
      <c r="F493" s="4">
        <f t="shared" si="29"/>
        <v>-29.491123400236429</v>
      </c>
      <c r="G493" s="1">
        <v>0.132598876953125</v>
      </c>
      <c r="H493" s="3">
        <v>-2.1847534179687499E-5</v>
      </c>
      <c r="I493" s="4">
        <f t="shared" si="30"/>
        <v>-1.7966722187243009</v>
      </c>
      <c r="J493" s="1">
        <v>0.206298828125</v>
      </c>
      <c r="K493" s="3">
        <v>-2.9986572265625001E-5</v>
      </c>
      <c r="L493" s="4">
        <f t="shared" si="31"/>
        <v>-2.4660010086862663</v>
      </c>
    </row>
    <row r="494" spans="1:12" x14ac:dyDescent="0.25">
      <c r="A494" s="1">
        <v>0.211944580078125</v>
      </c>
      <c r="B494" s="3">
        <v>-2.6864624023437499E-5</v>
      </c>
      <c r="C494" s="4">
        <f t="shared" si="28"/>
        <v>-2.2092618440326892</v>
      </c>
      <c r="D494" s="1">
        <v>0.24566650390625</v>
      </c>
      <c r="E494" s="1">
        <v>-3.5958862304687498E-4</v>
      </c>
      <c r="F494" s="4">
        <f t="shared" si="29"/>
        <v>-29.57143281635485</v>
      </c>
      <c r="G494" s="1">
        <v>0.131988525390625</v>
      </c>
      <c r="H494" s="3">
        <v>-2.1881103515624999E-5</v>
      </c>
      <c r="I494" s="4">
        <f t="shared" si="30"/>
        <v>-1.7994328549033718</v>
      </c>
      <c r="J494" s="1">
        <v>0.2056884765625</v>
      </c>
      <c r="K494" s="3">
        <v>-3.0068969726562499E-5</v>
      </c>
      <c r="L494" s="4">
        <f t="shared" si="31"/>
        <v>-2.4727771156712581</v>
      </c>
    </row>
    <row r="495" spans="1:12" x14ac:dyDescent="0.25">
      <c r="A495" s="1">
        <v>0.211334228515625</v>
      </c>
      <c r="B495" s="3">
        <v>-2.6864624023437499E-5</v>
      </c>
      <c r="C495" s="4">
        <f t="shared" si="28"/>
        <v>-2.2092618440326892</v>
      </c>
      <c r="D495" s="1">
        <v>0.24505615234375</v>
      </c>
      <c r="E495" s="1">
        <v>-3.60443115234375E-4</v>
      </c>
      <c r="F495" s="4">
        <f t="shared" si="29"/>
        <v>-29.64170355545847</v>
      </c>
      <c r="G495" s="1">
        <v>0.131378173828125</v>
      </c>
      <c r="H495" s="3">
        <v>-2.1884155273437499E-5</v>
      </c>
      <c r="I495" s="4">
        <f t="shared" si="30"/>
        <v>-1.7996838218287416</v>
      </c>
      <c r="J495" s="1">
        <v>0.205078125</v>
      </c>
      <c r="K495" s="3">
        <v>-3.0154418945312499E-5</v>
      </c>
      <c r="L495" s="4">
        <f t="shared" si="31"/>
        <v>-2.4798041895816199</v>
      </c>
    </row>
    <row r="496" spans="1:12" x14ac:dyDescent="0.25">
      <c r="A496" s="1">
        <v>0.210723876953125</v>
      </c>
      <c r="B496" s="3">
        <v>-2.6708984374999999E-5</v>
      </c>
      <c r="C496" s="4">
        <f t="shared" si="28"/>
        <v>-2.1964625308388159</v>
      </c>
      <c r="D496" s="1">
        <v>0.24444580078125</v>
      </c>
      <c r="E496" s="1">
        <v>-3.61328125E-4</v>
      </c>
      <c r="F496" s="4">
        <f t="shared" si="29"/>
        <v>-29.714483963815788</v>
      </c>
      <c r="G496" s="1">
        <v>0.130767822265625</v>
      </c>
      <c r="H496" s="3">
        <v>-2.1917724609374998E-5</v>
      </c>
      <c r="I496" s="4">
        <f t="shared" si="30"/>
        <v>-1.8024444580078125</v>
      </c>
      <c r="J496" s="1">
        <v>0.2044677734375</v>
      </c>
      <c r="K496" s="3">
        <v>-3.0145263671875E-5</v>
      </c>
      <c r="L496" s="4">
        <f t="shared" si="31"/>
        <v>-2.4790512888055098</v>
      </c>
    </row>
    <row r="497" spans="1:12" x14ac:dyDescent="0.25">
      <c r="A497" s="1">
        <v>0.210113525390625</v>
      </c>
      <c r="B497" s="3">
        <v>-2.6834106445312499E-5</v>
      </c>
      <c r="C497" s="4">
        <f t="shared" si="28"/>
        <v>-2.2067521747789884</v>
      </c>
      <c r="D497" s="1">
        <v>0.24383544921875</v>
      </c>
      <c r="E497" s="1">
        <v>-3.6221313476562499E-4</v>
      </c>
      <c r="F497" s="4">
        <f t="shared" si="29"/>
        <v>-29.787264372173109</v>
      </c>
      <c r="G497" s="1">
        <v>0.130157470703125</v>
      </c>
      <c r="H497" s="3">
        <v>-2.1875E-5</v>
      </c>
      <c r="I497" s="4">
        <f t="shared" si="30"/>
        <v>-1.7989309210526316</v>
      </c>
      <c r="J497" s="1">
        <v>0.203857421875</v>
      </c>
      <c r="K497" s="3">
        <v>-3.03009033203125E-5</v>
      </c>
      <c r="L497" s="4">
        <f t="shared" si="31"/>
        <v>-2.4918506019993831</v>
      </c>
    </row>
    <row r="498" spans="1:12" x14ac:dyDescent="0.25">
      <c r="A498" s="1">
        <v>0.209503173828125</v>
      </c>
      <c r="B498" s="3">
        <v>-2.6837158203124999E-5</v>
      </c>
      <c r="C498" s="4">
        <f t="shared" si="28"/>
        <v>-2.2070031417043587</v>
      </c>
      <c r="D498" s="1">
        <v>0.24322509765625</v>
      </c>
      <c r="E498" s="1">
        <v>-3.6297607421875E-4</v>
      </c>
      <c r="F498" s="4">
        <f t="shared" si="29"/>
        <v>-29.850006103515625</v>
      </c>
      <c r="G498" s="1">
        <v>0.129547119140625</v>
      </c>
      <c r="H498" s="3">
        <v>-2.1951293945312502E-5</v>
      </c>
      <c r="I498" s="4">
        <f t="shared" si="30"/>
        <v>-1.8052050941868831</v>
      </c>
      <c r="J498" s="1">
        <v>0.2032470703125</v>
      </c>
      <c r="K498" s="3">
        <v>-3.0380249023437502E-5</v>
      </c>
      <c r="L498" s="4">
        <f t="shared" si="31"/>
        <v>-2.4983757420590047</v>
      </c>
    </row>
    <row r="499" spans="1:12" x14ac:dyDescent="0.25">
      <c r="A499" s="1">
        <v>0.208892822265625</v>
      </c>
      <c r="B499" s="3">
        <v>-2.69500732421875E-5</v>
      </c>
      <c r="C499" s="4">
        <f t="shared" si="28"/>
        <v>-2.2162889179430509</v>
      </c>
      <c r="D499" s="1">
        <v>0.24261474609375</v>
      </c>
      <c r="E499" s="1">
        <v>-3.63861083984375E-4</v>
      </c>
      <c r="F499" s="4">
        <f t="shared" si="29"/>
        <v>-29.922786511872943</v>
      </c>
      <c r="G499" s="1">
        <v>0.128936767578125</v>
      </c>
      <c r="H499" s="3">
        <v>-2.2012329101562502E-5</v>
      </c>
      <c r="I499" s="4">
        <f t="shared" si="30"/>
        <v>-1.8102244326942845</v>
      </c>
      <c r="J499" s="1">
        <v>0.20263671875</v>
      </c>
      <c r="K499" s="3">
        <v>-3.0432128906249999E-5</v>
      </c>
      <c r="L499" s="4">
        <f t="shared" si="31"/>
        <v>-2.5026421797902962</v>
      </c>
    </row>
    <row r="500" spans="1:12" x14ac:dyDescent="0.25">
      <c r="A500" s="1">
        <v>0.208282470703125</v>
      </c>
      <c r="B500" s="3">
        <v>-2.6904296875000002E-5</v>
      </c>
      <c r="C500" s="4">
        <f t="shared" si="28"/>
        <v>-2.2125244140625</v>
      </c>
      <c r="D500" s="1">
        <v>0.24200439453125</v>
      </c>
      <c r="E500" s="1">
        <v>-3.64654541015625E-4</v>
      </c>
      <c r="F500" s="4">
        <f t="shared" si="29"/>
        <v>-29.98803791246916</v>
      </c>
      <c r="G500" s="1">
        <v>0.128326416015625</v>
      </c>
      <c r="H500" s="3">
        <v>-2.2079467773437501E-5</v>
      </c>
      <c r="I500" s="4">
        <f t="shared" si="30"/>
        <v>-1.8157457050524259</v>
      </c>
      <c r="J500" s="1">
        <v>0.2020263671875</v>
      </c>
      <c r="K500" s="3">
        <v>-3.057861328125E-5</v>
      </c>
      <c r="L500" s="4">
        <f t="shared" si="31"/>
        <v>-2.5146885922080591</v>
      </c>
    </row>
    <row r="501" spans="1:12" x14ac:dyDescent="0.25">
      <c r="A501" s="1">
        <v>0.207672119140625</v>
      </c>
      <c r="B501" s="3">
        <v>-2.6907348632812501E-5</v>
      </c>
      <c r="C501" s="4">
        <f t="shared" si="28"/>
        <v>-2.2127753809878699</v>
      </c>
      <c r="D501" s="1">
        <v>0.24139404296875</v>
      </c>
      <c r="E501" s="1">
        <v>-3.6538696289062502E-4</v>
      </c>
      <c r="F501" s="4">
        <f t="shared" si="29"/>
        <v>-30.048269974557975</v>
      </c>
      <c r="G501" s="1">
        <v>0.127716064453125</v>
      </c>
      <c r="H501" s="3">
        <v>-2.2219848632812499E-5</v>
      </c>
      <c r="I501" s="4">
        <f t="shared" si="30"/>
        <v>-1.8272901836194491</v>
      </c>
      <c r="J501" s="1">
        <v>0.201416015625</v>
      </c>
      <c r="K501" s="3">
        <v>-3.0432128906249999E-5</v>
      </c>
      <c r="L501" s="4">
        <f t="shared" si="31"/>
        <v>-2.5026421797902962</v>
      </c>
    </row>
    <row r="502" spans="1:12" x14ac:dyDescent="0.25">
      <c r="A502" s="1">
        <v>0.207061767578125</v>
      </c>
      <c r="B502" s="3">
        <v>-2.691650390625E-5</v>
      </c>
      <c r="C502" s="4">
        <f t="shared" si="28"/>
        <v>-2.2135282817639803</v>
      </c>
      <c r="D502" s="1">
        <v>0.24078369140625</v>
      </c>
      <c r="E502" s="1">
        <v>-3.66119384765625E-4</v>
      </c>
      <c r="F502" s="4">
        <f t="shared" si="29"/>
        <v>-30.108502036646794</v>
      </c>
      <c r="G502" s="1">
        <v>0.127105712890625</v>
      </c>
      <c r="H502" s="3">
        <v>-2.2067260742187499E-5</v>
      </c>
      <c r="I502" s="4">
        <f t="shared" si="30"/>
        <v>-1.8147418373509456</v>
      </c>
      <c r="J502" s="1">
        <v>0.2008056640625</v>
      </c>
      <c r="K502" s="3">
        <v>-3.05816650390625E-5</v>
      </c>
      <c r="L502" s="4">
        <f t="shared" si="31"/>
        <v>-2.5149395591334294</v>
      </c>
    </row>
    <row r="503" spans="1:12" x14ac:dyDescent="0.25">
      <c r="A503" s="1">
        <v>0.206451416015625</v>
      </c>
      <c r="B503" s="3">
        <v>-2.6940917968750001E-5</v>
      </c>
      <c r="C503" s="4">
        <f t="shared" si="28"/>
        <v>-2.2155360171669409</v>
      </c>
      <c r="D503" s="1">
        <v>0.24017333984375</v>
      </c>
      <c r="E503" s="1">
        <v>-3.6697387695312501E-4</v>
      </c>
      <c r="F503" s="4">
        <f t="shared" si="29"/>
        <v>-30.17877277575041</v>
      </c>
      <c r="G503" s="1">
        <v>0.126495361328125</v>
      </c>
      <c r="H503" s="3">
        <v>-2.2082519531250001E-5</v>
      </c>
      <c r="I503" s="4">
        <f t="shared" si="30"/>
        <v>-1.815996671977796</v>
      </c>
      <c r="J503" s="1">
        <v>0.2001953125</v>
      </c>
      <c r="K503" s="3">
        <v>-3.0776977539062499E-5</v>
      </c>
      <c r="L503" s="4">
        <f t="shared" si="31"/>
        <v>-2.5310014423571134</v>
      </c>
    </row>
    <row r="504" spans="1:12" x14ac:dyDescent="0.25">
      <c r="A504" s="1">
        <v>0.205841064453125</v>
      </c>
      <c r="B504" s="3">
        <v>-2.6983642578125E-5</v>
      </c>
      <c r="C504" s="4">
        <f t="shared" si="28"/>
        <v>-2.2190495541221216</v>
      </c>
      <c r="D504" s="1">
        <v>0.23956298828125</v>
      </c>
      <c r="E504" s="1">
        <v>-3.6770629882812498E-4</v>
      </c>
      <c r="F504" s="4">
        <f t="shared" si="29"/>
        <v>-30.239004837839225</v>
      </c>
      <c r="G504" s="1">
        <v>0.125885009765625</v>
      </c>
      <c r="H504" s="3">
        <v>-2.2048950195312501E-5</v>
      </c>
      <c r="I504" s="4">
        <f t="shared" si="30"/>
        <v>-1.8132360357987254</v>
      </c>
      <c r="J504" s="1">
        <v>0.1995849609375</v>
      </c>
      <c r="K504" s="3">
        <v>-3.0783081054687498E-5</v>
      </c>
      <c r="L504" s="4">
        <f t="shared" si="31"/>
        <v>-2.5315033762078532</v>
      </c>
    </row>
    <row r="505" spans="1:12" x14ac:dyDescent="0.25">
      <c r="A505" s="1">
        <v>0.205230712890625</v>
      </c>
      <c r="B505" s="3">
        <v>-2.70721435546875E-5</v>
      </c>
      <c r="C505" s="4">
        <f t="shared" si="28"/>
        <v>-2.2263275949578536</v>
      </c>
      <c r="D505" s="1">
        <v>0.23895263671875</v>
      </c>
      <c r="E505" s="1">
        <v>-3.6849975585937498E-4</v>
      </c>
      <c r="F505" s="4">
        <f t="shared" si="29"/>
        <v>-30.304256238435443</v>
      </c>
      <c r="G505" s="1">
        <v>0.125274658203125</v>
      </c>
      <c r="H505" s="3">
        <v>-2.2064208984374999E-5</v>
      </c>
      <c r="I505" s="4">
        <f t="shared" si="30"/>
        <v>-1.8144908704255756</v>
      </c>
      <c r="J505" s="1">
        <v>0.198974609375</v>
      </c>
      <c r="K505" s="3">
        <v>-3.0813598632812501E-5</v>
      </c>
      <c r="L505" s="4">
        <f t="shared" si="31"/>
        <v>-2.5340130454615544</v>
      </c>
    </row>
    <row r="506" spans="1:12" x14ac:dyDescent="0.25">
      <c r="A506" s="1">
        <v>0.204620361328125</v>
      </c>
      <c r="B506" s="3">
        <v>-2.6937866210937501E-5</v>
      </c>
      <c r="C506" s="4">
        <f t="shared" si="28"/>
        <v>-2.2152850502415706</v>
      </c>
      <c r="D506" s="1">
        <v>0.23834228515625</v>
      </c>
      <c r="E506" s="1">
        <v>-3.69049072265625E-4</v>
      </c>
      <c r="F506" s="4">
        <f t="shared" si="29"/>
        <v>-30.349430285002054</v>
      </c>
      <c r="G506" s="1">
        <v>0.124664306640625</v>
      </c>
      <c r="H506" s="3">
        <v>-2.2039794921874999E-5</v>
      </c>
      <c r="I506" s="4">
        <f t="shared" si="30"/>
        <v>-1.8124831350226152</v>
      </c>
      <c r="J506" s="1">
        <v>0.1983642578125</v>
      </c>
      <c r="K506" s="3">
        <v>-3.08868408203125E-5</v>
      </c>
      <c r="L506" s="4">
        <f t="shared" si="31"/>
        <v>-2.5400362516704358</v>
      </c>
    </row>
    <row r="507" spans="1:12" x14ac:dyDescent="0.25">
      <c r="A507" s="1">
        <v>0.204010009765625</v>
      </c>
      <c r="B507" s="3">
        <v>-2.701416015625E-5</v>
      </c>
      <c r="C507" s="4">
        <f t="shared" si="28"/>
        <v>-2.2215592233758223</v>
      </c>
      <c r="D507" s="1">
        <v>0.23773193359375</v>
      </c>
      <c r="E507" s="1">
        <v>-3.6975097656249999E-4</v>
      </c>
      <c r="F507" s="4">
        <f t="shared" si="29"/>
        <v>-30.407152677837171</v>
      </c>
      <c r="G507" s="1">
        <v>0.124053955078125</v>
      </c>
      <c r="H507" s="3">
        <v>-2.20001220703125E-5</v>
      </c>
      <c r="I507" s="4">
        <f t="shared" si="30"/>
        <v>-1.8092205649928041</v>
      </c>
      <c r="J507" s="1">
        <v>0.19775390625</v>
      </c>
      <c r="K507" s="3">
        <v>-3.0996704101562501E-5</v>
      </c>
      <c r="L507" s="4">
        <f t="shared" si="31"/>
        <v>-2.5490710609837581</v>
      </c>
    </row>
    <row r="508" spans="1:12" x14ac:dyDescent="0.25">
      <c r="A508" s="1">
        <v>0.203399658203125</v>
      </c>
      <c r="B508" s="3">
        <v>-2.71026611328125E-5</v>
      </c>
      <c r="C508" s="4">
        <f t="shared" si="28"/>
        <v>-2.2288372642115544</v>
      </c>
      <c r="D508" s="1">
        <v>0.23712158203125</v>
      </c>
      <c r="E508" s="1">
        <v>-3.7048339843750002E-4</v>
      </c>
      <c r="F508" s="4">
        <f t="shared" si="29"/>
        <v>-30.467384739925986</v>
      </c>
      <c r="G508" s="1">
        <v>0.123443603515625</v>
      </c>
      <c r="H508" s="3">
        <v>-2.2225952148437498E-5</v>
      </c>
      <c r="I508" s="4">
        <f t="shared" si="30"/>
        <v>-1.8277921174701892</v>
      </c>
      <c r="J508" s="1">
        <v>0.1971435546875</v>
      </c>
      <c r="K508" s="3">
        <v>-3.1118774414062502E-5</v>
      </c>
      <c r="L508" s="4">
        <f t="shared" si="31"/>
        <v>-2.5591097379985608</v>
      </c>
    </row>
    <row r="509" spans="1:12" x14ac:dyDescent="0.25">
      <c r="A509" s="1">
        <v>0.202789306640625</v>
      </c>
      <c r="B509" s="3">
        <v>-2.6843261718750001E-5</v>
      </c>
      <c r="C509" s="4">
        <f t="shared" si="28"/>
        <v>-2.2075050755550985</v>
      </c>
      <c r="D509" s="1">
        <v>0.23651123046875</v>
      </c>
      <c r="E509" s="1">
        <v>-3.7118530273437501E-4</v>
      </c>
      <c r="F509" s="4">
        <f t="shared" si="29"/>
        <v>-30.5251071327611</v>
      </c>
      <c r="G509" s="1">
        <v>0.122833251953125</v>
      </c>
      <c r="H509" s="3">
        <v>-2.2222900390624999E-5</v>
      </c>
      <c r="I509" s="4">
        <f t="shared" si="30"/>
        <v>-1.8275411505448191</v>
      </c>
      <c r="J509" s="1">
        <v>0.196533203125</v>
      </c>
      <c r="K509" s="3">
        <v>-3.0966186523437498E-5</v>
      </c>
      <c r="L509" s="4">
        <f t="shared" si="31"/>
        <v>-2.5465613917300574</v>
      </c>
    </row>
    <row r="510" spans="1:12" x14ac:dyDescent="0.25">
      <c r="A510" s="1">
        <v>0.202178955078125</v>
      </c>
      <c r="B510" s="3">
        <v>-2.6968383789062501E-5</v>
      </c>
      <c r="C510" s="4">
        <f t="shared" si="28"/>
        <v>-2.2177947194952714</v>
      </c>
      <c r="D510" s="1">
        <v>0.23590087890625</v>
      </c>
      <c r="E510" s="1">
        <v>-3.7182617187499998E-4</v>
      </c>
      <c r="F510" s="4">
        <f t="shared" si="29"/>
        <v>-30.577810187088815</v>
      </c>
      <c r="G510" s="1">
        <v>0.122222900390625</v>
      </c>
      <c r="H510" s="3">
        <v>-2.2256469726562498E-5</v>
      </c>
      <c r="I510" s="4">
        <f t="shared" si="30"/>
        <v>-1.8303017867238898</v>
      </c>
      <c r="J510" s="1">
        <v>0.1959228515625</v>
      </c>
      <c r="K510" s="3">
        <v>-3.11370849609375E-5</v>
      </c>
      <c r="L510" s="4">
        <f t="shared" si="31"/>
        <v>-2.5606155395507813</v>
      </c>
    </row>
    <row r="511" spans="1:12" x14ac:dyDescent="0.25">
      <c r="A511" s="1">
        <v>0.201568603515625</v>
      </c>
      <c r="B511" s="3">
        <v>-2.71331787109375E-5</v>
      </c>
      <c r="C511" s="4">
        <f t="shared" si="28"/>
        <v>-2.2313469334652547</v>
      </c>
      <c r="D511" s="1">
        <v>0.23529052734375</v>
      </c>
      <c r="E511" s="1">
        <v>-3.7237548828125E-4</v>
      </c>
      <c r="F511" s="4">
        <f t="shared" si="29"/>
        <v>-30.622984233655426</v>
      </c>
      <c r="G511" s="1">
        <v>0.121612548828125</v>
      </c>
      <c r="H511" s="3">
        <v>-2.2247314453124999E-5</v>
      </c>
      <c r="I511" s="4">
        <f t="shared" si="30"/>
        <v>-1.8295488859477795</v>
      </c>
      <c r="J511" s="1">
        <v>0.1953125</v>
      </c>
      <c r="K511" s="3">
        <v>-3.1250000000000001E-5</v>
      </c>
      <c r="L511" s="4">
        <f t="shared" si="31"/>
        <v>-2.5699013157894735</v>
      </c>
    </row>
    <row r="512" spans="1:12" x14ac:dyDescent="0.25">
      <c r="A512" s="1">
        <v>0.200958251953125</v>
      </c>
      <c r="B512" s="3">
        <v>-2.7050781249999999E-5</v>
      </c>
      <c r="C512" s="4">
        <f t="shared" si="28"/>
        <v>-2.2245708264802633</v>
      </c>
      <c r="D512" s="1">
        <v>0.23468017578125</v>
      </c>
      <c r="E512" s="1">
        <v>-3.7307739257812499E-4</v>
      </c>
      <c r="F512" s="4">
        <f t="shared" si="29"/>
        <v>-30.680706626490544</v>
      </c>
      <c r="G512" s="1">
        <v>0.121002197265625</v>
      </c>
      <c r="H512" s="3">
        <v>-2.23663330078125E-5</v>
      </c>
      <c r="I512" s="4">
        <f t="shared" si="30"/>
        <v>-1.8393365960372121</v>
      </c>
      <c r="J512" s="1">
        <v>0.1947021484375</v>
      </c>
      <c r="K512" s="3">
        <v>-3.1188964843750001E-5</v>
      </c>
      <c r="L512" s="4">
        <f t="shared" si="31"/>
        <v>-2.5648819772820723</v>
      </c>
    </row>
    <row r="513" spans="1:12" x14ac:dyDescent="0.25">
      <c r="A513" s="1">
        <v>0.200347900390625</v>
      </c>
      <c r="B513" s="3">
        <v>-2.7169799804687499E-5</v>
      </c>
      <c r="C513" s="4">
        <f t="shared" si="28"/>
        <v>-2.2343585365696956</v>
      </c>
      <c r="D513" s="1">
        <v>0.23406982421875</v>
      </c>
      <c r="E513" s="1">
        <v>-3.7371826171875001E-4</v>
      </c>
      <c r="F513" s="4">
        <f t="shared" si="29"/>
        <v>-30.733409680818255</v>
      </c>
      <c r="G513" s="1">
        <v>0.120391845703125</v>
      </c>
      <c r="H513" s="3">
        <v>-2.2250366210937499E-5</v>
      </c>
      <c r="I513" s="4">
        <f t="shared" si="30"/>
        <v>-1.8297998528731496</v>
      </c>
      <c r="J513" s="1">
        <v>0.194091796875</v>
      </c>
      <c r="K513" s="3">
        <v>-3.1286621093749997E-5</v>
      </c>
      <c r="L513" s="4">
        <f t="shared" si="31"/>
        <v>-2.5729129188939139</v>
      </c>
    </row>
    <row r="514" spans="1:12" x14ac:dyDescent="0.25">
      <c r="A514" s="1">
        <v>0.199737548828125</v>
      </c>
      <c r="B514" s="3">
        <v>-2.72247314453125E-5</v>
      </c>
      <c r="C514" s="4">
        <f t="shared" si="28"/>
        <v>-2.238875941226357</v>
      </c>
      <c r="D514" s="1">
        <v>0.23345947265625</v>
      </c>
      <c r="E514" s="1">
        <v>-3.7420654296875001E-4</v>
      </c>
      <c r="F514" s="4">
        <f t="shared" si="29"/>
        <v>-30.773564388877467</v>
      </c>
      <c r="G514" s="1">
        <v>0.119781494140625</v>
      </c>
      <c r="H514" s="3">
        <v>-2.2311401367187499E-5</v>
      </c>
      <c r="I514" s="4">
        <f t="shared" si="30"/>
        <v>-1.8348191913805509</v>
      </c>
      <c r="J514" s="1">
        <v>0.1934814453125</v>
      </c>
      <c r="K514" s="3">
        <v>-3.12591552734375E-5</v>
      </c>
      <c r="L514" s="4">
        <f t="shared" si="31"/>
        <v>-2.5706542165655839</v>
      </c>
    </row>
    <row r="515" spans="1:12" x14ac:dyDescent="0.25">
      <c r="A515" s="1">
        <v>0.199127197265625</v>
      </c>
      <c r="B515" s="3">
        <v>-2.7093505859375001E-5</v>
      </c>
      <c r="C515" s="4">
        <f t="shared" ref="C515:C578" si="32">(B515*1000000)/$O$2</f>
        <v>-2.2280843634354439</v>
      </c>
      <c r="D515" s="1">
        <v>0.23284912109375</v>
      </c>
      <c r="E515" s="1">
        <v>-3.7487792968750002E-4</v>
      </c>
      <c r="F515" s="4">
        <f t="shared" ref="F515:F578" si="33">(E515*1000000)/$O$2</f>
        <v>-30.82877711245888</v>
      </c>
      <c r="G515" s="1">
        <v>0.119171142578125</v>
      </c>
      <c r="H515" s="3">
        <v>-2.2164916992187498E-5</v>
      </c>
      <c r="I515" s="4">
        <f t="shared" ref="I515:I578" si="34">(H515*1000000)/$O$2</f>
        <v>-1.8227727789627879</v>
      </c>
      <c r="J515" s="1">
        <v>0.19287109375</v>
      </c>
      <c r="K515" s="3">
        <v>-3.1402587890624997E-5</v>
      </c>
      <c r="L515" s="4">
        <f t="shared" ref="L515:L578" si="35">(K515*1000000)/$O$2</f>
        <v>-2.5824496620579764</v>
      </c>
    </row>
    <row r="516" spans="1:12" x14ac:dyDescent="0.25">
      <c r="A516" s="1">
        <v>0.198516845703125</v>
      </c>
      <c r="B516" s="3">
        <v>-2.71331787109375E-5</v>
      </c>
      <c r="C516" s="4">
        <f t="shared" si="32"/>
        <v>-2.2313469334652547</v>
      </c>
      <c r="D516" s="1">
        <v>0.23223876953125</v>
      </c>
      <c r="E516" s="1">
        <v>-3.7542724609374999E-4</v>
      </c>
      <c r="F516" s="4">
        <f t="shared" si="33"/>
        <v>-30.873951159025491</v>
      </c>
      <c r="G516" s="1">
        <v>0.118560791015625</v>
      </c>
      <c r="H516" s="3">
        <v>-2.2473144531250002E-5</v>
      </c>
      <c r="I516" s="4">
        <f t="shared" si="34"/>
        <v>-1.8481204384251644</v>
      </c>
      <c r="J516" s="1">
        <v>0.1922607421875</v>
      </c>
      <c r="K516" s="3">
        <v>-3.1469726562499997E-5</v>
      </c>
      <c r="L516" s="4">
        <f t="shared" si="35"/>
        <v>-2.5879709344161181</v>
      </c>
    </row>
    <row r="517" spans="1:12" x14ac:dyDescent="0.25">
      <c r="A517" s="1">
        <v>0.197906494140625</v>
      </c>
      <c r="B517" s="3">
        <v>-2.7243041992187501E-5</v>
      </c>
      <c r="C517" s="4">
        <f t="shared" si="32"/>
        <v>-2.2403817427785775</v>
      </c>
      <c r="D517" s="1">
        <v>0.23162841796875</v>
      </c>
      <c r="E517" s="1">
        <v>-3.7597656250000001E-4</v>
      </c>
      <c r="F517" s="4">
        <f t="shared" si="33"/>
        <v>-30.919125205592106</v>
      </c>
      <c r="G517" s="1">
        <v>0.117950439453125</v>
      </c>
      <c r="H517" s="3">
        <v>-2.22442626953125E-5</v>
      </c>
      <c r="I517" s="4">
        <f t="shared" si="34"/>
        <v>-1.8292979190224095</v>
      </c>
      <c r="J517" s="1">
        <v>0.191650390625</v>
      </c>
      <c r="K517" s="3">
        <v>-3.16253662109375E-5</v>
      </c>
      <c r="L517" s="4">
        <f t="shared" si="35"/>
        <v>-2.6007702476099919</v>
      </c>
    </row>
    <row r="518" spans="1:12" x14ac:dyDescent="0.25">
      <c r="A518" s="1">
        <v>0.197296142578125</v>
      </c>
      <c r="B518" s="3">
        <v>-2.72552490234375E-5</v>
      </c>
      <c r="C518" s="4">
        <f t="shared" si="32"/>
        <v>-2.2413856104800574</v>
      </c>
      <c r="D518" s="1">
        <v>0.23101806640625</v>
      </c>
      <c r="E518" s="1">
        <v>-3.7649536132812499E-4</v>
      </c>
      <c r="F518" s="4">
        <f t="shared" si="33"/>
        <v>-30.961789582905016</v>
      </c>
      <c r="G518" s="1">
        <v>0.117340087890625</v>
      </c>
      <c r="H518" s="3">
        <v>-2.2409057617187499E-5</v>
      </c>
      <c r="I518" s="4">
        <f t="shared" si="34"/>
        <v>-1.842850132992393</v>
      </c>
      <c r="J518" s="1">
        <v>0.1910400390625</v>
      </c>
      <c r="K518" s="3">
        <v>-3.1661987304687503E-5</v>
      </c>
      <c r="L518" s="4">
        <f t="shared" si="35"/>
        <v>-2.6037818507144328</v>
      </c>
    </row>
    <row r="519" spans="1:12" x14ac:dyDescent="0.25">
      <c r="A519" s="1">
        <v>0.196685791015625</v>
      </c>
      <c r="B519" s="3">
        <v>-2.7209472656249998E-5</v>
      </c>
      <c r="C519" s="4">
        <f t="shared" si="32"/>
        <v>-2.2376211065995064</v>
      </c>
      <c r="D519" s="1">
        <v>0.23040771484375</v>
      </c>
      <c r="E519" s="1">
        <v>-3.770751953125E-4</v>
      </c>
      <c r="F519" s="4">
        <f t="shared" si="33"/>
        <v>-31.009473298725329</v>
      </c>
      <c r="G519" s="1">
        <v>0.116729736328125</v>
      </c>
      <c r="H519" s="3">
        <v>-2.2296142578125001E-5</v>
      </c>
      <c r="I519" s="4">
        <f t="shared" si="34"/>
        <v>-1.8335643567537006</v>
      </c>
      <c r="J519" s="1">
        <v>0.1904296875</v>
      </c>
      <c r="K519" s="3">
        <v>-3.1671142578125002E-5</v>
      </c>
      <c r="L519" s="4">
        <f t="shared" si="35"/>
        <v>-2.6045347514905428</v>
      </c>
    </row>
    <row r="520" spans="1:12" x14ac:dyDescent="0.25">
      <c r="A520" s="1">
        <v>0.196075439453125</v>
      </c>
      <c r="B520" s="3">
        <v>-2.7328491210937499E-5</v>
      </c>
      <c r="C520" s="4">
        <f t="shared" si="32"/>
        <v>-2.2474088166889392</v>
      </c>
      <c r="D520" s="1">
        <v>0.22979736328125</v>
      </c>
      <c r="E520" s="1">
        <v>-3.7762451171875002E-4</v>
      </c>
      <c r="F520" s="4">
        <f t="shared" si="33"/>
        <v>-31.05464734529194</v>
      </c>
      <c r="G520" s="1">
        <v>0.116119384765625</v>
      </c>
      <c r="H520" s="3">
        <v>-2.2479248046875001E-5</v>
      </c>
      <c r="I520" s="4">
        <f t="shared" si="34"/>
        <v>-1.8486223722759045</v>
      </c>
      <c r="J520" s="1">
        <v>0.1898193359375</v>
      </c>
      <c r="K520" s="3">
        <v>-3.1863403320312501E-5</v>
      </c>
      <c r="L520" s="4">
        <f t="shared" si="35"/>
        <v>-2.620345667788857</v>
      </c>
    </row>
    <row r="521" spans="1:12" x14ac:dyDescent="0.25">
      <c r="A521" s="1">
        <v>0.195465087890625</v>
      </c>
      <c r="B521" s="3">
        <v>-2.7334594726562502E-5</v>
      </c>
      <c r="C521" s="4">
        <f t="shared" si="32"/>
        <v>-2.2479107505396794</v>
      </c>
      <c r="D521" s="1">
        <v>0.22918701171875</v>
      </c>
      <c r="E521" s="1">
        <v>-3.7811279296875002E-4</v>
      </c>
      <c r="F521" s="4">
        <f t="shared" si="33"/>
        <v>-31.094802053351152</v>
      </c>
      <c r="G521" s="1">
        <v>0.115509033203125</v>
      </c>
      <c r="H521" s="3">
        <v>-2.2534179687499998E-5</v>
      </c>
      <c r="I521" s="4">
        <f t="shared" si="34"/>
        <v>-1.8531397769325657</v>
      </c>
      <c r="J521" s="1">
        <v>0.189208984375</v>
      </c>
      <c r="K521" s="3">
        <v>-3.1884765624999999E-5</v>
      </c>
      <c r="L521" s="4">
        <f t="shared" si="35"/>
        <v>-2.6221024362664473</v>
      </c>
    </row>
    <row r="522" spans="1:12" x14ac:dyDescent="0.25">
      <c r="A522" s="1">
        <v>0.194854736328125</v>
      </c>
      <c r="B522" s="3">
        <v>-2.7178955078124998E-5</v>
      </c>
      <c r="C522" s="4">
        <f t="shared" si="32"/>
        <v>-2.2351114373458061</v>
      </c>
      <c r="D522" s="1">
        <v>0.22857666015625</v>
      </c>
      <c r="E522" s="1">
        <v>-3.7844848632812499E-4</v>
      </c>
      <c r="F522" s="4">
        <f t="shared" si="33"/>
        <v>-31.122408415141859</v>
      </c>
      <c r="G522" s="1">
        <v>0.114898681640625</v>
      </c>
      <c r="H522" s="3">
        <v>-2.2512817382812501E-5</v>
      </c>
      <c r="I522" s="4">
        <f t="shared" si="34"/>
        <v>-1.8513830084549754</v>
      </c>
      <c r="J522" s="1">
        <v>0.1885986328125</v>
      </c>
      <c r="K522" s="3">
        <v>-3.1799316406250001E-5</v>
      </c>
      <c r="L522" s="4">
        <f t="shared" si="35"/>
        <v>-2.6150753623560856</v>
      </c>
    </row>
    <row r="523" spans="1:12" x14ac:dyDescent="0.25">
      <c r="A523" s="1">
        <v>0.194244384765625</v>
      </c>
      <c r="B523" s="3">
        <v>-2.7203369140624999E-5</v>
      </c>
      <c r="C523" s="4">
        <f t="shared" si="32"/>
        <v>-2.2371191727487663</v>
      </c>
      <c r="D523" s="1">
        <v>0.22796630859375</v>
      </c>
      <c r="E523" s="1">
        <v>-3.790283203125E-4</v>
      </c>
      <c r="F523" s="4">
        <f t="shared" si="33"/>
        <v>-31.170092130962171</v>
      </c>
      <c r="G523" s="1">
        <v>0.114288330078125</v>
      </c>
      <c r="H523" s="3">
        <v>-2.2442626953125002E-5</v>
      </c>
      <c r="I523" s="4">
        <f t="shared" si="34"/>
        <v>-1.8456107691714638</v>
      </c>
      <c r="J523" s="1">
        <v>0.18798828125</v>
      </c>
      <c r="K523" s="3">
        <v>-3.1967163085937503E-5</v>
      </c>
      <c r="L523" s="4">
        <f t="shared" si="35"/>
        <v>-2.6288785432514392</v>
      </c>
    </row>
    <row r="524" spans="1:12" x14ac:dyDescent="0.25">
      <c r="A524" s="1">
        <v>0.193634033203125</v>
      </c>
      <c r="B524" s="3">
        <v>-2.7331542968749999E-5</v>
      </c>
      <c r="C524" s="4">
        <f t="shared" si="32"/>
        <v>-2.2476597836143091</v>
      </c>
      <c r="D524" s="1">
        <v>0.22735595703125</v>
      </c>
      <c r="E524" s="1">
        <v>-3.7945556640624998E-4</v>
      </c>
      <c r="F524" s="4">
        <f t="shared" si="33"/>
        <v>-31.205227500513981</v>
      </c>
      <c r="G524" s="1">
        <v>0.113677978515625</v>
      </c>
      <c r="H524" s="3">
        <v>-2.2323608398437501E-5</v>
      </c>
      <c r="I524" s="4">
        <f t="shared" si="34"/>
        <v>-1.8358230590820313</v>
      </c>
      <c r="J524" s="1">
        <v>0.1873779296875</v>
      </c>
      <c r="K524" s="3">
        <v>-3.1976318359375002E-5</v>
      </c>
      <c r="L524" s="4">
        <f t="shared" si="35"/>
        <v>-2.6296314440275497</v>
      </c>
    </row>
    <row r="525" spans="1:12" x14ac:dyDescent="0.25">
      <c r="A525" s="1">
        <v>0.193023681640625</v>
      </c>
      <c r="B525" s="3">
        <v>-2.7294921874999999E-5</v>
      </c>
      <c r="C525" s="4">
        <f t="shared" si="32"/>
        <v>-2.2446481805098686</v>
      </c>
      <c r="D525" s="1">
        <v>0.22674560546875</v>
      </c>
      <c r="E525" s="1">
        <v>-3.7994384765624998E-4</v>
      </c>
      <c r="F525" s="4">
        <f t="shared" si="33"/>
        <v>-31.24538220857319</v>
      </c>
      <c r="G525" s="1">
        <v>0.113067626953125</v>
      </c>
      <c r="H525" s="3">
        <v>-2.2436523437499999E-5</v>
      </c>
      <c r="I525" s="4">
        <f t="shared" si="34"/>
        <v>-1.8451088353207237</v>
      </c>
      <c r="J525" s="1">
        <v>0.186767578125</v>
      </c>
      <c r="K525" s="3">
        <v>-3.2046508789062501E-5</v>
      </c>
      <c r="L525" s="4">
        <f t="shared" si="35"/>
        <v>-2.6354036833110608</v>
      </c>
    </row>
    <row r="526" spans="1:12" x14ac:dyDescent="0.25">
      <c r="A526" s="1">
        <v>0.192413330078125</v>
      </c>
      <c r="B526" s="3">
        <v>-2.7371215820312501E-5</v>
      </c>
      <c r="C526" s="4">
        <f t="shared" si="32"/>
        <v>-2.2509223536441199</v>
      </c>
      <c r="D526" s="1">
        <v>0.22613525390625</v>
      </c>
      <c r="E526" s="1">
        <v>-3.8031005859374999E-4</v>
      </c>
      <c r="F526" s="4">
        <f t="shared" si="33"/>
        <v>-31.275498239617598</v>
      </c>
      <c r="G526" s="1">
        <v>0.112457275390625</v>
      </c>
      <c r="H526" s="3">
        <v>-2.23663330078125E-5</v>
      </c>
      <c r="I526" s="4">
        <f t="shared" si="34"/>
        <v>-1.8393365960372121</v>
      </c>
      <c r="J526" s="1">
        <v>0.1861572265625</v>
      </c>
      <c r="K526" s="3">
        <v>-3.22998046875E-5</v>
      </c>
      <c r="L526" s="4">
        <f t="shared" si="35"/>
        <v>-2.6562339381167761</v>
      </c>
    </row>
    <row r="527" spans="1:12" x14ac:dyDescent="0.25">
      <c r="A527" s="1">
        <v>0.191802978515625</v>
      </c>
      <c r="B527" s="3">
        <v>-2.73773193359375E-5</v>
      </c>
      <c r="C527" s="4">
        <f t="shared" si="32"/>
        <v>-2.25142428749486</v>
      </c>
      <c r="D527" s="1">
        <v>0.22552490234375</v>
      </c>
      <c r="E527" s="1">
        <v>-3.8085937500000001E-4</v>
      </c>
      <c r="F527" s="4">
        <f t="shared" si="33"/>
        <v>-31.320672286184209</v>
      </c>
      <c r="G527" s="1">
        <v>0.111846923828125</v>
      </c>
      <c r="H527" s="3">
        <v>-2.26104736328125E-5</v>
      </c>
      <c r="I527" s="4">
        <f t="shared" si="34"/>
        <v>-1.8594139500668174</v>
      </c>
      <c r="J527" s="1">
        <v>0.185546875</v>
      </c>
      <c r="K527" s="3">
        <v>-3.2153320312500003E-5</v>
      </c>
      <c r="L527" s="4">
        <f t="shared" si="35"/>
        <v>-2.6441875256990133</v>
      </c>
    </row>
    <row r="528" spans="1:12" x14ac:dyDescent="0.25">
      <c r="A528" s="1">
        <v>0.191192626953125</v>
      </c>
      <c r="B528" s="3">
        <v>-2.7276611328125001E-5</v>
      </c>
      <c r="C528" s="4">
        <f t="shared" si="32"/>
        <v>-2.2431423789576481</v>
      </c>
      <c r="D528" s="1">
        <v>0.22491455078125</v>
      </c>
      <c r="E528" s="1">
        <v>-3.8128662109374999E-4</v>
      </c>
      <c r="F528" s="4">
        <f t="shared" si="33"/>
        <v>-31.355807655736019</v>
      </c>
      <c r="G528" s="1">
        <v>0.111236572265625</v>
      </c>
      <c r="H528" s="3">
        <v>-2.2540283203125001E-5</v>
      </c>
      <c r="I528" s="4">
        <f t="shared" si="34"/>
        <v>-1.8536417107833059</v>
      </c>
      <c r="J528" s="1">
        <v>0.1849365234375</v>
      </c>
      <c r="K528" s="3">
        <v>-3.2171630859375001E-5</v>
      </c>
      <c r="L528" s="4">
        <f t="shared" si="35"/>
        <v>-2.6456933272512337</v>
      </c>
    </row>
    <row r="529" spans="1:12" x14ac:dyDescent="0.25">
      <c r="A529" s="1">
        <v>0.190582275390625</v>
      </c>
      <c r="B529" s="3">
        <v>-2.7426147460937502E-5</v>
      </c>
      <c r="C529" s="4">
        <f t="shared" si="32"/>
        <v>-2.2554397583007813</v>
      </c>
      <c r="D529" s="1">
        <v>0.22430419921875</v>
      </c>
      <c r="E529" s="1">
        <v>-3.8162231445312502E-4</v>
      </c>
      <c r="F529" s="4">
        <f t="shared" si="33"/>
        <v>-31.383414017526725</v>
      </c>
      <c r="G529" s="1">
        <v>0.110626220703125</v>
      </c>
      <c r="H529" s="3">
        <v>-2.2604370117187501E-5</v>
      </c>
      <c r="I529" s="4">
        <f t="shared" si="34"/>
        <v>-1.8589120162160773</v>
      </c>
      <c r="J529" s="1">
        <v>0.184326171875</v>
      </c>
      <c r="K529" s="3">
        <v>-3.2330322265624997E-5</v>
      </c>
      <c r="L529" s="4">
        <f t="shared" si="35"/>
        <v>-2.6587436073704769</v>
      </c>
    </row>
    <row r="530" spans="1:12" x14ac:dyDescent="0.25">
      <c r="A530" s="1">
        <v>0.189971923828125</v>
      </c>
      <c r="B530" s="3">
        <v>-2.74383544921875E-5</v>
      </c>
      <c r="C530" s="4">
        <f t="shared" si="32"/>
        <v>-2.2564436260022616</v>
      </c>
      <c r="D530" s="1">
        <v>0.22369384765625</v>
      </c>
      <c r="E530" s="1">
        <v>-3.819580078125E-4</v>
      </c>
      <c r="F530" s="4">
        <f t="shared" si="33"/>
        <v>-31.411020379317435</v>
      </c>
      <c r="G530" s="1">
        <v>0.110015869140625</v>
      </c>
      <c r="H530" s="3">
        <v>-2.2662353515625001E-5</v>
      </c>
      <c r="I530" s="4">
        <f t="shared" si="34"/>
        <v>-1.8636803877981085</v>
      </c>
      <c r="J530" s="1">
        <v>0.1837158203125</v>
      </c>
      <c r="K530" s="3">
        <v>-3.2305908203125E-5</v>
      </c>
      <c r="L530" s="4">
        <f t="shared" si="35"/>
        <v>-2.6567358719675163</v>
      </c>
    </row>
    <row r="531" spans="1:12" x14ac:dyDescent="0.25">
      <c r="A531" s="1">
        <v>0.189361572265625</v>
      </c>
      <c r="B531" s="3">
        <v>-2.7404785156250001E-5</v>
      </c>
      <c r="C531" s="4">
        <f t="shared" si="32"/>
        <v>-2.2536829898231909</v>
      </c>
      <c r="D531" s="1">
        <v>0.22308349609375</v>
      </c>
      <c r="E531" s="1">
        <v>-3.8238525390624998E-4</v>
      </c>
      <c r="F531" s="4">
        <f t="shared" si="33"/>
        <v>-31.446155748869241</v>
      </c>
      <c r="G531" s="1">
        <v>0.109405517578125</v>
      </c>
      <c r="H531" s="3">
        <v>-2.2760009765625001E-5</v>
      </c>
      <c r="I531" s="4">
        <f t="shared" si="34"/>
        <v>-1.8717113294099506</v>
      </c>
      <c r="J531" s="1">
        <v>0.18310546875</v>
      </c>
      <c r="K531" s="3">
        <v>-3.2550048828125E-5</v>
      </c>
      <c r="L531" s="4">
        <f t="shared" si="35"/>
        <v>-2.6768132259971216</v>
      </c>
    </row>
    <row r="532" spans="1:12" x14ac:dyDescent="0.25">
      <c r="A532" s="1">
        <v>0.188751220703125</v>
      </c>
      <c r="B532" s="3">
        <v>-2.7508544921874999E-5</v>
      </c>
      <c r="C532" s="4">
        <f t="shared" si="32"/>
        <v>-2.2622158652857731</v>
      </c>
      <c r="D532" s="1">
        <v>0.22247314453125</v>
      </c>
      <c r="E532" s="1">
        <v>-3.8281250000000001E-4</v>
      </c>
      <c r="F532" s="4">
        <f t="shared" si="33"/>
        <v>-31.481291118421051</v>
      </c>
      <c r="G532" s="1">
        <v>0.108795166015625</v>
      </c>
      <c r="H532" s="3">
        <v>-2.2683715820312499E-5</v>
      </c>
      <c r="I532" s="4">
        <f t="shared" si="34"/>
        <v>-1.8654371562756991</v>
      </c>
      <c r="J532" s="1">
        <v>0.1824951171875</v>
      </c>
      <c r="K532" s="3">
        <v>-3.2525634765625002E-5</v>
      </c>
      <c r="L532" s="4">
        <f t="shared" si="35"/>
        <v>-2.674805490594161</v>
      </c>
    </row>
    <row r="533" spans="1:12" x14ac:dyDescent="0.25">
      <c r="A533" s="1">
        <v>0.188140869140625</v>
      </c>
      <c r="B533" s="3">
        <v>-2.75970458984375E-5</v>
      </c>
      <c r="C533" s="4">
        <f t="shared" si="32"/>
        <v>-2.2694939061215047</v>
      </c>
      <c r="D533" s="1">
        <v>0.22186279296875</v>
      </c>
      <c r="E533" s="1">
        <v>-3.8317871093749997E-4</v>
      </c>
      <c r="F533" s="4">
        <f t="shared" si="33"/>
        <v>-31.511407149465459</v>
      </c>
      <c r="G533" s="1">
        <v>0.108184814453125</v>
      </c>
      <c r="H533" s="3">
        <v>-2.2720336914062502E-5</v>
      </c>
      <c r="I533" s="4">
        <f t="shared" si="34"/>
        <v>-1.8684487593801398</v>
      </c>
      <c r="J533" s="1">
        <v>0.181884765625</v>
      </c>
      <c r="K533" s="3">
        <v>-3.2638549804687497E-5</v>
      </c>
      <c r="L533" s="4">
        <f t="shared" si="35"/>
        <v>-2.6840912668328536</v>
      </c>
    </row>
    <row r="534" spans="1:12" x14ac:dyDescent="0.25">
      <c r="A534" s="1">
        <v>0.187530517578125</v>
      </c>
      <c r="B534" s="3">
        <v>-2.7523803710937501E-5</v>
      </c>
      <c r="C534" s="4">
        <f t="shared" si="32"/>
        <v>-2.2634706999126233</v>
      </c>
      <c r="D534" s="1">
        <v>0.22125244140625</v>
      </c>
      <c r="E534" s="1">
        <v>-3.8351440429687501E-4</v>
      </c>
      <c r="F534" s="4">
        <f t="shared" si="33"/>
        <v>-31.539013511256169</v>
      </c>
      <c r="G534" s="1">
        <v>0.107574462890625</v>
      </c>
      <c r="H534" s="3">
        <v>-2.2781372070312502E-5</v>
      </c>
      <c r="I534" s="4">
        <f t="shared" si="34"/>
        <v>-1.8734680978875411</v>
      </c>
      <c r="J534" s="1">
        <v>0.1812744140625</v>
      </c>
      <c r="K534" s="3">
        <v>-3.2809448242187498E-5</v>
      </c>
      <c r="L534" s="4">
        <f t="shared" si="35"/>
        <v>-2.6981454146535775</v>
      </c>
    </row>
    <row r="535" spans="1:12" x14ac:dyDescent="0.25">
      <c r="A535" s="1">
        <v>0.186920166015625</v>
      </c>
      <c r="B535" s="3">
        <v>-2.7554321289062501E-5</v>
      </c>
      <c r="C535" s="4">
        <f t="shared" si="32"/>
        <v>-2.2659803691663241</v>
      </c>
      <c r="D535" s="1">
        <v>0.22064208984375</v>
      </c>
      <c r="E535" s="1">
        <v>-3.8378906250000002E-4</v>
      </c>
      <c r="F535" s="4">
        <f t="shared" si="33"/>
        <v>-31.561600534539473</v>
      </c>
      <c r="G535" s="1">
        <v>0.106964111328125</v>
      </c>
      <c r="H535" s="3">
        <v>-2.2790527343750001E-5</v>
      </c>
      <c r="I535" s="4">
        <f t="shared" si="34"/>
        <v>-1.8742209986636513</v>
      </c>
      <c r="J535" s="1">
        <v>0.1806640625</v>
      </c>
      <c r="K535" s="3">
        <v>-3.2830810546875003E-5</v>
      </c>
      <c r="L535" s="4">
        <f t="shared" si="35"/>
        <v>-2.6999021831311678</v>
      </c>
    </row>
    <row r="536" spans="1:12" x14ac:dyDescent="0.25">
      <c r="A536" s="1">
        <v>0.186309814453125</v>
      </c>
      <c r="B536" s="3">
        <v>-2.7523803710937501E-5</v>
      </c>
      <c r="C536" s="4">
        <f t="shared" si="32"/>
        <v>-2.2634706999126233</v>
      </c>
      <c r="D536" s="1">
        <v>0.22003173828125</v>
      </c>
      <c r="E536" s="1">
        <v>-3.8424682617187498E-4</v>
      </c>
      <c r="F536" s="4">
        <f t="shared" si="33"/>
        <v>-31.599245573344984</v>
      </c>
      <c r="G536" s="1">
        <v>0.106353759765625</v>
      </c>
      <c r="H536" s="3">
        <v>-2.2784423828125001E-5</v>
      </c>
      <c r="I536" s="4">
        <f t="shared" si="34"/>
        <v>-1.8737190648129112</v>
      </c>
      <c r="J536" s="1">
        <v>0.1800537109375</v>
      </c>
      <c r="K536" s="3">
        <v>-3.2904052734375001E-5</v>
      </c>
      <c r="L536" s="4">
        <f t="shared" si="35"/>
        <v>-2.7059253893400492</v>
      </c>
    </row>
    <row r="537" spans="1:12" x14ac:dyDescent="0.25">
      <c r="A537" s="1">
        <v>0.185699462890625</v>
      </c>
      <c r="B537" s="3">
        <v>-2.7606201171874999E-5</v>
      </c>
      <c r="C537" s="4">
        <f t="shared" si="32"/>
        <v>-2.2702468068976152</v>
      </c>
      <c r="D537" s="1">
        <v>0.21942138671875</v>
      </c>
      <c r="E537" s="1">
        <v>-3.8458251953125001E-4</v>
      </c>
      <c r="F537" s="4">
        <f t="shared" si="33"/>
        <v>-31.62685193513569</v>
      </c>
      <c r="G537" s="1">
        <v>0.105743408203125</v>
      </c>
      <c r="H537" s="3">
        <v>-2.2503662109375002E-5</v>
      </c>
      <c r="I537" s="4">
        <f t="shared" si="34"/>
        <v>-1.8506301076788652</v>
      </c>
      <c r="J537" s="1">
        <v>0.179443359375</v>
      </c>
      <c r="K537" s="3">
        <v>-3.2907104492187501E-5</v>
      </c>
      <c r="L537" s="4">
        <f t="shared" si="35"/>
        <v>-2.7061763562654195</v>
      </c>
    </row>
    <row r="538" spans="1:12" x14ac:dyDescent="0.25">
      <c r="A538" s="1">
        <v>0.185089111328125</v>
      </c>
      <c r="B538" s="3">
        <v>-2.7575683593749999E-5</v>
      </c>
      <c r="C538" s="4">
        <f t="shared" si="32"/>
        <v>-2.2677371376439144</v>
      </c>
      <c r="D538" s="1">
        <v>0.21881103515625</v>
      </c>
      <c r="E538" s="1">
        <v>-3.84796142578125E-4</v>
      </c>
      <c r="F538" s="4">
        <f t="shared" si="33"/>
        <v>-31.644419619911595</v>
      </c>
      <c r="G538" s="1">
        <v>0.105133056640625</v>
      </c>
      <c r="H538" s="3">
        <v>-2.28240966796875E-5</v>
      </c>
      <c r="I538" s="4">
        <f t="shared" si="34"/>
        <v>-1.876981634842722</v>
      </c>
      <c r="J538" s="1">
        <v>0.1788330078125</v>
      </c>
      <c r="K538" s="3">
        <v>-3.2958984375000002E-5</v>
      </c>
      <c r="L538" s="4">
        <f t="shared" si="35"/>
        <v>-2.7104427939967106</v>
      </c>
    </row>
    <row r="539" spans="1:12" x14ac:dyDescent="0.25">
      <c r="A539" s="1">
        <v>0.184478759765625</v>
      </c>
      <c r="B539" s="3">
        <v>-2.7539062499999999E-5</v>
      </c>
      <c r="C539" s="4">
        <f t="shared" si="32"/>
        <v>-2.2647255345394735</v>
      </c>
      <c r="D539" s="1">
        <v>0.21820068359375</v>
      </c>
      <c r="E539" s="1">
        <v>-3.8510131835937499E-4</v>
      </c>
      <c r="F539" s="4">
        <f t="shared" si="33"/>
        <v>-31.6695163124486</v>
      </c>
      <c r="G539" s="1">
        <v>0.104522705078125</v>
      </c>
      <c r="H539" s="3">
        <v>-2.28271484375E-5</v>
      </c>
      <c r="I539" s="4">
        <f t="shared" si="34"/>
        <v>-1.877232601768092</v>
      </c>
      <c r="J539" s="1">
        <v>0.17822265625</v>
      </c>
      <c r="K539" s="3">
        <v>-3.3065795898437497E-5</v>
      </c>
      <c r="L539" s="4">
        <f t="shared" si="35"/>
        <v>-2.7192266363846627</v>
      </c>
    </row>
    <row r="540" spans="1:12" x14ac:dyDescent="0.25">
      <c r="A540" s="1">
        <v>0.183868408203125</v>
      </c>
      <c r="B540" s="3">
        <v>-2.7612304687500001E-5</v>
      </c>
      <c r="C540" s="4">
        <f t="shared" si="32"/>
        <v>-2.2707487407483553</v>
      </c>
      <c r="D540" s="1">
        <v>0.21759033203125</v>
      </c>
      <c r="E540" s="1">
        <v>-3.8540649414062499E-4</v>
      </c>
      <c r="F540" s="4">
        <f t="shared" si="33"/>
        <v>-31.694613004985609</v>
      </c>
      <c r="G540" s="1">
        <v>0.103912353515625</v>
      </c>
      <c r="H540" s="3">
        <v>-2.301025390625E-5</v>
      </c>
      <c r="I540" s="4">
        <f t="shared" si="34"/>
        <v>-1.892290617290296</v>
      </c>
      <c r="J540" s="1">
        <v>0.1776123046875</v>
      </c>
      <c r="K540" s="3">
        <v>-3.3096313476562501E-5</v>
      </c>
      <c r="L540" s="4">
        <f t="shared" si="35"/>
        <v>-2.7217363056383634</v>
      </c>
    </row>
    <row r="541" spans="1:12" x14ac:dyDescent="0.25">
      <c r="A541" s="1">
        <v>0.183258056640625</v>
      </c>
      <c r="B541" s="3">
        <v>-2.7694702148437499E-5</v>
      </c>
      <c r="C541" s="4">
        <f t="shared" si="32"/>
        <v>-2.2775248477333472</v>
      </c>
      <c r="D541" s="1">
        <v>0.21697998046875</v>
      </c>
      <c r="E541" s="1">
        <v>-3.8558959960937499E-4</v>
      </c>
      <c r="F541" s="4">
        <f t="shared" si="33"/>
        <v>-31.709671020507813</v>
      </c>
      <c r="G541" s="1">
        <v>0.103302001953125</v>
      </c>
      <c r="H541" s="3">
        <v>-2.3086547851562498E-5</v>
      </c>
      <c r="I541" s="4">
        <f t="shared" si="34"/>
        <v>-1.8985647904245477</v>
      </c>
      <c r="J541" s="1">
        <v>0.177001953125</v>
      </c>
      <c r="K541" s="3">
        <v>-3.3203125000000002E-5</v>
      </c>
      <c r="L541" s="4">
        <f t="shared" si="35"/>
        <v>-2.7305201480263159</v>
      </c>
    </row>
    <row r="542" spans="1:12" x14ac:dyDescent="0.25">
      <c r="A542" s="1">
        <v>0.182647705078125</v>
      </c>
      <c r="B542" s="3">
        <v>-2.7770996093750001E-5</v>
      </c>
      <c r="C542" s="4">
        <f t="shared" si="32"/>
        <v>-2.2837990208675985</v>
      </c>
      <c r="D542" s="1">
        <v>0.21636962890625</v>
      </c>
      <c r="E542" s="1">
        <v>-3.8595581054687501E-4</v>
      </c>
      <c r="F542" s="4">
        <f t="shared" si="33"/>
        <v>-31.73978705155222</v>
      </c>
      <c r="G542" s="1">
        <v>0.102691650390625</v>
      </c>
      <c r="H542" s="3">
        <v>-2.2940063476562501E-5</v>
      </c>
      <c r="I542" s="4">
        <f t="shared" si="34"/>
        <v>-1.8865183780067845</v>
      </c>
      <c r="J542" s="1">
        <v>0.1763916015625</v>
      </c>
      <c r="K542" s="3">
        <v>-3.3367919921874998E-5</v>
      </c>
      <c r="L542" s="4">
        <f t="shared" si="35"/>
        <v>-2.7440723619962992</v>
      </c>
    </row>
    <row r="543" spans="1:12" x14ac:dyDescent="0.25">
      <c r="A543" s="1">
        <v>0.182037353515625</v>
      </c>
      <c r="B543" s="3">
        <v>-2.7828979492187501E-5</v>
      </c>
      <c r="C543" s="4">
        <f t="shared" si="32"/>
        <v>-2.2885673924496297</v>
      </c>
      <c r="D543" s="1">
        <v>0.21575927734375</v>
      </c>
      <c r="E543" s="1">
        <v>-3.8619995117187498E-4</v>
      </c>
      <c r="F543" s="4">
        <f t="shared" si="33"/>
        <v>-31.759864405581826</v>
      </c>
      <c r="G543" s="1">
        <v>0.102081298828125</v>
      </c>
      <c r="H543" s="3">
        <v>-2.310791015625E-5</v>
      </c>
      <c r="I543" s="4">
        <f t="shared" si="34"/>
        <v>-1.9003215589021381</v>
      </c>
      <c r="J543" s="1">
        <v>0.17578125</v>
      </c>
      <c r="K543" s="3">
        <v>-3.3749389648437503E-5</v>
      </c>
      <c r="L543" s="4">
        <f t="shared" si="35"/>
        <v>-2.7754432276675574</v>
      </c>
    </row>
    <row r="544" spans="1:12" x14ac:dyDescent="0.25">
      <c r="A544" s="1">
        <v>0.181427001953125</v>
      </c>
      <c r="B544" s="3">
        <v>-2.7481079101562499E-5</v>
      </c>
      <c r="C544" s="4">
        <f t="shared" si="32"/>
        <v>-2.2599571629574422</v>
      </c>
      <c r="D544" s="1">
        <v>0.21514892578125</v>
      </c>
      <c r="E544" s="1">
        <v>-3.8644409179687501E-4</v>
      </c>
      <c r="F544" s="4">
        <f t="shared" si="33"/>
        <v>-31.779941759611429</v>
      </c>
      <c r="G544" s="1">
        <v>0.101470947265625</v>
      </c>
      <c r="H544" s="3">
        <v>-2.3052978515624999E-5</v>
      </c>
      <c r="I544" s="4">
        <f t="shared" si="34"/>
        <v>-1.8958041542454769</v>
      </c>
      <c r="J544" s="1">
        <v>0.1751708984375</v>
      </c>
      <c r="K544" s="3">
        <v>-3.3264160156250002E-5</v>
      </c>
      <c r="L544" s="4">
        <f t="shared" si="35"/>
        <v>-2.735539486533717</v>
      </c>
    </row>
    <row r="545" spans="1:12" x14ac:dyDescent="0.25">
      <c r="A545" s="1">
        <v>0.180816650390625</v>
      </c>
      <c r="B545" s="3">
        <v>-2.7639770507812498E-5</v>
      </c>
      <c r="C545" s="4">
        <f t="shared" si="32"/>
        <v>-2.2730074430766858</v>
      </c>
      <c r="D545" s="1">
        <v>0.21453857421875</v>
      </c>
      <c r="E545" s="1">
        <v>-3.8656616210937499E-4</v>
      </c>
      <c r="F545" s="4">
        <f t="shared" si="33"/>
        <v>-31.789980436626234</v>
      </c>
      <c r="G545" s="1">
        <v>0.100860595703125</v>
      </c>
      <c r="H545" s="3">
        <v>-2.30072021484375E-5</v>
      </c>
      <c r="I545" s="4">
        <f t="shared" si="34"/>
        <v>-1.8920396503649259</v>
      </c>
      <c r="J545" s="1">
        <v>0.174560546875</v>
      </c>
      <c r="K545" s="3">
        <v>-3.3438110351562497E-5</v>
      </c>
      <c r="L545" s="4">
        <f t="shared" si="35"/>
        <v>-2.7498446012798108</v>
      </c>
    </row>
    <row r="546" spans="1:12" x14ac:dyDescent="0.25">
      <c r="A546" s="1">
        <v>0.180206298828125</v>
      </c>
      <c r="B546" s="3">
        <v>-2.7819824218749999E-5</v>
      </c>
      <c r="C546" s="4">
        <f t="shared" si="32"/>
        <v>-2.2878144916735197</v>
      </c>
      <c r="D546" s="1">
        <v>0.21392822265625</v>
      </c>
      <c r="E546" s="1">
        <v>-3.8696289062499999E-4</v>
      </c>
      <c r="F546" s="4">
        <f t="shared" si="33"/>
        <v>-31.822606136924342</v>
      </c>
      <c r="G546" s="1">
        <v>0.100250244140625</v>
      </c>
      <c r="H546" s="3">
        <v>-2.2933959960937498E-5</v>
      </c>
      <c r="I546" s="4">
        <f t="shared" si="34"/>
        <v>-1.8860164441560443</v>
      </c>
      <c r="J546" s="1">
        <v>0.1739501953125</v>
      </c>
      <c r="K546" s="3">
        <v>-3.36517333984375E-5</v>
      </c>
      <c r="L546" s="4">
        <f t="shared" si="35"/>
        <v>-2.7674122860557153</v>
      </c>
    </row>
    <row r="547" spans="1:12" x14ac:dyDescent="0.25">
      <c r="A547" s="1">
        <v>0.179595947265625</v>
      </c>
      <c r="B547" s="3">
        <v>-2.78076171875E-5</v>
      </c>
      <c r="C547" s="4">
        <f t="shared" si="32"/>
        <v>-2.2868106239720394</v>
      </c>
      <c r="D547" s="1">
        <v>0.21331787109375</v>
      </c>
      <c r="E547" s="1">
        <v>-3.8720703125000002E-4</v>
      </c>
      <c r="F547" s="4">
        <f t="shared" si="33"/>
        <v>-31.842683490953949</v>
      </c>
      <c r="G547" s="1">
        <v>9.9639892578125E-2</v>
      </c>
      <c r="H547" s="3">
        <v>-2.3086547851562498E-5</v>
      </c>
      <c r="I547" s="4">
        <f t="shared" si="34"/>
        <v>-1.8985647904245477</v>
      </c>
      <c r="J547" s="1">
        <v>0.17333984375</v>
      </c>
      <c r="K547" s="3">
        <v>-3.3615112304687498E-5</v>
      </c>
      <c r="L547" s="4">
        <f t="shared" si="35"/>
        <v>-2.7644006829512748</v>
      </c>
    </row>
    <row r="548" spans="1:12" x14ac:dyDescent="0.25">
      <c r="A548" s="1">
        <v>0.178985595703125</v>
      </c>
      <c r="B548" s="3">
        <v>-2.76885986328125E-5</v>
      </c>
      <c r="C548" s="4">
        <f t="shared" si="32"/>
        <v>-2.277022913882607</v>
      </c>
      <c r="D548" s="1">
        <v>0.21270751953125</v>
      </c>
      <c r="E548" s="1">
        <v>-3.8729858398437502E-4</v>
      </c>
      <c r="F548" s="4">
        <f t="shared" si="33"/>
        <v>-31.850212498715049</v>
      </c>
      <c r="G548" s="1">
        <v>9.9029541015625E-2</v>
      </c>
      <c r="H548" s="3">
        <v>-2.2988891601562499E-5</v>
      </c>
      <c r="I548" s="4">
        <f t="shared" si="34"/>
        <v>-1.8905338488127055</v>
      </c>
      <c r="J548" s="1">
        <v>0.1727294921875</v>
      </c>
      <c r="K548" s="3">
        <v>-3.3703613281250001E-5</v>
      </c>
      <c r="L548" s="4">
        <f t="shared" si="35"/>
        <v>-2.7716787237870064</v>
      </c>
    </row>
    <row r="549" spans="1:12" x14ac:dyDescent="0.25">
      <c r="A549" s="1">
        <v>0.178375244140625</v>
      </c>
      <c r="B549" s="3">
        <v>-2.7737426757812501E-5</v>
      </c>
      <c r="C549" s="4">
        <f t="shared" si="32"/>
        <v>-2.2810383846885278</v>
      </c>
      <c r="D549" s="1">
        <v>0.21209716796875</v>
      </c>
      <c r="E549" s="1">
        <v>-3.8757324218749998E-4</v>
      </c>
      <c r="F549" s="4">
        <f t="shared" si="33"/>
        <v>-31.872799521998356</v>
      </c>
      <c r="G549" s="1">
        <v>9.8419189453125E-2</v>
      </c>
      <c r="H549" s="3">
        <v>-2.3181152343750002E-5</v>
      </c>
      <c r="I549" s="4">
        <f t="shared" si="34"/>
        <v>-1.9063447651110197</v>
      </c>
      <c r="J549" s="1">
        <v>0.172119140625</v>
      </c>
      <c r="K549" s="3">
        <v>-3.3825683593750002E-5</v>
      </c>
      <c r="L549" s="4">
        <f t="shared" si="35"/>
        <v>-2.7817174008018091</v>
      </c>
    </row>
    <row r="550" spans="1:12" x14ac:dyDescent="0.25">
      <c r="A550" s="1">
        <v>0.177764892578125</v>
      </c>
      <c r="B550" s="3">
        <v>-2.7856445312499998E-5</v>
      </c>
      <c r="C550" s="4">
        <f t="shared" si="32"/>
        <v>-2.2908260947779606</v>
      </c>
      <c r="D550" s="1">
        <v>0.21148681640625</v>
      </c>
      <c r="E550" s="1">
        <v>-3.87725830078125E-4</v>
      </c>
      <c r="F550" s="4">
        <f t="shared" si="33"/>
        <v>-31.885347868266859</v>
      </c>
      <c r="G550" s="1">
        <v>9.7808837890625E-2</v>
      </c>
      <c r="H550" s="3">
        <v>-2.3162841796875E-5</v>
      </c>
      <c r="I550" s="4">
        <f t="shared" si="34"/>
        <v>-1.9048389635587992</v>
      </c>
      <c r="J550" s="1">
        <v>0.1715087890625</v>
      </c>
      <c r="K550" s="3">
        <v>-3.3804321289062497E-5</v>
      </c>
      <c r="L550" s="4">
        <f t="shared" si="35"/>
        <v>-2.7799606323242188</v>
      </c>
    </row>
    <row r="551" spans="1:12" x14ac:dyDescent="0.25">
      <c r="A551" s="1">
        <v>0.177154541015625</v>
      </c>
      <c r="B551" s="3">
        <v>-2.77801513671875E-5</v>
      </c>
      <c r="C551" s="4">
        <f t="shared" si="32"/>
        <v>-2.2845519216437089</v>
      </c>
      <c r="D551" s="1">
        <v>0.21087646484375</v>
      </c>
      <c r="E551" s="1">
        <v>-3.8796997070312498E-4</v>
      </c>
      <c r="F551" s="4">
        <f t="shared" si="33"/>
        <v>-31.905425222296465</v>
      </c>
      <c r="G551" s="1">
        <v>9.7198486328125E-2</v>
      </c>
      <c r="H551" s="3">
        <v>-2.3083496093749999E-5</v>
      </c>
      <c r="I551" s="4">
        <f t="shared" si="34"/>
        <v>-1.8983138234991777</v>
      </c>
      <c r="J551" s="1">
        <v>0.1708984375</v>
      </c>
      <c r="K551" s="3">
        <v>-3.3947753906250002E-5</v>
      </c>
      <c r="L551" s="4">
        <f t="shared" si="35"/>
        <v>-2.7917560778166117</v>
      </c>
    </row>
    <row r="552" spans="1:12" x14ac:dyDescent="0.25">
      <c r="A552" s="1">
        <v>0.176544189453125</v>
      </c>
      <c r="B552" s="3">
        <v>-2.79327392578125E-5</v>
      </c>
      <c r="C552" s="4">
        <f t="shared" si="32"/>
        <v>-2.2971002679122123</v>
      </c>
      <c r="D552" s="1">
        <v>0.21026611328125</v>
      </c>
      <c r="E552" s="1">
        <v>-3.88214111328125E-4</v>
      </c>
      <c r="F552" s="4">
        <f t="shared" si="33"/>
        <v>-31.925502576326068</v>
      </c>
      <c r="G552" s="1">
        <v>9.6588134765625E-2</v>
      </c>
      <c r="H552" s="3">
        <v>-2.33184814453125E-5</v>
      </c>
      <c r="I552" s="4">
        <f t="shared" si="34"/>
        <v>-1.9176382767526727</v>
      </c>
      <c r="J552" s="1">
        <v>0.1702880859375</v>
      </c>
      <c r="K552" s="3">
        <v>-3.4094238281249999E-5</v>
      </c>
      <c r="L552" s="4">
        <f t="shared" si="35"/>
        <v>-2.803802490234375</v>
      </c>
    </row>
    <row r="553" spans="1:12" x14ac:dyDescent="0.25">
      <c r="A553" s="1">
        <v>0.175933837890625</v>
      </c>
      <c r="B553" s="3">
        <v>-2.7975463867187499E-5</v>
      </c>
      <c r="C553" s="4">
        <f t="shared" si="32"/>
        <v>-2.300613804867393</v>
      </c>
      <c r="D553" s="1">
        <v>0.20965576171875</v>
      </c>
      <c r="E553" s="1">
        <v>-3.8836669921875003E-4</v>
      </c>
      <c r="F553" s="4">
        <f t="shared" si="33"/>
        <v>-31.938050922594574</v>
      </c>
      <c r="G553" s="1">
        <v>9.5977783203125E-2</v>
      </c>
      <c r="H553" s="3">
        <v>-2.3306274414062501E-5</v>
      </c>
      <c r="I553" s="4">
        <f t="shared" si="34"/>
        <v>-1.9166344090511924</v>
      </c>
      <c r="J553" s="1">
        <v>0.169677734375</v>
      </c>
      <c r="K553" s="3">
        <v>-3.4130859375000002E-5</v>
      </c>
      <c r="L553" s="4">
        <f t="shared" si="35"/>
        <v>-2.8068140933388159</v>
      </c>
    </row>
    <row r="554" spans="1:12" x14ac:dyDescent="0.25">
      <c r="A554" s="1">
        <v>0.175323486328125</v>
      </c>
      <c r="B554" s="3">
        <v>-2.7859497070312501E-5</v>
      </c>
      <c r="C554" s="4">
        <f t="shared" si="32"/>
        <v>-2.2910770617033305</v>
      </c>
      <c r="D554" s="1">
        <v>0.20904541015625</v>
      </c>
      <c r="E554" s="1">
        <v>-3.8845825195312498E-4</v>
      </c>
      <c r="F554" s="4">
        <f t="shared" si="33"/>
        <v>-31.945579930355674</v>
      </c>
      <c r="G554" s="1">
        <v>9.5367431640625E-2</v>
      </c>
      <c r="H554" s="3">
        <v>-2.3245239257812501E-5</v>
      </c>
      <c r="I554" s="4">
        <f t="shared" si="34"/>
        <v>-1.9116150705437911</v>
      </c>
      <c r="J554" s="1">
        <v>0.1690673828125</v>
      </c>
      <c r="K554" s="3">
        <v>-3.4179687500000003E-5</v>
      </c>
      <c r="L554" s="4">
        <f t="shared" si="35"/>
        <v>-2.8108295641447367</v>
      </c>
    </row>
    <row r="555" spans="1:12" x14ac:dyDescent="0.25">
      <c r="A555" s="1">
        <v>0.174713134765625</v>
      </c>
      <c r="B555" s="3">
        <v>-2.7947998046874998E-5</v>
      </c>
      <c r="C555" s="4">
        <f t="shared" si="32"/>
        <v>-2.2983551025390625</v>
      </c>
      <c r="D555" s="1">
        <v>0.20843505859375</v>
      </c>
      <c r="E555" s="1">
        <v>-3.8882446289062499E-4</v>
      </c>
      <c r="F555" s="4">
        <f t="shared" si="33"/>
        <v>-31.975695961400081</v>
      </c>
      <c r="G555" s="1">
        <v>9.4757080078125E-2</v>
      </c>
      <c r="H555" s="3">
        <v>-2.3370361328125001E-5</v>
      </c>
      <c r="I555" s="4">
        <f t="shared" si="34"/>
        <v>-1.9219047144839638</v>
      </c>
      <c r="J555" s="1">
        <v>0.16845703125</v>
      </c>
      <c r="K555" s="3">
        <v>-3.4262084960937501E-5</v>
      </c>
      <c r="L555" s="4">
        <f t="shared" si="35"/>
        <v>-2.8176056711297286</v>
      </c>
    </row>
    <row r="556" spans="1:12" x14ac:dyDescent="0.25">
      <c r="A556" s="1">
        <v>0.174102783203125</v>
      </c>
      <c r="B556" s="3">
        <v>-2.8012084960937502E-5</v>
      </c>
      <c r="C556" s="4">
        <f t="shared" si="32"/>
        <v>-2.3036254079718339</v>
      </c>
      <c r="D556" s="1">
        <v>0.20782470703125</v>
      </c>
      <c r="E556" s="1">
        <v>-3.8879394531250001E-4</v>
      </c>
      <c r="F556" s="4">
        <f t="shared" si="33"/>
        <v>-31.97318629214638</v>
      </c>
      <c r="G556" s="1">
        <v>9.4146728515625E-2</v>
      </c>
      <c r="H556" s="3">
        <v>-2.3297119140624999E-5</v>
      </c>
      <c r="I556" s="4">
        <f t="shared" si="34"/>
        <v>-1.9158815082750822</v>
      </c>
      <c r="J556" s="1">
        <v>0.1678466796875</v>
      </c>
      <c r="K556" s="3">
        <v>-3.4292602539062498E-5</v>
      </c>
      <c r="L556" s="4">
        <f t="shared" si="35"/>
        <v>-2.8201153403834294</v>
      </c>
    </row>
    <row r="557" spans="1:12" x14ac:dyDescent="0.25">
      <c r="A557" s="1">
        <v>0.173492431640625</v>
      </c>
      <c r="B557" s="3">
        <v>-2.7972412109374999E-5</v>
      </c>
      <c r="C557" s="4">
        <f t="shared" si="32"/>
        <v>-2.3003628379420231</v>
      </c>
      <c r="D557" s="1">
        <v>0.20721435546875</v>
      </c>
      <c r="E557" s="1">
        <v>-3.89007568359375E-4</v>
      </c>
      <c r="F557" s="4">
        <f t="shared" si="33"/>
        <v>-31.990753976922285</v>
      </c>
      <c r="G557" s="1">
        <v>9.3536376953125E-2</v>
      </c>
      <c r="H557" s="3">
        <v>-2.33154296875E-5</v>
      </c>
      <c r="I557" s="4">
        <f t="shared" si="34"/>
        <v>-1.9173873098273027</v>
      </c>
      <c r="J557" s="1">
        <v>0.167236328125</v>
      </c>
      <c r="K557" s="3">
        <v>-3.4423828124999997E-5</v>
      </c>
      <c r="L557" s="4">
        <f t="shared" si="35"/>
        <v>-2.830906918174342</v>
      </c>
    </row>
    <row r="558" spans="1:12" x14ac:dyDescent="0.25">
      <c r="A558" s="1">
        <v>0.172882080078125</v>
      </c>
      <c r="B558" s="3">
        <v>-2.8005981445312499E-5</v>
      </c>
      <c r="C558" s="4">
        <f t="shared" si="32"/>
        <v>-2.3031234741210938</v>
      </c>
      <c r="D558" s="1">
        <v>0.20660400390625</v>
      </c>
      <c r="E558" s="1">
        <v>-3.8916015625000002E-4</v>
      </c>
      <c r="F558" s="4">
        <f t="shared" si="33"/>
        <v>-32.003302323190788</v>
      </c>
      <c r="G558" s="1">
        <v>9.2926025390625E-2</v>
      </c>
      <c r="H558" s="3">
        <v>-2.3327636718749999E-5</v>
      </c>
      <c r="I558" s="4">
        <f t="shared" si="34"/>
        <v>-1.918391177528783</v>
      </c>
      <c r="J558" s="1">
        <v>0.1666259765625</v>
      </c>
      <c r="K558" s="3">
        <v>-3.44512939453125E-5</v>
      </c>
      <c r="L558" s="4">
        <f t="shared" si="35"/>
        <v>-2.8331656205026725</v>
      </c>
    </row>
    <row r="559" spans="1:12" x14ac:dyDescent="0.25">
      <c r="A559" s="1">
        <v>0.172271728515625</v>
      </c>
      <c r="B559" s="3">
        <v>-2.8256225585937498E-5</v>
      </c>
      <c r="C559" s="4">
        <f t="shared" si="32"/>
        <v>-2.3237027620014392</v>
      </c>
      <c r="D559" s="1">
        <v>0.20599365234375</v>
      </c>
      <c r="E559" s="1">
        <v>-3.8922119140624999E-4</v>
      </c>
      <c r="F559" s="4">
        <f t="shared" si="33"/>
        <v>-32.00832166169819</v>
      </c>
      <c r="G559" s="1">
        <v>9.2315673828125E-2</v>
      </c>
      <c r="H559" s="3">
        <v>-2.3461914062500001E-5</v>
      </c>
      <c r="I559" s="4">
        <f t="shared" si="34"/>
        <v>-1.9294337222450657</v>
      </c>
      <c r="J559" s="1">
        <v>0.166015625</v>
      </c>
      <c r="K559" s="3">
        <v>-3.4490966796875003E-5</v>
      </c>
      <c r="L559" s="4">
        <f t="shared" si="35"/>
        <v>-2.8364281905324837</v>
      </c>
    </row>
    <row r="560" spans="1:12" x14ac:dyDescent="0.25">
      <c r="A560" s="1">
        <v>0.171661376953125</v>
      </c>
      <c r="B560" s="3">
        <v>-2.7944946289062499E-5</v>
      </c>
      <c r="C560" s="4">
        <f t="shared" si="32"/>
        <v>-2.2981041356136922</v>
      </c>
      <c r="D560" s="1">
        <v>0.20538330078125</v>
      </c>
      <c r="E560" s="1">
        <v>-3.8946533203125001E-4</v>
      </c>
      <c r="F560" s="4">
        <f t="shared" si="33"/>
        <v>-32.028399015727793</v>
      </c>
      <c r="G560" s="1">
        <v>9.1705322265625E-2</v>
      </c>
      <c r="H560" s="3">
        <v>-2.3541259765624999E-5</v>
      </c>
      <c r="I560" s="4">
        <f t="shared" si="34"/>
        <v>-1.9359588623046875</v>
      </c>
      <c r="J560" s="1">
        <v>0.1654052734375</v>
      </c>
      <c r="K560" s="3">
        <v>-3.4558105468750002E-5</v>
      </c>
      <c r="L560" s="4">
        <f t="shared" si="35"/>
        <v>-2.841949462890625</v>
      </c>
    </row>
    <row r="561" spans="1:12" x14ac:dyDescent="0.25">
      <c r="A561" s="1">
        <v>0.171051025390625</v>
      </c>
      <c r="B561" s="3">
        <v>-2.8112792968750001E-5</v>
      </c>
      <c r="C561" s="4">
        <f t="shared" si="32"/>
        <v>-2.3119073165090462</v>
      </c>
      <c r="D561" s="1">
        <v>0.20477294921875</v>
      </c>
      <c r="E561" s="1">
        <v>-3.8958740234375E-4</v>
      </c>
      <c r="F561" s="4">
        <f t="shared" si="33"/>
        <v>-32.038437692742598</v>
      </c>
      <c r="G561" s="1">
        <v>9.1094970703125E-2</v>
      </c>
      <c r="H561" s="3">
        <v>-2.3510742187499999E-5</v>
      </c>
      <c r="I561" s="4">
        <f t="shared" si="34"/>
        <v>-1.9334491930509867</v>
      </c>
      <c r="J561" s="1">
        <v>0.164794921875</v>
      </c>
      <c r="K561" s="3">
        <v>-3.4527587890624999E-5</v>
      </c>
      <c r="L561" s="4">
        <f t="shared" si="35"/>
        <v>-2.8394397936369242</v>
      </c>
    </row>
    <row r="562" spans="1:12" x14ac:dyDescent="0.25">
      <c r="A562" s="1">
        <v>0.170440673828125</v>
      </c>
      <c r="B562" s="3">
        <v>-2.8167724609375001E-5</v>
      </c>
      <c r="C562" s="4">
        <f t="shared" si="32"/>
        <v>-2.3164247211657072</v>
      </c>
      <c r="D562" s="1">
        <v>0.20416259765625</v>
      </c>
      <c r="E562" s="1">
        <v>-3.8955688476562502E-4</v>
      </c>
      <c r="F562" s="4">
        <f t="shared" si="33"/>
        <v>-32.0359280234889</v>
      </c>
      <c r="G562" s="1">
        <v>9.0484619140625E-2</v>
      </c>
      <c r="H562" s="3">
        <v>-2.359619140625E-5</v>
      </c>
      <c r="I562" s="4">
        <f t="shared" si="34"/>
        <v>-1.9404762669613487</v>
      </c>
      <c r="J562" s="1">
        <v>0.1641845703125</v>
      </c>
      <c r="K562" s="3">
        <v>-3.4683227539062502E-5</v>
      </c>
      <c r="L562" s="4">
        <f t="shared" si="35"/>
        <v>-2.8522391068307975</v>
      </c>
    </row>
    <row r="563" spans="1:12" x14ac:dyDescent="0.25">
      <c r="A563" s="1">
        <v>0.169830322265625</v>
      </c>
      <c r="B563" s="3">
        <v>-2.8164672851562502E-5</v>
      </c>
      <c r="C563" s="4">
        <f t="shared" si="32"/>
        <v>-2.3161737542403373</v>
      </c>
      <c r="D563" s="1">
        <v>0.20355224609375</v>
      </c>
      <c r="E563" s="1">
        <v>-3.8980102539062499E-4</v>
      </c>
      <c r="F563" s="4">
        <f t="shared" si="33"/>
        <v>-32.056005377518503</v>
      </c>
      <c r="G563" s="1">
        <v>8.9874267578125E-2</v>
      </c>
      <c r="H563" s="3">
        <v>-2.3696899414062499E-5</v>
      </c>
      <c r="I563" s="4">
        <f t="shared" si="34"/>
        <v>-1.9487581754985608</v>
      </c>
      <c r="J563" s="1">
        <v>0.16357421875</v>
      </c>
      <c r="K563" s="3">
        <v>-3.4899902343749998E-5</v>
      </c>
      <c r="L563" s="4">
        <f t="shared" si="35"/>
        <v>-2.8700577585320723</v>
      </c>
    </row>
    <row r="564" spans="1:12" x14ac:dyDescent="0.25">
      <c r="A564" s="1">
        <v>0.169219970703125</v>
      </c>
      <c r="B564" s="3">
        <v>-2.8097534179687499E-5</v>
      </c>
      <c r="C564" s="4">
        <f t="shared" si="32"/>
        <v>-2.3106524818821956</v>
      </c>
      <c r="D564" s="1">
        <v>0.20294189453125</v>
      </c>
      <c r="E564" s="1">
        <v>-3.8977050781250001E-4</v>
      </c>
      <c r="F564" s="4">
        <f t="shared" si="33"/>
        <v>-32.053495708264805</v>
      </c>
      <c r="G564" s="1">
        <v>8.9263916015625E-2</v>
      </c>
      <c r="H564" s="3">
        <v>-2.359619140625E-5</v>
      </c>
      <c r="I564" s="4">
        <f t="shared" si="34"/>
        <v>-1.9404762669613487</v>
      </c>
      <c r="J564" s="1">
        <v>0.1629638671875</v>
      </c>
      <c r="K564" s="3">
        <v>-3.4878540039062501E-5</v>
      </c>
      <c r="L564" s="4">
        <f t="shared" si="35"/>
        <v>-2.868300990054482</v>
      </c>
    </row>
    <row r="565" spans="1:12" x14ac:dyDescent="0.25">
      <c r="A565" s="1">
        <v>0.168609619140625</v>
      </c>
      <c r="B565" s="3">
        <v>-2.8280639648437499E-5</v>
      </c>
      <c r="C565" s="4">
        <f t="shared" si="32"/>
        <v>-2.3257104974043998</v>
      </c>
      <c r="D565" s="1">
        <v>0.20233154296875</v>
      </c>
      <c r="E565" s="1">
        <v>-3.8995361328125001E-4</v>
      </c>
      <c r="F565" s="4">
        <f t="shared" si="33"/>
        <v>-32.068553723787005</v>
      </c>
      <c r="G565" s="1">
        <v>8.8653564453125E-2</v>
      </c>
      <c r="H565" s="3">
        <v>-2.3672485351562498E-5</v>
      </c>
      <c r="I565" s="4">
        <f t="shared" si="34"/>
        <v>-1.9467504400956004</v>
      </c>
      <c r="J565" s="1">
        <v>0.162353515625</v>
      </c>
      <c r="K565" s="3">
        <v>-3.49517822265625E-5</v>
      </c>
      <c r="L565" s="4">
        <f t="shared" si="35"/>
        <v>-2.8743241962633634</v>
      </c>
    </row>
    <row r="566" spans="1:12" x14ac:dyDescent="0.25">
      <c r="A566" s="1">
        <v>0.167999267578125</v>
      </c>
      <c r="B566" s="3">
        <v>-2.8222656249999999E-5</v>
      </c>
      <c r="C566" s="4">
        <f t="shared" si="32"/>
        <v>-2.3209421258223686</v>
      </c>
      <c r="D566" s="1">
        <v>0.20172119140625</v>
      </c>
      <c r="E566" s="1">
        <v>-3.9004516601562502E-4</v>
      </c>
      <c r="F566" s="4">
        <f t="shared" si="33"/>
        <v>-32.076082731548105</v>
      </c>
      <c r="G566" s="1">
        <v>8.8043212890625E-2</v>
      </c>
      <c r="H566" s="3">
        <v>-2.37823486328125E-5</v>
      </c>
      <c r="I566" s="4">
        <f t="shared" si="34"/>
        <v>-1.9557852494089227</v>
      </c>
      <c r="J566" s="1">
        <v>0.1617431640625</v>
      </c>
      <c r="K566" s="3">
        <v>-3.5015869140624999E-5</v>
      </c>
      <c r="L566" s="4">
        <f t="shared" si="35"/>
        <v>-2.8795945016961348</v>
      </c>
    </row>
    <row r="567" spans="1:12" x14ac:dyDescent="0.25">
      <c r="A567" s="1">
        <v>0.167388916015625</v>
      </c>
      <c r="B567" s="3">
        <v>-2.82135009765625E-5</v>
      </c>
      <c r="C567" s="4">
        <f t="shared" si="32"/>
        <v>-2.3201892250462581</v>
      </c>
      <c r="D567" s="1">
        <v>0.20111083984375</v>
      </c>
      <c r="E567" s="1">
        <v>-3.90167236328125E-4</v>
      </c>
      <c r="F567" s="4">
        <f t="shared" si="33"/>
        <v>-32.08612140856291</v>
      </c>
      <c r="G567" s="1">
        <v>8.7432861328125E-2</v>
      </c>
      <c r="H567" s="3">
        <v>-2.3611450195312502E-5</v>
      </c>
      <c r="I567" s="4">
        <f t="shared" si="34"/>
        <v>-1.9417311015881991</v>
      </c>
      <c r="J567" s="1">
        <v>0.1611328125</v>
      </c>
      <c r="K567" s="3">
        <v>-3.5140991210937499E-5</v>
      </c>
      <c r="L567" s="4">
        <f t="shared" si="35"/>
        <v>-2.8898841456363074</v>
      </c>
    </row>
    <row r="568" spans="1:12" x14ac:dyDescent="0.25">
      <c r="A568" s="1">
        <v>0.166778564453125</v>
      </c>
      <c r="B568" s="3">
        <v>-2.8231811523437501E-5</v>
      </c>
      <c r="C568" s="4">
        <f t="shared" si="32"/>
        <v>-2.3216950265984786</v>
      </c>
      <c r="D568" s="1">
        <v>0.20050048828125</v>
      </c>
      <c r="E568" s="1">
        <v>-3.9025878906250001E-4</v>
      </c>
      <c r="F568" s="4">
        <f t="shared" si="33"/>
        <v>-32.09365041632401</v>
      </c>
      <c r="G568" s="1">
        <v>8.6822509765625E-2</v>
      </c>
      <c r="H568" s="3">
        <v>-2.3742675781250001E-5</v>
      </c>
      <c r="I568" s="4">
        <f t="shared" si="34"/>
        <v>-1.9525226793791117</v>
      </c>
      <c r="J568" s="1">
        <v>0.1605224609375</v>
      </c>
      <c r="K568" s="3">
        <v>-3.5104370117187503E-5</v>
      </c>
      <c r="L568" s="4">
        <f t="shared" si="35"/>
        <v>-2.8868725425318669</v>
      </c>
    </row>
    <row r="569" spans="1:12" x14ac:dyDescent="0.25">
      <c r="A569" s="1">
        <v>0.166168212890625</v>
      </c>
      <c r="B569" s="3">
        <v>-2.8234863281250001E-5</v>
      </c>
      <c r="C569" s="4">
        <f t="shared" si="32"/>
        <v>-2.3219459935238485</v>
      </c>
      <c r="D569" s="1">
        <v>0.19989013671875</v>
      </c>
      <c r="E569" s="1">
        <v>-3.9028930664062499E-4</v>
      </c>
      <c r="F569" s="4">
        <f t="shared" si="33"/>
        <v>-32.096160085577715</v>
      </c>
      <c r="G569" s="1">
        <v>8.6212158203125E-2</v>
      </c>
      <c r="H569" s="3">
        <v>-2.3757934570312499E-5</v>
      </c>
      <c r="I569" s="4">
        <f t="shared" si="34"/>
        <v>-1.9537775140059621</v>
      </c>
      <c r="J569" s="1">
        <v>0.159912109375</v>
      </c>
      <c r="K569" s="3">
        <v>-3.5137939453124999E-5</v>
      </c>
      <c r="L569" s="4">
        <f t="shared" si="35"/>
        <v>-2.8896331787109375</v>
      </c>
    </row>
    <row r="570" spans="1:12" x14ac:dyDescent="0.25">
      <c r="A570" s="1">
        <v>0.165557861328125</v>
      </c>
      <c r="B570" s="3">
        <v>-2.8201293945312501E-5</v>
      </c>
      <c r="C570" s="4">
        <f t="shared" si="32"/>
        <v>-2.3191853573447778</v>
      </c>
      <c r="D570" s="1">
        <v>0.19927978515625</v>
      </c>
      <c r="E570" s="1">
        <v>-3.9031982421874997E-4</v>
      </c>
      <c r="F570" s="4">
        <f t="shared" si="33"/>
        <v>-32.098669754831413</v>
      </c>
      <c r="G570" s="1">
        <v>8.5601806640625E-2</v>
      </c>
      <c r="H570" s="3">
        <v>-2.3785400390624999E-5</v>
      </c>
      <c r="I570" s="4">
        <f t="shared" si="34"/>
        <v>-1.9560362163342928</v>
      </c>
      <c r="J570" s="1">
        <v>0.1593017578125</v>
      </c>
      <c r="K570" s="3">
        <v>-3.5229492187500003E-5</v>
      </c>
      <c r="L570" s="4">
        <f t="shared" si="35"/>
        <v>-2.8971621864720394</v>
      </c>
    </row>
    <row r="571" spans="1:12" x14ac:dyDescent="0.25">
      <c r="A571" s="1">
        <v>0.164947509765625</v>
      </c>
      <c r="B571" s="3">
        <v>-2.8283691406249999E-5</v>
      </c>
      <c r="C571" s="4">
        <f t="shared" si="32"/>
        <v>-2.3259614643297697</v>
      </c>
      <c r="D571" s="1">
        <v>0.19866943359375</v>
      </c>
      <c r="E571" s="1">
        <v>-3.9035034179687501E-4</v>
      </c>
      <c r="F571" s="4">
        <f t="shared" si="33"/>
        <v>-32.101179424085117</v>
      </c>
      <c r="G571" s="1">
        <v>8.4991455078125E-2</v>
      </c>
      <c r="H571" s="3">
        <v>-2.393798828125E-5</v>
      </c>
      <c r="I571" s="4">
        <f t="shared" si="34"/>
        <v>-1.968584562602796</v>
      </c>
      <c r="J571" s="1">
        <v>0.15869140625</v>
      </c>
      <c r="K571" s="3">
        <v>-3.5494995117187501E-5</v>
      </c>
      <c r="L571" s="4">
        <f t="shared" si="35"/>
        <v>-2.918996308979235</v>
      </c>
    </row>
    <row r="572" spans="1:12" x14ac:dyDescent="0.25">
      <c r="A572" s="1">
        <v>0.164337158203125</v>
      </c>
      <c r="B572" s="3">
        <v>-2.8283691406249999E-5</v>
      </c>
      <c r="C572" s="4">
        <f t="shared" si="32"/>
        <v>-2.3259614643297697</v>
      </c>
      <c r="D572" s="1">
        <v>0.19805908203125</v>
      </c>
      <c r="E572" s="1">
        <v>-3.9041137695312498E-4</v>
      </c>
      <c r="F572" s="4">
        <f t="shared" si="33"/>
        <v>-32.106198762592513</v>
      </c>
      <c r="G572" s="1">
        <v>8.4381103515625E-2</v>
      </c>
      <c r="H572" s="3">
        <v>-2.39990234375E-5</v>
      </c>
      <c r="I572" s="4">
        <f t="shared" si="34"/>
        <v>-1.9736039011101973</v>
      </c>
      <c r="J572" s="1">
        <v>0.1580810546875</v>
      </c>
      <c r="K572" s="3">
        <v>-3.53759765625E-5</v>
      </c>
      <c r="L572" s="4">
        <f t="shared" si="35"/>
        <v>-2.9092085988898027</v>
      </c>
    </row>
    <row r="573" spans="1:12" x14ac:dyDescent="0.25">
      <c r="A573" s="1">
        <v>0.163726806640625</v>
      </c>
      <c r="B573" s="3">
        <v>-2.8289794921875001E-5</v>
      </c>
      <c r="C573" s="4">
        <f t="shared" si="32"/>
        <v>-2.3264633981805098</v>
      </c>
      <c r="D573" s="1">
        <v>0.19744873046875</v>
      </c>
      <c r="E573" s="1">
        <v>-3.9053344726562502E-4</v>
      </c>
      <c r="F573" s="4">
        <f t="shared" si="33"/>
        <v>-32.116237439607318</v>
      </c>
      <c r="G573" s="1">
        <v>8.3770751953125E-2</v>
      </c>
      <c r="H573" s="3">
        <v>-2.4090576171875E-5</v>
      </c>
      <c r="I573" s="4">
        <f t="shared" si="34"/>
        <v>-1.9811329088712992</v>
      </c>
      <c r="J573" s="1">
        <v>0.157470703125</v>
      </c>
      <c r="K573" s="3">
        <v>-3.5552978515625001E-5</v>
      </c>
      <c r="L573" s="4">
        <f t="shared" si="35"/>
        <v>-2.9237646805612663</v>
      </c>
    </row>
    <row r="574" spans="1:12" x14ac:dyDescent="0.25">
      <c r="A574" s="1">
        <v>0.163116455078125</v>
      </c>
      <c r="B574" s="3">
        <v>-2.8378295898437498E-5</v>
      </c>
      <c r="C574" s="4">
        <f t="shared" si="32"/>
        <v>-2.3337414390162419</v>
      </c>
      <c r="D574" s="1">
        <v>0.19683837890625</v>
      </c>
      <c r="E574" s="1">
        <v>-3.9053344726562502E-4</v>
      </c>
      <c r="F574" s="4">
        <f t="shared" si="33"/>
        <v>-32.116237439607318</v>
      </c>
      <c r="G574" s="1">
        <v>8.3160400390625E-2</v>
      </c>
      <c r="H574" s="3">
        <v>-2.3992919921875E-5</v>
      </c>
      <c r="I574" s="4">
        <f t="shared" si="34"/>
        <v>-1.9731019672594572</v>
      </c>
      <c r="J574" s="1">
        <v>0.1568603515625</v>
      </c>
      <c r="K574" s="3">
        <v>-3.5687255859375E-5</v>
      </c>
      <c r="L574" s="4">
        <f t="shared" si="35"/>
        <v>-2.9348072252775492</v>
      </c>
    </row>
    <row r="575" spans="1:12" x14ac:dyDescent="0.25">
      <c r="A575" s="1">
        <v>0.162506103515625</v>
      </c>
      <c r="B575" s="3">
        <v>-2.8414916992187501E-5</v>
      </c>
      <c r="C575" s="4">
        <f t="shared" si="32"/>
        <v>-2.3367530421206824</v>
      </c>
      <c r="D575" s="1">
        <v>0.19622802734375</v>
      </c>
      <c r="E575" s="1">
        <v>-3.9053344726562502E-4</v>
      </c>
      <c r="F575" s="4">
        <f t="shared" si="33"/>
        <v>-32.116237439607318</v>
      </c>
      <c r="G575" s="1">
        <v>8.2550048828125E-2</v>
      </c>
      <c r="H575" s="3">
        <v>-2.4176025390625E-5</v>
      </c>
      <c r="I575" s="4">
        <f t="shared" si="34"/>
        <v>-1.9881599827816612</v>
      </c>
      <c r="J575" s="1">
        <v>0.15625</v>
      </c>
      <c r="K575" s="3">
        <v>-3.5424804687500002E-5</v>
      </c>
      <c r="L575" s="4">
        <f t="shared" si="35"/>
        <v>-2.9132240696957235</v>
      </c>
    </row>
    <row r="576" spans="1:12" x14ac:dyDescent="0.25">
      <c r="A576" s="1">
        <v>0.161895751953125</v>
      </c>
      <c r="B576" s="3">
        <v>-2.8384399414062501E-5</v>
      </c>
      <c r="C576" s="4">
        <f t="shared" si="32"/>
        <v>-2.334243372866982</v>
      </c>
      <c r="D576" s="1">
        <v>0.19561767578125</v>
      </c>
      <c r="E576" s="1">
        <v>-3.9062500000000002E-4</v>
      </c>
      <c r="F576" s="4">
        <f t="shared" si="33"/>
        <v>-32.123766447368418</v>
      </c>
      <c r="G576" s="1">
        <v>8.1939697265625E-2</v>
      </c>
      <c r="H576" s="3">
        <v>-2.4096679687499999E-5</v>
      </c>
      <c r="I576" s="4">
        <f t="shared" si="34"/>
        <v>-1.9816348427220394</v>
      </c>
      <c r="J576" s="1">
        <v>0.1556396484375</v>
      </c>
      <c r="K576" s="3">
        <v>-3.5708618164062497E-5</v>
      </c>
      <c r="L576" s="4">
        <f t="shared" si="35"/>
        <v>-2.93656399375514</v>
      </c>
    </row>
    <row r="577" spans="1:12" x14ac:dyDescent="0.25">
      <c r="A577" s="1">
        <v>0.161285400390625</v>
      </c>
      <c r="B577" s="3">
        <v>-2.8469848632812499E-5</v>
      </c>
      <c r="C577" s="4">
        <f t="shared" si="32"/>
        <v>-2.3412704467773438</v>
      </c>
      <c r="D577" s="1">
        <v>0.19500732421875</v>
      </c>
      <c r="E577" s="1">
        <v>-3.9056396484375E-4</v>
      </c>
      <c r="F577" s="4">
        <f t="shared" si="33"/>
        <v>-32.118747108861022</v>
      </c>
      <c r="G577" s="1">
        <v>8.1329345703125E-2</v>
      </c>
      <c r="H577" s="3">
        <v>-2.3910522460937499E-5</v>
      </c>
      <c r="I577" s="4">
        <f t="shared" si="34"/>
        <v>-1.9663258602744655</v>
      </c>
      <c r="J577" s="1">
        <v>0.155029296875</v>
      </c>
      <c r="K577" s="3">
        <v>-3.5638427734374998E-5</v>
      </c>
      <c r="L577" s="4">
        <f t="shared" si="35"/>
        <v>-2.9307917544716284</v>
      </c>
    </row>
    <row r="578" spans="1:12" x14ac:dyDescent="0.25">
      <c r="A578" s="1">
        <v>0.160675048828125</v>
      </c>
      <c r="B578" s="3">
        <v>-2.86407470703125E-5</v>
      </c>
      <c r="C578" s="4">
        <f t="shared" si="32"/>
        <v>-2.3553245945980672</v>
      </c>
      <c r="D578" s="1">
        <v>0.19439697265625</v>
      </c>
      <c r="E578" s="1">
        <v>-3.9056396484375E-4</v>
      </c>
      <c r="F578" s="4">
        <f t="shared" si="33"/>
        <v>-32.118747108861022</v>
      </c>
      <c r="G578" s="1">
        <v>8.0718994140625E-2</v>
      </c>
      <c r="H578" s="3">
        <v>-2.3971557617187499E-5</v>
      </c>
      <c r="I578" s="4">
        <f t="shared" si="34"/>
        <v>-1.9713451987818666</v>
      </c>
      <c r="J578" s="1">
        <v>0.1544189453125</v>
      </c>
      <c r="K578" s="3">
        <v>-3.5803222656250001E-5</v>
      </c>
      <c r="L578" s="4">
        <f t="shared" si="35"/>
        <v>-2.9443439684416117</v>
      </c>
    </row>
    <row r="579" spans="1:12" x14ac:dyDescent="0.25">
      <c r="A579" s="1">
        <v>0.160064697265625</v>
      </c>
      <c r="B579" s="3">
        <v>-2.8445434570312501E-5</v>
      </c>
      <c r="C579" s="4">
        <f t="shared" ref="C579:C642" si="36">(B579*1000000)/$O$2</f>
        <v>-2.3392627113743831</v>
      </c>
      <c r="D579" s="1">
        <v>0.19378662109375</v>
      </c>
      <c r="E579" s="1">
        <v>-3.9062500000000002E-4</v>
      </c>
      <c r="F579" s="4">
        <f t="shared" ref="F579:F642" si="37">(E579*1000000)/$O$2</f>
        <v>-32.123766447368418</v>
      </c>
      <c r="G579" s="1">
        <v>8.0108642578125E-2</v>
      </c>
      <c r="H579" s="3">
        <v>-2.3959350585937501E-5</v>
      </c>
      <c r="I579" s="4">
        <f t="shared" ref="I579:I642" si="38">(H579*1000000)/$O$2</f>
        <v>-1.9703413310803866</v>
      </c>
      <c r="J579" s="1">
        <v>0.15380859375</v>
      </c>
      <c r="K579" s="3">
        <v>-3.58673095703125E-5</v>
      </c>
      <c r="L579" s="4">
        <f t="shared" ref="L579:L642" si="39">(K579*1000000)/$O$2</f>
        <v>-2.9496142738743831</v>
      </c>
    </row>
    <row r="580" spans="1:12" x14ac:dyDescent="0.25">
      <c r="A580" s="1">
        <v>0.159454345703125</v>
      </c>
      <c r="B580" s="3">
        <v>-2.855224609375E-5</v>
      </c>
      <c r="C580" s="4">
        <f t="shared" si="36"/>
        <v>-2.3480465537623356</v>
      </c>
      <c r="D580" s="1">
        <v>0.19317626953125</v>
      </c>
      <c r="E580" s="1">
        <v>-3.9071655273437503E-4</v>
      </c>
      <c r="F580" s="4">
        <f t="shared" si="37"/>
        <v>-32.131295455129525</v>
      </c>
      <c r="G580" s="1">
        <v>7.9498291015625E-2</v>
      </c>
      <c r="H580" s="3">
        <v>-2.42431640625E-5</v>
      </c>
      <c r="I580" s="4">
        <f t="shared" si="38"/>
        <v>-1.9936812551398027</v>
      </c>
      <c r="J580" s="1">
        <v>0.1531982421875</v>
      </c>
      <c r="K580" s="3">
        <v>-3.5958862304687497E-5</v>
      </c>
      <c r="L580" s="4">
        <f t="shared" si="39"/>
        <v>-2.957143281635485</v>
      </c>
    </row>
    <row r="581" spans="1:12" x14ac:dyDescent="0.25">
      <c r="A581" s="1">
        <v>0.158843994140625</v>
      </c>
      <c r="B581" s="3">
        <v>-2.8540039062500001E-5</v>
      </c>
      <c r="C581" s="4">
        <f t="shared" si="36"/>
        <v>-2.3470426860608553</v>
      </c>
      <c r="D581" s="1">
        <v>0.19256591796875</v>
      </c>
      <c r="E581" s="1">
        <v>-3.9062500000000002E-4</v>
      </c>
      <c r="F581" s="4">
        <f t="shared" si="37"/>
        <v>-32.123766447368418</v>
      </c>
      <c r="G581" s="1">
        <v>7.8887939453125E-2</v>
      </c>
      <c r="H581" s="3">
        <v>-2.4261474609375001E-5</v>
      </c>
      <c r="I581" s="4">
        <f t="shared" si="38"/>
        <v>-1.9951870566920229</v>
      </c>
      <c r="J581" s="1">
        <v>0.152587890625</v>
      </c>
      <c r="K581" s="3">
        <v>-3.5971069335937502E-5</v>
      </c>
      <c r="L581" s="4">
        <f t="shared" si="39"/>
        <v>-2.9581471493369653</v>
      </c>
    </row>
    <row r="582" spans="1:12" x14ac:dyDescent="0.25">
      <c r="A582" s="1">
        <v>0.158233642578125</v>
      </c>
      <c r="B582" s="3">
        <v>-2.8598022460937501E-5</v>
      </c>
      <c r="C582" s="4">
        <f t="shared" si="36"/>
        <v>-2.3518110576428866</v>
      </c>
      <c r="D582" s="1">
        <v>0.19195556640625</v>
      </c>
      <c r="E582" s="1">
        <v>-3.9056396484375E-4</v>
      </c>
      <c r="F582" s="4">
        <f t="shared" si="37"/>
        <v>-32.118747108861022</v>
      </c>
      <c r="G582" s="1">
        <v>7.8277587890625E-2</v>
      </c>
      <c r="H582" s="3">
        <v>-2.4435424804687499E-5</v>
      </c>
      <c r="I582" s="4">
        <f t="shared" si="38"/>
        <v>-2.0094921714381169</v>
      </c>
      <c r="J582" s="1">
        <v>0.1519775390625</v>
      </c>
      <c r="K582" s="3">
        <v>-3.6187744140624999E-5</v>
      </c>
      <c r="L582" s="4">
        <f t="shared" si="39"/>
        <v>-2.9759658010382402</v>
      </c>
    </row>
    <row r="583" spans="1:12" x14ac:dyDescent="0.25">
      <c r="A583" s="1">
        <v>0.157623291015625</v>
      </c>
      <c r="B583" s="3">
        <v>-2.85797119140625E-5</v>
      </c>
      <c r="C583" s="4">
        <f t="shared" si="36"/>
        <v>-2.3503052560906661</v>
      </c>
      <c r="D583" s="1">
        <v>0.19134521484375</v>
      </c>
      <c r="E583" s="1">
        <v>-3.9068603515624999E-4</v>
      </c>
      <c r="F583" s="4">
        <f t="shared" si="37"/>
        <v>-32.12878578587582</v>
      </c>
      <c r="G583" s="1">
        <v>7.7667236328125E-2</v>
      </c>
      <c r="H583" s="3">
        <v>-2.4298095703125001E-5</v>
      </c>
      <c r="I583" s="4">
        <f t="shared" si="38"/>
        <v>-1.9981986597964638</v>
      </c>
      <c r="J583" s="1">
        <v>0.1513671875</v>
      </c>
      <c r="K583" s="3">
        <v>-3.6145019531249997E-5</v>
      </c>
      <c r="L583" s="4">
        <f t="shared" si="39"/>
        <v>-2.9724522640830591</v>
      </c>
    </row>
    <row r="584" spans="1:12" x14ac:dyDescent="0.25">
      <c r="A584" s="1">
        <v>0.157012939453125</v>
      </c>
      <c r="B584" s="3">
        <v>-2.86407470703125E-5</v>
      </c>
      <c r="C584" s="4">
        <f t="shared" si="36"/>
        <v>-2.3553245945980672</v>
      </c>
      <c r="D584" s="1">
        <v>0.19073486328125</v>
      </c>
      <c r="E584" s="1">
        <v>-3.9068603515624999E-4</v>
      </c>
      <c r="F584" s="4">
        <f t="shared" si="37"/>
        <v>-32.12878578587582</v>
      </c>
      <c r="G584" s="1">
        <v>7.7056884765625E-2</v>
      </c>
      <c r="H584" s="3">
        <v>-2.4404907226562499E-5</v>
      </c>
      <c r="I584" s="4">
        <f t="shared" si="38"/>
        <v>-2.0069825021844161</v>
      </c>
      <c r="J584" s="1">
        <v>0.1507568359375</v>
      </c>
      <c r="K584" s="3">
        <v>-3.6334228515625003E-5</v>
      </c>
      <c r="L584" s="4">
        <f t="shared" si="39"/>
        <v>-2.9880122134560034</v>
      </c>
    </row>
    <row r="585" spans="1:12" x14ac:dyDescent="0.25">
      <c r="A585" s="1">
        <v>0.156402587890625</v>
      </c>
      <c r="B585" s="3">
        <v>-2.8695678710937501E-5</v>
      </c>
      <c r="C585" s="4">
        <f t="shared" si="36"/>
        <v>-2.3598419992547286</v>
      </c>
      <c r="D585" s="1">
        <v>0.19012451171875</v>
      </c>
      <c r="E585" s="1">
        <v>-3.9071655273437503E-4</v>
      </c>
      <c r="F585" s="4">
        <f t="shared" si="37"/>
        <v>-32.131295455129525</v>
      </c>
      <c r="G585" s="1">
        <v>7.6446533203125E-2</v>
      </c>
      <c r="H585" s="3">
        <v>-2.45513916015625E-5</v>
      </c>
      <c r="I585" s="4">
        <f t="shared" si="38"/>
        <v>-2.0190289146021794</v>
      </c>
      <c r="J585" s="1">
        <v>0.150146484375</v>
      </c>
      <c r="K585" s="3">
        <v>-3.6358642578125E-5</v>
      </c>
      <c r="L585" s="4">
        <f t="shared" si="39"/>
        <v>-2.9900199488589636</v>
      </c>
    </row>
    <row r="586" spans="1:12" x14ac:dyDescent="0.25">
      <c r="A586" s="1">
        <v>0.155792236328125</v>
      </c>
      <c r="B586" s="3">
        <v>-2.8619384765624999E-5</v>
      </c>
      <c r="C586" s="4">
        <f t="shared" si="36"/>
        <v>-2.3535678261204769</v>
      </c>
      <c r="D586" s="1">
        <v>0.18951416015625</v>
      </c>
      <c r="E586" s="1">
        <v>-3.9059448242187498E-4</v>
      </c>
      <c r="F586" s="4">
        <f t="shared" si="37"/>
        <v>-32.12125677811472</v>
      </c>
      <c r="G586" s="1">
        <v>7.5836181640625E-2</v>
      </c>
      <c r="H586" s="3">
        <v>-2.442626953125E-5</v>
      </c>
      <c r="I586" s="4">
        <f t="shared" si="38"/>
        <v>-2.0087392706620064</v>
      </c>
      <c r="J586" s="1">
        <v>0.1495361328125</v>
      </c>
      <c r="K586" s="3">
        <v>-3.6376953124999998E-5</v>
      </c>
      <c r="L586" s="4">
        <f t="shared" si="39"/>
        <v>-2.9915257504111841</v>
      </c>
    </row>
    <row r="587" spans="1:12" x14ac:dyDescent="0.25">
      <c r="A587" s="1">
        <v>0.155181884765625</v>
      </c>
      <c r="B587" s="3">
        <v>-2.8573608398437501E-5</v>
      </c>
      <c r="C587" s="4">
        <f t="shared" si="36"/>
        <v>-2.3498033222399259</v>
      </c>
      <c r="D587" s="1">
        <v>0.18890380859375</v>
      </c>
      <c r="E587" s="1">
        <v>-3.90655517578125E-4</v>
      </c>
      <c r="F587" s="4">
        <f t="shared" si="37"/>
        <v>-32.126276116622122</v>
      </c>
      <c r="G587" s="1">
        <v>7.5225830078125E-2</v>
      </c>
      <c r="H587" s="3">
        <v>-2.4420166015625001E-5</v>
      </c>
      <c r="I587" s="4">
        <f t="shared" si="38"/>
        <v>-2.0082373368112663</v>
      </c>
      <c r="J587" s="1">
        <v>0.14892578125</v>
      </c>
      <c r="K587" s="3">
        <v>-3.6441040039062498E-5</v>
      </c>
      <c r="L587" s="4">
        <f t="shared" si="39"/>
        <v>-2.9967960558439555</v>
      </c>
    </row>
    <row r="588" spans="1:12" x14ac:dyDescent="0.25">
      <c r="A588" s="1">
        <v>0.154571533203125</v>
      </c>
      <c r="B588" s="3">
        <v>-2.8616333007812499E-5</v>
      </c>
      <c r="C588" s="4">
        <f t="shared" si="36"/>
        <v>-2.353316859195107</v>
      </c>
      <c r="D588" s="1">
        <v>0.18829345703125</v>
      </c>
      <c r="E588" s="1">
        <v>-3.90655517578125E-4</v>
      </c>
      <c r="F588" s="4">
        <f t="shared" si="37"/>
        <v>-32.126276116622122</v>
      </c>
      <c r="G588" s="1">
        <v>7.4615478515625E-2</v>
      </c>
      <c r="H588" s="3">
        <v>-2.4353027343750001E-5</v>
      </c>
      <c r="I588" s="4">
        <f t="shared" si="38"/>
        <v>-2.002716064453125</v>
      </c>
      <c r="J588" s="1">
        <v>0.1483154296875</v>
      </c>
      <c r="K588" s="3">
        <v>-3.6392211914062497E-5</v>
      </c>
      <c r="L588" s="4">
        <f t="shared" si="39"/>
        <v>-2.9927805850380347</v>
      </c>
    </row>
    <row r="589" spans="1:12" x14ac:dyDescent="0.25">
      <c r="A589" s="1">
        <v>0.153961181640625</v>
      </c>
      <c r="B589" s="3">
        <v>-2.85491943359375E-5</v>
      </c>
      <c r="C589" s="4">
        <f t="shared" si="36"/>
        <v>-2.3477955868369653</v>
      </c>
      <c r="D589" s="1">
        <v>0.18768310546875</v>
      </c>
      <c r="E589" s="1">
        <v>-3.9062500000000002E-4</v>
      </c>
      <c r="F589" s="4">
        <f t="shared" si="37"/>
        <v>-32.123766447368418</v>
      </c>
      <c r="G589" s="1">
        <v>7.4005126953125E-2</v>
      </c>
      <c r="H589" s="3">
        <v>-2.4450683593750001E-5</v>
      </c>
      <c r="I589" s="4">
        <f t="shared" si="38"/>
        <v>-2.010747006064967</v>
      </c>
      <c r="J589" s="1">
        <v>0.147705078125</v>
      </c>
      <c r="K589" s="3">
        <v>-3.6602783203125001E-5</v>
      </c>
      <c r="L589" s="4">
        <f t="shared" si="39"/>
        <v>-3.0100973028885689</v>
      </c>
    </row>
    <row r="590" spans="1:12" x14ac:dyDescent="0.25">
      <c r="A590" s="1">
        <v>0.153350830078125</v>
      </c>
      <c r="B590" s="3">
        <v>-2.869873046875E-5</v>
      </c>
      <c r="C590" s="4">
        <f t="shared" si="36"/>
        <v>-2.3600929661800985</v>
      </c>
      <c r="D590" s="1">
        <v>0.18707275390625</v>
      </c>
      <c r="E590" s="1">
        <v>-3.9059448242187498E-4</v>
      </c>
      <c r="F590" s="4">
        <f t="shared" si="37"/>
        <v>-32.12125677811472</v>
      </c>
      <c r="G590" s="1">
        <v>7.3394775390625E-2</v>
      </c>
      <c r="H590" s="3">
        <v>-2.4566650390625001E-5</v>
      </c>
      <c r="I590" s="4">
        <f t="shared" si="38"/>
        <v>-2.0202837492290295</v>
      </c>
      <c r="J590" s="1">
        <v>0.1470947265625</v>
      </c>
      <c r="K590" s="3">
        <v>-3.6663818359375001E-5</v>
      </c>
      <c r="L590" s="4">
        <f t="shared" si="39"/>
        <v>-3.0151166413959705</v>
      </c>
    </row>
    <row r="591" spans="1:12" x14ac:dyDescent="0.25">
      <c r="A591" s="1">
        <v>0.152740478515625</v>
      </c>
      <c r="B591" s="3">
        <v>-2.869873046875E-5</v>
      </c>
      <c r="C591" s="4">
        <f t="shared" si="36"/>
        <v>-2.3600929661800985</v>
      </c>
      <c r="D591" s="1">
        <v>0.18646240234375</v>
      </c>
      <c r="E591" s="1">
        <v>-3.9053344726562502E-4</v>
      </c>
      <c r="F591" s="4">
        <f t="shared" si="37"/>
        <v>-32.116237439607318</v>
      </c>
      <c r="G591" s="1">
        <v>7.2784423828125E-2</v>
      </c>
      <c r="H591" s="3">
        <v>-2.47314453125E-5</v>
      </c>
      <c r="I591" s="4">
        <f t="shared" si="38"/>
        <v>-2.0338359631990133</v>
      </c>
      <c r="J591" s="1">
        <v>0.146484375</v>
      </c>
      <c r="K591" s="3">
        <v>-3.6911010742187501E-5</v>
      </c>
      <c r="L591" s="4">
        <f t="shared" si="39"/>
        <v>-3.0354449623509456</v>
      </c>
    </row>
    <row r="592" spans="1:12" x14ac:dyDescent="0.25">
      <c r="A592" s="1">
        <v>0.152130126953125</v>
      </c>
      <c r="B592" s="3">
        <v>-2.8707885742187499E-5</v>
      </c>
      <c r="C592" s="4">
        <f t="shared" si="36"/>
        <v>-2.3608458669562089</v>
      </c>
      <c r="D592" s="1">
        <v>0.18585205078125</v>
      </c>
      <c r="E592" s="1">
        <v>-3.90472412109375E-4</v>
      </c>
      <c r="F592" s="4">
        <f t="shared" si="37"/>
        <v>-32.111218101099915</v>
      </c>
      <c r="G592" s="1">
        <v>7.2174072265625E-2</v>
      </c>
      <c r="H592" s="3">
        <v>-2.4752807617187501E-5</v>
      </c>
      <c r="I592" s="4">
        <f t="shared" si="38"/>
        <v>-2.0355927316766036</v>
      </c>
      <c r="J592" s="1">
        <v>0.1458740234375</v>
      </c>
      <c r="K592" s="3">
        <v>-3.6782836914062501E-5</v>
      </c>
      <c r="L592" s="4">
        <f t="shared" si="39"/>
        <v>-3.0249043514854028</v>
      </c>
    </row>
    <row r="593" spans="1:12" x14ac:dyDescent="0.25">
      <c r="A593" s="1">
        <v>0.151519775390625</v>
      </c>
      <c r="B593" s="3">
        <v>-2.8817749023437501E-5</v>
      </c>
      <c r="C593" s="4">
        <f t="shared" si="36"/>
        <v>-2.3698806762695313</v>
      </c>
      <c r="D593" s="1">
        <v>0.18524169921875</v>
      </c>
      <c r="E593" s="1">
        <v>-3.9044189453125001E-4</v>
      </c>
      <c r="F593" s="4">
        <f t="shared" si="37"/>
        <v>-32.108708431846217</v>
      </c>
      <c r="G593" s="1">
        <v>7.1563720703125E-2</v>
      </c>
      <c r="H593" s="3">
        <v>-2.4737548828125E-5</v>
      </c>
      <c r="I593" s="4">
        <f t="shared" si="38"/>
        <v>-2.0343378970497534</v>
      </c>
      <c r="J593" s="1">
        <v>0.145263671875</v>
      </c>
      <c r="K593" s="3">
        <v>-3.6862182617187499E-5</v>
      </c>
      <c r="L593" s="4">
        <f t="shared" si="39"/>
        <v>-3.0314294915450248</v>
      </c>
    </row>
    <row r="594" spans="1:12" x14ac:dyDescent="0.25">
      <c r="A594" s="1">
        <v>0.150909423828125</v>
      </c>
      <c r="B594" s="3">
        <v>-2.8851318359375001E-5</v>
      </c>
      <c r="C594" s="4">
        <f t="shared" si="36"/>
        <v>-2.3726413124486019</v>
      </c>
      <c r="D594" s="1">
        <v>0.18463134765625</v>
      </c>
      <c r="E594" s="1">
        <v>-3.9028930664062499E-4</v>
      </c>
      <c r="F594" s="4">
        <f t="shared" si="37"/>
        <v>-32.096160085577715</v>
      </c>
      <c r="G594" s="1">
        <v>7.0953369140625E-2</v>
      </c>
      <c r="H594" s="3">
        <v>-2.5021362304687499E-5</v>
      </c>
      <c r="I594" s="4">
        <f t="shared" si="38"/>
        <v>-2.0576778211091695</v>
      </c>
      <c r="J594" s="1">
        <v>0.1446533203125</v>
      </c>
      <c r="K594" s="3">
        <v>-3.6944580078124997E-5</v>
      </c>
      <c r="L594" s="4">
        <f t="shared" si="39"/>
        <v>-3.0382055985300163</v>
      </c>
    </row>
    <row r="595" spans="1:12" x14ac:dyDescent="0.25">
      <c r="A595" s="1">
        <v>0.150299072265625</v>
      </c>
      <c r="B595" s="3">
        <v>-2.8695678710937501E-5</v>
      </c>
      <c r="C595" s="4">
        <f t="shared" si="36"/>
        <v>-2.3598419992547286</v>
      </c>
      <c r="D595" s="1">
        <v>0.18402099609375</v>
      </c>
      <c r="E595" s="1">
        <v>-3.9028930664062499E-4</v>
      </c>
      <c r="F595" s="4">
        <f t="shared" si="37"/>
        <v>-32.096160085577715</v>
      </c>
      <c r="G595" s="1">
        <v>7.0343017578125E-2</v>
      </c>
      <c r="H595" s="3">
        <v>-2.4920654296875E-5</v>
      </c>
      <c r="I595" s="4">
        <f t="shared" si="38"/>
        <v>-2.0493959125719572</v>
      </c>
      <c r="J595" s="1">
        <v>0.14404296875</v>
      </c>
      <c r="K595" s="3">
        <v>-3.68560791015625E-5</v>
      </c>
      <c r="L595" s="4">
        <f t="shared" si="39"/>
        <v>-3.0309275576942847</v>
      </c>
    </row>
    <row r="596" spans="1:12" x14ac:dyDescent="0.25">
      <c r="A596" s="1">
        <v>0.149688720703125</v>
      </c>
      <c r="B596" s="3">
        <v>-2.8805541992187499E-5</v>
      </c>
      <c r="C596" s="4">
        <f t="shared" si="36"/>
        <v>-2.3688768085680509</v>
      </c>
      <c r="D596" s="1">
        <v>0.18341064453125</v>
      </c>
      <c r="E596" s="1">
        <v>-3.9025878906250001E-4</v>
      </c>
      <c r="F596" s="4">
        <f t="shared" si="37"/>
        <v>-32.09365041632401</v>
      </c>
      <c r="G596" s="1">
        <v>6.9732666015625E-2</v>
      </c>
      <c r="H596" s="3">
        <v>-2.4911499023437501E-5</v>
      </c>
      <c r="I596" s="4">
        <f t="shared" si="38"/>
        <v>-2.0486430117958472</v>
      </c>
      <c r="J596" s="1">
        <v>0.1434326171875</v>
      </c>
      <c r="K596" s="3">
        <v>-3.6950683593750003E-5</v>
      </c>
      <c r="L596" s="4">
        <f t="shared" si="39"/>
        <v>-3.0387075323807564</v>
      </c>
    </row>
    <row r="597" spans="1:12" x14ac:dyDescent="0.25">
      <c r="A597" s="1">
        <v>0.149078369140625</v>
      </c>
      <c r="B597" s="3">
        <v>-2.88299560546875E-5</v>
      </c>
      <c r="C597" s="4">
        <f t="shared" si="36"/>
        <v>-2.3708845439710116</v>
      </c>
      <c r="D597" s="1">
        <v>0.18280029296875</v>
      </c>
      <c r="E597" s="1">
        <v>-3.9022827148437502E-4</v>
      </c>
      <c r="F597" s="4">
        <f t="shared" si="37"/>
        <v>-32.091140747070313</v>
      </c>
      <c r="G597" s="1">
        <v>6.9122314453125E-2</v>
      </c>
      <c r="H597" s="3">
        <v>-2.4945068359375E-5</v>
      </c>
      <c r="I597" s="4">
        <f t="shared" si="38"/>
        <v>-2.0514036479749178</v>
      </c>
      <c r="J597" s="1">
        <v>0.142822265625</v>
      </c>
      <c r="K597" s="3">
        <v>-3.7158203125E-5</v>
      </c>
      <c r="L597" s="4">
        <f t="shared" si="39"/>
        <v>-3.0557732833059208</v>
      </c>
    </row>
    <row r="598" spans="1:12" x14ac:dyDescent="0.25">
      <c r="A598" s="1">
        <v>0.148468017578125</v>
      </c>
      <c r="B598" s="3">
        <v>-2.89794921875E-5</v>
      </c>
      <c r="C598" s="4">
        <f t="shared" si="36"/>
        <v>-2.3831819233141447</v>
      </c>
      <c r="D598" s="1">
        <v>0.18218994140625</v>
      </c>
      <c r="E598" s="1">
        <v>-3.9013671875000002E-4</v>
      </c>
      <c r="F598" s="4">
        <f t="shared" si="37"/>
        <v>-32.083611739309212</v>
      </c>
      <c r="G598" s="1">
        <v>6.8511962890625E-2</v>
      </c>
      <c r="H598" s="3">
        <v>-2.4923706054687499E-5</v>
      </c>
      <c r="I598" s="4">
        <f t="shared" si="38"/>
        <v>-2.0496468794973275</v>
      </c>
      <c r="J598" s="1">
        <v>0.1422119140625</v>
      </c>
      <c r="K598" s="3">
        <v>-3.7091064453125001E-5</v>
      </c>
      <c r="L598" s="4">
        <f t="shared" si="39"/>
        <v>-3.0502520109477795</v>
      </c>
    </row>
    <row r="599" spans="1:12" x14ac:dyDescent="0.25">
      <c r="A599" s="1">
        <v>0.147857666015625</v>
      </c>
      <c r="B599" s="3">
        <v>-2.8845214843750001E-5</v>
      </c>
      <c r="C599" s="4">
        <f t="shared" si="36"/>
        <v>-2.3721393785978617</v>
      </c>
      <c r="D599" s="1">
        <v>0.18157958984375</v>
      </c>
      <c r="E599" s="1">
        <v>-3.9025878906250001E-4</v>
      </c>
      <c r="F599" s="4">
        <f t="shared" si="37"/>
        <v>-32.09365041632401</v>
      </c>
      <c r="G599" s="1">
        <v>6.7901611328125E-2</v>
      </c>
      <c r="H599" s="3">
        <v>-2.4893188476562499E-5</v>
      </c>
      <c r="I599" s="4">
        <f t="shared" si="38"/>
        <v>-2.0471372102436267</v>
      </c>
      <c r="J599" s="1">
        <v>0.1416015625</v>
      </c>
      <c r="K599" s="3">
        <v>-3.7216186523437501E-5</v>
      </c>
      <c r="L599" s="4">
        <f t="shared" si="39"/>
        <v>-3.060541654887952</v>
      </c>
    </row>
    <row r="600" spans="1:12" x14ac:dyDescent="0.25">
      <c r="A600" s="1">
        <v>0.147247314453125</v>
      </c>
      <c r="B600" s="3">
        <v>-2.8955078124999999E-5</v>
      </c>
      <c r="C600" s="4">
        <f t="shared" si="36"/>
        <v>-2.3811741879111841</v>
      </c>
      <c r="D600" s="1">
        <v>0.18096923828125</v>
      </c>
      <c r="E600" s="1">
        <v>-3.8980102539062499E-4</v>
      </c>
      <c r="F600" s="4">
        <f t="shared" si="37"/>
        <v>-32.056005377518503</v>
      </c>
      <c r="G600" s="1">
        <v>6.7291259765625E-2</v>
      </c>
      <c r="H600" s="3">
        <v>-2.4966430664062502E-5</v>
      </c>
      <c r="I600" s="4">
        <f t="shared" si="38"/>
        <v>-2.0531604164525081</v>
      </c>
      <c r="J600" s="1">
        <v>0.1409912109375</v>
      </c>
      <c r="K600" s="3">
        <v>-3.7377929687500003E-5</v>
      </c>
      <c r="L600" s="4">
        <f t="shared" si="39"/>
        <v>-3.0738429019325659</v>
      </c>
    </row>
    <row r="601" spans="1:12" x14ac:dyDescent="0.25">
      <c r="A601" s="1">
        <v>0.146636962890625</v>
      </c>
      <c r="B601" s="3">
        <v>-2.9000854492187501E-5</v>
      </c>
      <c r="C601" s="4">
        <f t="shared" si="36"/>
        <v>-2.384938691791735</v>
      </c>
      <c r="D601" s="1">
        <v>0.18035888671875</v>
      </c>
      <c r="E601" s="1">
        <v>-3.8995361328125001E-4</v>
      </c>
      <c r="F601" s="4">
        <f t="shared" si="37"/>
        <v>-32.068553723787005</v>
      </c>
      <c r="G601" s="1">
        <v>6.6680908203125E-2</v>
      </c>
      <c r="H601" s="3">
        <v>-2.5173950195312499E-5</v>
      </c>
      <c r="I601" s="4">
        <f t="shared" si="38"/>
        <v>-2.0702261673776725</v>
      </c>
      <c r="J601" s="1">
        <v>0.140380859375</v>
      </c>
      <c r="K601" s="3">
        <v>-3.7377929687500003E-5</v>
      </c>
      <c r="L601" s="4">
        <f t="shared" si="39"/>
        <v>-3.0738429019325659</v>
      </c>
    </row>
    <row r="602" spans="1:12" x14ac:dyDescent="0.25">
      <c r="A602" s="1">
        <v>0.146026611328125</v>
      </c>
      <c r="B602" s="3">
        <v>-2.8897094726562499E-5</v>
      </c>
      <c r="C602" s="4">
        <f t="shared" si="36"/>
        <v>-2.3764058163291528</v>
      </c>
      <c r="D602" s="1">
        <v>0.17974853515625</v>
      </c>
      <c r="E602" s="1">
        <v>-3.8980102539062499E-4</v>
      </c>
      <c r="F602" s="4">
        <f t="shared" si="37"/>
        <v>-32.056005377518503</v>
      </c>
      <c r="G602" s="1">
        <v>6.6070556640625E-2</v>
      </c>
      <c r="H602" s="3">
        <v>-2.5204467773437499E-5</v>
      </c>
      <c r="I602" s="4">
        <f t="shared" si="38"/>
        <v>-2.0727358366313733</v>
      </c>
      <c r="J602" s="1">
        <v>0.1397705078125</v>
      </c>
      <c r="K602" s="3">
        <v>-3.74725341796875E-5</v>
      </c>
      <c r="L602" s="4">
        <f t="shared" si="39"/>
        <v>-3.0816228766190377</v>
      </c>
    </row>
    <row r="603" spans="1:12" x14ac:dyDescent="0.25">
      <c r="A603" s="1">
        <v>0.145416259765625</v>
      </c>
      <c r="B603" s="3">
        <v>-2.9022216796874999E-5</v>
      </c>
      <c r="C603" s="4">
        <f t="shared" si="36"/>
        <v>-2.3866954602693258</v>
      </c>
      <c r="D603" s="1">
        <v>0.17913818359375</v>
      </c>
      <c r="E603" s="1">
        <v>-3.8983154296874997E-4</v>
      </c>
      <c r="F603" s="4">
        <f t="shared" si="37"/>
        <v>-32.0585150467722</v>
      </c>
      <c r="G603" s="1">
        <v>6.5460205078125E-2</v>
      </c>
      <c r="H603" s="3">
        <v>-2.5244140625000001E-5</v>
      </c>
      <c r="I603" s="4">
        <f t="shared" si="38"/>
        <v>-2.0759984066611841</v>
      </c>
      <c r="J603" s="1">
        <v>0.13916015625</v>
      </c>
      <c r="K603" s="3">
        <v>-3.7634277343750002E-5</v>
      </c>
      <c r="L603" s="4">
        <f t="shared" si="39"/>
        <v>-3.0949241236636511</v>
      </c>
    </row>
    <row r="604" spans="1:12" x14ac:dyDescent="0.25">
      <c r="A604" s="1">
        <v>0.144805908203125</v>
      </c>
      <c r="B604" s="3">
        <v>-2.8842163085937502E-5</v>
      </c>
      <c r="C604" s="4">
        <f t="shared" si="36"/>
        <v>-2.3718884116724919</v>
      </c>
      <c r="D604" s="1">
        <v>0.17852783203125</v>
      </c>
      <c r="E604" s="1">
        <v>-3.8961791992187498E-4</v>
      </c>
      <c r="F604" s="4">
        <f t="shared" si="37"/>
        <v>-32.040947361996302</v>
      </c>
      <c r="G604" s="1">
        <v>6.4849853515625E-2</v>
      </c>
      <c r="H604" s="3">
        <v>-2.53173828125E-5</v>
      </c>
      <c r="I604" s="4">
        <f t="shared" si="38"/>
        <v>-2.0820216128700659</v>
      </c>
      <c r="J604" s="1">
        <v>0.1385498046875</v>
      </c>
      <c r="K604" s="3">
        <v>-3.7634277343750002E-5</v>
      </c>
      <c r="L604" s="4">
        <f t="shared" si="39"/>
        <v>-3.0949241236636511</v>
      </c>
    </row>
    <row r="605" spans="1:12" x14ac:dyDescent="0.25">
      <c r="A605" s="1">
        <v>0.144195556640625</v>
      </c>
      <c r="B605" s="3">
        <v>-2.9019165039062499E-5</v>
      </c>
      <c r="C605" s="4">
        <f t="shared" si="36"/>
        <v>-2.3864444933439555</v>
      </c>
      <c r="D605" s="1">
        <v>0.17791748046875</v>
      </c>
      <c r="E605" s="1">
        <v>-3.8955688476562502E-4</v>
      </c>
      <c r="F605" s="4">
        <f t="shared" si="37"/>
        <v>-32.0359280234889</v>
      </c>
      <c r="G605" s="1">
        <v>6.4239501953125E-2</v>
      </c>
      <c r="H605" s="3">
        <v>-2.5454711914062499E-5</v>
      </c>
      <c r="I605" s="4">
        <f t="shared" si="38"/>
        <v>-2.0933151245117188</v>
      </c>
      <c r="J605" s="1">
        <v>0.137939453125</v>
      </c>
      <c r="K605" s="3">
        <v>-3.7698364257812502E-5</v>
      </c>
      <c r="L605" s="4">
        <f t="shared" si="39"/>
        <v>-3.1001944290964225</v>
      </c>
    </row>
    <row r="606" spans="1:12" x14ac:dyDescent="0.25">
      <c r="A606" s="1">
        <v>0.143585205078125</v>
      </c>
      <c r="B606" s="3">
        <v>-2.89520263671875E-5</v>
      </c>
      <c r="C606" s="4">
        <f t="shared" si="36"/>
        <v>-2.3809232209858142</v>
      </c>
      <c r="D606" s="1">
        <v>0.17730712890625</v>
      </c>
      <c r="E606" s="1">
        <v>-3.8946533203125001E-4</v>
      </c>
      <c r="F606" s="4">
        <f t="shared" si="37"/>
        <v>-32.028399015727793</v>
      </c>
      <c r="G606" s="1">
        <v>6.3629150390625E-2</v>
      </c>
      <c r="H606" s="3">
        <v>-2.5524902343750001E-5</v>
      </c>
      <c r="I606" s="4">
        <f t="shared" si="38"/>
        <v>-2.0990873637952303</v>
      </c>
      <c r="J606" s="1">
        <v>0.1373291015625</v>
      </c>
      <c r="K606" s="3">
        <v>-3.7741088867187497E-5</v>
      </c>
      <c r="L606" s="4">
        <f t="shared" si="39"/>
        <v>-3.1037079660516036</v>
      </c>
    </row>
    <row r="607" spans="1:12" x14ac:dyDescent="0.25">
      <c r="A607" s="1">
        <v>0.142974853515625</v>
      </c>
      <c r="B607" s="3">
        <v>-2.91351318359375E-5</v>
      </c>
      <c r="C607" s="4">
        <f t="shared" si="36"/>
        <v>-2.395981236508018</v>
      </c>
      <c r="D607" s="1">
        <v>0.17669677734375</v>
      </c>
      <c r="E607" s="1">
        <v>-3.89495849609375E-4</v>
      </c>
      <c r="F607" s="4">
        <f t="shared" si="37"/>
        <v>-32.030908684981497</v>
      </c>
      <c r="G607" s="1">
        <v>6.3018798828125E-2</v>
      </c>
      <c r="H607" s="3">
        <v>-2.550048828125E-5</v>
      </c>
      <c r="I607" s="4">
        <f t="shared" si="38"/>
        <v>-2.0970796283922697</v>
      </c>
      <c r="J607" s="1">
        <v>0.13671875</v>
      </c>
      <c r="K607" s="3">
        <v>-3.7786865234374999E-5</v>
      </c>
      <c r="L607" s="4">
        <f t="shared" si="39"/>
        <v>-3.1074724699321545</v>
      </c>
    </row>
    <row r="608" spans="1:12" x14ac:dyDescent="0.25">
      <c r="A608" s="1">
        <v>0.142364501953125</v>
      </c>
      <c r="B608" s="3">
        <v>-2.90985107421875E-5</v>
      </c>
      <c r="C608" s="4">
        <f t="shared" si="36"/>
        <v>-2.3929696334035775</v>
      </c>
      <c r="D608" s="1">
        <v>0.17608642578125</v>
      </c>
      <c r="E608" s="1">
        <v>-3.8934326171874997E-4</v>
      </c>
      <c r="F608" s="4">
        <f t="shared" si="37"/>
        <v>-32.018360338712995</v>
      </c>
      <c r="G608" s="1">
        <v>6.2408447265625E-2</v>
      </c>
      <c r="H608" s="3">
        <v>-2.5607299804687499E-5</v>
      </c>
      <c r="I608" s="4">
        <f t="shared" si="38"/>
        <v>-2.1058634707802222</v>
      </c>
      <c r="J608" s="1">
        <v>0.1361083984375</v>
      </c>
      <c r="K608" s="3">
        <v>-3.7741088867187497E-5</v>
      </c>
      <c r="L608" s="4">
        <f t="shared" si="39"/>
        <v>-3.1037079660516036</v>
      </c>
    </row>
    <row r="609" spans="1:12" x14ac:dyDescent="0.25">
      <c r="A609" s="1">
        <v>0.141754150390625</v>
      </c>
      <c r="B609" s="3">
        <v>-2.9141235351562499E-5</v>
      </c>
      <c r="C609" s="4">
        <f t="shared" si="36"/>
        <v>-2.3964831703587581</v>
      </c>
      <c r="D609" s="1">
        <v>0.17547607421875</v>
      </c>
      <c r="E609" s="1">
        <v>-3.89190673828125E-4</v>
      </c>
      <c r="F609" s="4">
        <f t="shared" si="37"/>
        <v>-32.005811992444492</v>
      </c>
      <c r="G609" s="1">
        <v>6.1798095703125E-2</v>
      </c>
      <c r="H609" s="3">
        <v>-2.5689697265625E-5</v>
      </c>
      <c r="I609" s="4">
        <f t="shared" si="38"/>
        <v>-2.1126395777652136</v>
      </c>
      <c r="J609" s="1">
        <v>0.135498046875</v>
      </c>
      <c r="K609" s="3">
        <v>-3.7927246093749997E-5</v>
      </c>
      <c r="L609" s="4">
        <f t="shared" si="39"/>
        <v>-3.1190169484991777</v>
      </c>
    </row>
    <row r="610" spans="1:12" x14ac:dyDescent="0.25">
      <c r="A610" s="1">
        <v>0.141143798828125</v>
      </c>
      <c r="B610" s="3">
        <v>-2.9232788085937499E-5</v>
      </c>
      <c r="C610" s="4">
        <f t="shared" si="36"/>
        <v>-2.40401217811986</v>
      </c>
      <c r="D610" s="1">
        <v>0.17486572265625</v>
      </c>
      <c r="E610" s="1">
        <v>-3.8912963867187498E-4</v>
      </c>
      <c r="F610" s="4">
        <f t="shared" si="37"/>
        <v>-32.00079265393709</v>
      </c>
      <c r="G610" s="1">
        <v>6.1187744140625E-2</v>
      </c>
      <c r="H610" s="3">
        <v>-2.5506591796875E-5</v>
      </c>
      <c r="I610" s="4">
        <f t="shared" si="38"/>
        <v>-2.0975815622430098</v>
      </c>
      <c r="J610" s="1">
        <v>0.1348876953125</v>
      </c>
      <c r="K610" s="3">
        <v>-3.80218505859375E-5</v>
      </c>
      <c r="L610" s="4">
        <f t="shared" si="39"/>
        <v>-3.1267969231856498</v>
      </c>
    </row>
    <row r="611" spans="1:12" x14ac:dyDescent="0.25">
      <c r="A611" s="1">
        <v>0.140533447265625</v>
      </c>
      <c r="B611" s="3">
        <v>-2.9449462890624999E-5</v>
      </c>
      <c r="C611" s="4">
        <f t="shared" si="36"/>
        <v>-2.4218308298211348</v>
      </c>
      <c r="D611" s="1">
        <v>0.17425537109375</v>
      </c>
      <c r="E611" s="1">
        <v>-3.8903808593749998E-4</v>
      </c>
      <c r="F611" s="4">
        <f t="shared" si="37"/>
        <v>-31.993263646175986</v>
      </c>
      <c r="G611" s="1">
        <v>6.0577392578125E-2</v>
      </c>
      <c r="H611" s="3">
        <v>-2.5708007812500001E-5</v>
      </c>
      <c r="I611" s="4">
        <f t="shared" si="38"/>
        <v>-2.1141453793174341</v>
      </c>
      <c r="J611" s="1">
        <v>0.13427734375</v>
      </c>
      <c r="K611" s="3">
        <v>-3.8055419921875003E-5</v>
      </c>
      <c r="L611" s="4">
        <f t="shared" si="39"/>
        <v>-3.1295575593647205</v>
      </c>
    </row>
    <row r="612" spans="1:12" x14ac:dyDescent="0.25">
      <c r="A612" s="1">
        <v>0.139923095703125</v>
      </c>
      <c r="B612" s="3">
        <v>-2.92236328125E-5</v>
      </c>
      <c r="C612" s="4">
        <f t="shared" si="36"/>
        <v>-2.40325927734375</v>
      </c>
      <c r="D612" s="1">
        <v>0.17364501953125</v>
      </c>
      <c r="E612" s="1">
        <v>-3.8888549804687501E-4</v>
      </c>
      <c r="F612" s="4">
        <f t="shared" si="37"/>
        <v>-31.980715299907484</v>
      </c>
      <c r="G612" s="1">
        <v>5.9967041015625E-2</v>
      </c>
      <c r="H612" s="3">
        <v>-2.5912475585937499E-5</v>
      </c>
      <c r="I612" s="4">
        <f t="shared" si="38"/>
        <v>-2.1309601633172286</v>
      </c>
      <c r="J612" s="1">
        <v>0.1336669921875</v>
      </c>
      <c r="K612" s="3">
        <v>-3.8195800781250001E-5</v>
      </c>
      <c r="L612" s="4">
        <f t="shared" si="39"/>
        <v>-3.1411020379317436</v>
      </c>
    </row>
    <row r="613" spans="1:12" x14ac:dyDescent="0.25">
      <c r="A613" s="1">
        <v>0.139312744140625</v>
      </c>
      <c r="B613" s="3">
        <v>-2.919921875E-5</v>
      </c>
      <c r="C613" s="4">
        <f t="shared" si="36"/>
        <v>-2.4012515419407894</v>
      </c>
      <c r="D613" s="1">
        <v>0.17303466796875</v>
      </c>
      <c r="E613" s="1">
        <v>-3.8879394531250001E-4</v>
      </c>
      <c r="F613" s="4">
        <f t="shared" si="37"/>
        <v>-31.97318629214638</v>
      </c>
      <c r="G613" s="1">
        <v>5.9356689453125E-2</v>
      </c>
      <c r="H613" s="3">
        <v>-2.5888061523437502E-5</v>
      </c>
      <c r="I613" s="4">
        <f t="shared" si="38"/>
        <v>-2.128952427914268</v>
      </c>
      <c r="J613" s="1">
        <v>0.133056640625</v>
      </c>
      <c r="K613" s="3">
        <v>-3.83270263671875E-5</v>
      </c>
      <c r="L613" s="4">
        <f t="shared" si="39"/>
        <v>-3.1518936157226563</v>
      </c>
    </row>
    <row r="614" spans="1:12" x14ac:dyDescent="0.25">
      <c r="A614" s="1">
        <v>0.138702392578125</v>
      </c>
      <c r="B614" s="3">
        <v>-2.9278564453125001E-5</v>
      </c>
      <c r="C614" s="4">
        <f t="shared" si="36"/>
        <v>-2.407776682000411</v>
      </c>
      <c r="D614" s="1">
        <v>0.17242431640625</v>
      </c>
      <c r="E614" s="1">
        <v>-3.88702392578125E-4</v>
      </c>
      <c r="F614" s="4">
        <f t="shared" si="37"/>
        <v>-31.96565728438528</v>
      </c>
      <c r="G614" s="1">
        <v>5.8746337890625E-2</v>
      </c>
      <c r="H614" s="3">
        <v>-2.5942993164062499E-5</v>
      </c>
      <c r="I614" s="4">
        <f t="shared" si="38"/>
        <v>-2.1334698325709294</v>
      </c>
      <c r="J614" s="1">
        <v>0.1324462890625</v>
      </c>
      <c r="K614" s="3">
        <v>-3.8183593750000003E-5</v>
      </c>
      <c r="L614" s="4">
        <f t="shared" si="39"/>
        <v>-3.1400981702302633</v>
      </c>
    </row>
    <row r="615" spans="1:12" x14ac:dyDescent="0.25">
      <c r="A615" s="1">
        <v>0.138092041015625</v>
      </c>
      <c r="B615" s="3">
        <v>-2.9269409179687499E-5</v>
      </c>
      <c r="C615" s="4">
        <f t="shared" si="36"/>
        <v>-2.4070237812243009</v>
      </c>
      <c r="D615" s="1">
        <v>0.17181396484375</v>
      </c>
      <c r="E615" s="1">
        <v>-3.8848876953125001E-4</v>
      </c>
      <c r="F615" s="4">
        <f t="shared" si="37"/>
        <v>-31.948089599609375</v>
      </c>
      <c r="G615" s="1">
        <v>5.8135986328125E-2</v>
      </c>
      <c r="H615" s="3">
        <v>-2.58697509765625E-5</v>
      </c>
      <c r="I615" s="4">
        <f t="shared" si="38"/>
        <v>-2.1274466263620475</v>
      </c>
      <c r="J615" s="1">
        <v>0.1318359375</v>
      </c>
      <c r="K615" s="3">
        <v>-3.8470458984374998E-5</v>
      </c>
      <c r="L615" s="4">
        <f t="shared" si="39"/>
        <v>-3.1636890612150492</v>
      </c>
    </row>
    <row r="616" spans="1:12" x14ac:dyDescent="0.25">
      <c r="A616" s="1">
        <v>0.137481689453125</v>
      </c>
      <c r="B616" s="3">
        <v>-2.9290771484375E-5</v>
      </c>
      <c r="C616" s="4">
        <f t="shared" si="36"/>
        <v>-2.4087805497018913</v>
      </c>
      <c r="D616" s="1">
        <v>0.17120361328125</v>
      </c>
      <c r="E616" s="1">
        <v>-3.8842773437499999E-4</v>
      </c>
      <c r="F616" s="4">
        <f t="shared" si="37"/>
        <v>-31.943070261101973</v>
      </c>
      <c r="G616" s="1">
        <v>5.7525634765625E-2</v>
      </c>
      <c r="H616" s="3">
        <v>-2.5891113281250001E-5</v>
      </c>
      <c r="I616" s="4">
        <f t="shared" si="38"/>
        <v>-2.1292033948396383</v>
      </c>
      <c r="J616" s="1">
        <v>0.1312255859375</v>
      </c>
      <c r="K616" s="3">
        <v>-3.8409423828124998E-5</v>
      </c>
      <c r="L616" s="4">
        <f t="shared" si="39"/>
        <v>-3.1586697227076481</v>
      </c>
    </row>
    <row r="617" spans="1:12" x14ac:dyDescent="0.25">
      <c r="A617" s="1">
        <v>0.136871337890625</v>
      </c>
      <c r="B617" s="3">
        <v>-2.9376220703125E-5</v>
      </c>
      <c r="C617" s="4">
        <f t="shared" si="36"/>
        <v>-2.4158076236122534</v>
      </c>
      <c r="D617" s="1">
        <v>0.17059326171875</v>
      </c>
      <c r="E617" s="1">
        <v>-3.8836669921875003E-4</v>
      </c>
      <c r="F617" s="4">
        <f t="shared" si="37"/>
        <v>-31.938050922594574</v>
      </c>
      <c r="G617" s="1">
        <v>5.6915283203125E-2</v>
      </c>
      <c r="H617" s="3">
        <v>-2.5976562499999999E-5</v>
      </c>
      <c r="I617" s="4">
        <f t="shared" si="38"/>
        <v>-2.13623046875</v>
      </c>
      <c r="J617" s="1">
        <v>0.130615234375</v>
      </c>
      <c r="K617" s="3">
        <v>-3.8421630859374997E-5</v>
      </c>
      <c r="L617" s="4">
        <f t="shared" si="39"/>
        <v>-3.1596735904091284</v>
      </c>
    </row>
    <row r="618" spans="1:12" x14ac:dyDescent="0.25">
      <c r="A618" s="1">
        <v>0.136260986328125</v>
      </c>
      <c r="B618" s="3">
        <v>-2.919921875E-5</v>
      </c>
      <c r="C618" s="4">
        <f t="shared" si="36"/>
        <v>-2.4012515419407894</v>
      </c>
      <c r="D618" s="1">
        <v>0.16998291015625</v>
      </c>
      <c r="E618" s="1">
        <v>-3.88214111328125E-4</v>
      </c>
      <c r="F618" s="4">
        <f t="shared" si="37"/>
        <v>-31.925502576326068</v>
      </c>
      <c r="G618" s="1">
        <v>5.6304931640625E-2</v>
      </c>
      <c r="H618" s="3">
        <v>-2.60528564453125E-5</v>
      </c>
      <c r="I618" s="4">
        <f t="shared" si="38"/>
        <v>-2.1425046418842517</v>
      </c>
      <c r="J618" s="1">
        <v>0.1300048828125</v>
      </c>
      <c r="K618" s="3">
        <v>-3.8565063476562501E-5</v>
      </c>
      <c r="L618" s="4">
        <f t="shared" si="39"/>
        <v>-3.1714690359015214</v>
      </c>
    </row>
    <row r="619" spans="1:12" x14ac:dyDescent="0.25">
      <c r="A619" s="1">
        <v>0.135650634765625</v>
      </c>
      <c r="B619" s="3">
        <v>-2.9312133789062501E-5</v>
      </c>
      <c r="C619" s="4">
        <f t="shared" si="36"/>
        <v>-2.410537318179482</v>
      </c>
      <c r="D619" s="1">
        <v>0.16937255859375</v>
      </c>
      <c r="E619" s="1">
        <v>-3.88031005859375E-4</v>
      </c>
      <c r="F619" s="4">
        <f t="shared" si="37"/>
        <v>-31.910444560803864</v>
      </c>
      <c r="G619" s="1">
        <v>5.5694580078125E-2</v>
      </c>
      <c r="H619" s="3">
        <v>-2.6171875000000001E-5</v>
      </c>
      <c r="I619" s="4">
        <f t="shared" si="38"/>
        <v>-2.1522923519736841</v>
      </c>
      <c r="J619" s="1">
        <v>0.12939453125</v>
      </c>
      <c r="K619" s="3">
        <v>-3.8723754882812497E-5</v>
      </c>
      <c r="L619" s="4">
        <f t="shared" si="39"/>
        <v>-3.1845193160207645</v>
      </c>
    </row>
    <row r="620" spans="1:12" x14ac:dyDescent="0.25">
      <c r="A620" s="1">
        <v>0.135040283203125</v>
      </c>
      <c r="B620" s="3">
        <v>-2.9370117187500001E-5</v>
      </c>
      <c r="C620" s="4">
        <f t="shared" si="36"/>
        <v>-2.4153056897615133</v>
      </c>
      <c r="D620" s="1">
        <v>0.16876220703125</v>
      </c>
      <c r="E620" s="1">
        <v>-3.8793945312499999E-4</v>
      </c>
      <c r="F620" s="4">
        <f t="shared" si="37"/>
        <v>-31.902915553042764</v>
      </c>
      <c r="G620" s="1">
        <v>5.5084228515625E-2</v>
      </c>
      <c r="H620" s="3">
        <v>-2.6080322265625001E-5</v>
      </c>
      <c r="I620" s="4">
        <f t="shared" si="38"/>
        <v>-2.1447633442125822</v>
      </c>
      <c r="J620" s="1">
        <v>0.1287841796875</v>
      </c>
      <c r="K620" s="3">
        <v>-3.86993408203125E-5</v>
      </c>
      <c r="L620" s="4">
        <f t="shared" si="39"/>
        <v>-3.1825115806178044</v>
      </c>
    </row>
    <row r="621" spans="1:12" x14ac:dyDescent="0.25">
      <c r="A621" s="1">
        <v>0.134429931640625</v>
      </c>
      <c r="B621" s="3">
        <v>-2.9357910156249999E-5</v>
      </c>
      <c r="C621" s="4">
        <f t="shared" si="36"/>
        <v>-2.414301822060033</v>
      </c>
      <c r="D621" s="1">
        <v>0.16815185546875</v>
      </c>
      <c r="E621" s="1">
        <v>-3.8781738281250001E-4</v>
      </c>
      <c r="F621" s="4">
        <f t="shared" si="37"/>
        <v>-31.892876876027959</v>
      </c>
      <c r="G621" s="1">
        <v>5.4473876953125E-2</v>
      </c>
      <c r="H621" s="3">
        <v>-2.6248168945312499E-5</v>
      </c>
      <c r="I621" s="4">
        <f t="shared" si="38"/>
        <v>-2.1585665251079358</v>
      </c>
      <c r="J621" s="1">
        <v>0.128173828125</v>
      </c>
      <c r="K621" s="3">
        <v>-3.8726806640624997E-5</v>
      </c>
      <c r="L621" s="4">
        <f t="shared" si="39"/>
        <v>-3.1847702829461348</v>
      </c>
    </row>
    <row r="622" spans="1:12" x14ac:dyDescent="0.25">
      <c r="A622" s="1">
        <v>0.133819580078125</v>
      </c>
      <c r="B622" s="3">
        <v>-2.9452514648437499E-5</v>
      </c>
      <c r="C622" s="4">
        <f t="shared" si="36"/>
        <v>-2.4220817967465047</v>
      </c>
      <c r="D622" s="1">
        <v>0.16754150390625</v>
      </c>
      <c r="E622" s="1">
        <v>-3.8766479492187498E-4</v>
      </c>
      <c r="F622" s="4">
        <f t="shared" si="37"/>
        <v>-31.880328529759456</v>
      </c>
      <c r="G622" s="1">
        <v>5.3863525390625E-2</v>
      </c>
      <c r="H622" s="3">
        <v>-2.6309204101562499E-5</v>
      </c>
      <c r="I622" s="4">
        <f t="shared" si="38"/>
        <v>-2.1635858636153373</v>
      </c>
      <c r="J622" s="1">
        <v>0.1275634765625</v>
      </c>
      <c r="K622" s="3">
        <v>-3.8818359375000001E-5</v>
      </c>
      <c r="L622" s="4">
        <f t="shared" si="39"/>
        <v>-3.1922992907072367</v>
      </c>
    </row>
    <row r="623" spans="1:12" x14ac:dyDescent="0.25">
      <c r="A623" s="1">
        <v>0.133209228515625</v>
      </c>
      <c r="B623" s="3">
        <v>-2.940673828125E-5</v>
      </c>
      <c r="C623" s="4">
        <f t="shared" si="36"/>
        <v>-2.4183172928659538</v>
      </c>
      <c r="D623" s="1">
        <v>0.16693115234375</v>
      </c>
      <c r="E623" s="1">
        <v>-3.8760375976562502E-4</v>
      </c>
      <c r="F623" s="4">
        <f t="shared" si="37"/>
        <v>-31.875309191252054</v>
      </c>
      <c r="G623" s="1">
        <v>5.3253173828125E-2</v>
      </c>
      <c r="H623" s="3">
        <v>-2.63946533203125E-5</v>
      </c>
      <c r="I623" s="4">
        <f t="shared" si="38"/>
        <v>-2.1706129375256991</v>
      </c>
      <c r="J623" s="1">
        <v>0.126953125</v>
      </c>
      <c r="K623" s="3">
        <v>-3.8818359375000001E-5</v>
      </c>
      <c r="L623" s="4">
        <f t="shared" si="39"/>
        <v>-3.1922992907072367</v>
      </c>
    </row>
    <row r="624" spans="1:12" x14ac:dyDescent="0.25">
      <c r="A624" s="1">
        <v>0.132598876953125</v>
      </c>
      <c r="B624" s="3">
        <v>-2.9428100585937501E-5</v>
      </c>
      <c r="C624" s="4">
        <f t="shared" si="36"/>
        <v>-2.4200740613435445</v>
      </c>
      <c r="D624" s="1">
        <v>0.16632080078125</v>
      </c>
      <c r="E624" s="1">
        <v>-3.8745117187499999E-4</v>
      </c>
      <c r="F624" s="4">
        <f t="shared" si="37"/>
        <v>-31.862760844983551</v>
      </c>
      <c r="G624" s="1">
        <v>5.2642822265625E-2</v>
      </c>
      <c r="H624" s="3">
        <v>-2.6531982421874998E-5</v>
      </c>
      <c r="I624" s="4">
        <f t="shared" si="38"/>
        <v>-2.1819064491673519</v>
      </c>
      <c r="J624" s="1">
        <v>0.1263427734375</v>
      </c>
      <c r="K624" s="3">
        <v>-3.8925170898437502E-5</v>
      </c>
      <c r="L624" s="4">
        <f t="shared" si="39"/>
        <v>-3.2010831330951892</v>
      </c>
    </row>
    <row r="625" spans="1:12" x14ac:dyDescent="0.25">
      <c r="A625" s="1">
        <v>0.131988525390625</v>
      </c>
      <c r="B625" s="3">
        <v>-2.9425048828124998E-5</v>
      </c>
      <c r="C625" s="4">
        <f t="shared" si="36"/>
        <v>-2.4198230944181742</v>
      </c>
      <c r="D625" s="1">
        <v>0.16571044921875</v>
      </c>
      <c r="E625" s="1">
        <v>-3.8729858398437502E-4</v>
      </c>
      <c r="F625" s="4">
        <f t="shared" si="37"/>
        <v>-31.850212498715049</v>
      </c>
      <c r="G625" s="1">
        <v>5.2032470703125E-2</v>
      </c>
      <c r="H625" s="3">
        <v>-2.6574707031250001E-5</v>
      </c>
      <c r="I625" s="4">
        <f t="shared" si="38"/>
        <v>-2.185419986122533</v>
      </c>
      <c r="J625" s="1">
        <v>0.125732421875</v>
      </c>
      <c r="K625" s="3">
        <v>-3.9062500000000001E-5</v>
      </c>
      <c r="L625" s="4">
        <f t="shared" si="39"/>
        <v>-3.212376644736842</v>
      </c>
    </row>
    <row r="626" spans="1:12" x14ac:dyDescent="0.25">
      <c r="A626" s="1">
        <v>0.131378173828125</v>
      </c>
      <c r="B626" s="3">
        <v>-2.9568481445312499E-5</v>
      </c>
      <c r="C626" s="4">
        <f t="shared" si="36"/>
        <v>-2.4316185399105672</v>
      </c>
      <c r="D626" s="1">
        <v>0.16510009765625</v>
      </c>
      <c r="E626" s="1">
        <v>-3.8705444335937499E-4</v>
      </c>
      <c r="F626" s="4">
        <f t="shared" si="37"/>
        <v>-31.830135144685443</v>
      </c>
      <c r="G626" s="1">
        <v>5.1422119140625E-2</v>
      </c>
      <c r="H626" s="3">
        <v>-2.66693115234375E-5</v>
      </c>
      <c r="I626" s="4">
        <f t="shared" si="38"/>
        <v>-2.1931999608090047</v>
      </c>
      <c r="J626" s="1">
        <v>0.1251220703125</v>
      </c>
      <c r="K626" s="3">
        <v>-3.9062500000000001E-5</v>
      </c>
      <c r="L626" s="4">
        <f t="shared" si="39"/>
        <v>-3.212376644736842</v>
      </c>
    </row>
    <row r="627" spans="1:12" x14ac:dyDescent="0.25">
      <c r="A627" s="1">
        <v>0.130767822265625</v>
      </c>
      <c r="B627" s="3">
        <v>-2.9595947265625E-5</v>
      </c>
      <c r="C627" s="4">
        <f t="shared" si="36"/>
        <v>-2.4338772422388981</v>
      </c>
      <c r="D627" s="1">
        <v>0.16448974609375</v>
      </c>
      <c r="E627" s="1">
        <v>-3.8699340820312497E-4</v>
      </c>
      <c r="F627" s="4">
        <f t="shared" si="37"/>
        <v>-31.825115806178044</v>
      </c>
      <c r="G627" s="1">
        <v>5.0811767578125E-2</v>
      </c>
      <c r="H627" s="3">
        <v>-2.6556396484374999E-5</v>
      </c>
      <c r="I627" s="4">
        <f t="shared" si="38"/>
        <v>-2.1839141845703125</v>
      </c>
      <c r="J627" s="1">
        <v>0.12451171875</v>
      </c>
      <c r="K627" s="3">
        <v>-3.9096069335937497E-5</v>
      </c>
      <c r="L627" s="4">
        <f t="shared" si="39"/>
        <v>-3.2151372809159127</v>
      </c>
    </row>
    <row r="628" spans="1:12" x14ac:dyDescent="0.25">
      <c r="A628" s="1">
        <v>0.130157470703125</v>
      </c>
      <c r="B628" s="3">
        <v>-2.9577636718749998E-5</v>
      </c>
      <c r="C628" s="4">
        <f t="shared" si="36"/>
        <v>-2.4323714406866777</v>
      </c>
      <c r="D628" s="1">
        <v>0.16387939453125</v>
      </c>
      <c r="E628" s="1">
        <v>-3.8687133789062499E-4</v>
      </c>
      <c r="F628" s="4">
        <f t="shared" si="37"/>
        <v>-31.815077129163239</v>
      </c>
      <c r="G628" s="1">
        <v>5.0201416015625E-2</v>
      </c>
      <c r="H628" s="3">
        <v>-2.6596069335937502E-5</v>
      </c>
      <c r="I628" s="4">
        <f t="shared" si="38"/>
        <v>-2.1871767546001233</v>
      </c>
      <c r="J628" s="1">
        <v>0.1239013671875</v>
      </c>
      <c r="K628" s="3">
        <v>-3.9202880859374999E-5</v>
      </c>
      <c r="L628" s="4">
        <f t="shared" si="39"/>
        <v>-3.2239211233038652</v>
      </c>
    </row>
    <row r="629" spans="1:12" x14ac:dyDescent="0.25">
      <c r="A629" s="1">
        <v>0.129547119140625</v>
      </c>
      <c r="B629" s="3">
        <v>-2.94403076171875E-5</v>
      </c>
      <c r="C629" s="4">
        <f t="shared" si="36"/>
        <v>-2.4210779290450248</v>
      </c>
      <c r="D629" s="1">
        <v>0.16326904296875</v>
      </c>
      <c r="E629" s="1">
        <v>-3.86749267578125E-4</v>
      </c>
      <c r="F629" s="4">
        <f t="shared" si="37"/>
        <v>-31.805038452148438</v>
      </c>
      <c r="G629" s="1">
        <v>4.9591064453125E-2</v>
      </c>
      <c r="H629" s="3">
        <v>-2.6589965820312499E-5</v>
      </c>
      <c r="I629" s="4">
        <f t="shared" si="38"/>
        <v>-2.1866748207493831</v>
      </c>
      <c r="J629" s="1">
        <v>0.123291015625</v>
      </c>
      <c r="K629" s="3">
        <v>-3.9294433593750002E-5</v>
      </c>
      <c r="L629" s="4">
        <f t="shared" si="39"/>
        <v>-3.231450131064967</v>
      </c>
    </row>
    <row r="630" spans="1:12" x14ac:dyDescent="0.25">
      <c r="A630" s="1">
        <v>0.128936767578125</v>
      </c>
      <c r="B630" s="3">
        <v>-2.9647827148437501E-5</v>
      </c>
      <c r="C630" s="4">
        <f t="shared" si="36"/>
        <v>-2.4381436799701892</v>
      </c>
      <c r="D630" s="1">
        <v>0.16265869140625</v>
      </c>
      <c r="E630" s="1">
        <v>-3.8647460937499999E-4</v>
      </c>
      <c r="F630" s="4">
        <f t="shared" si="37"/>
        <v>-31.78245142886513</v>
      </c>
      <c r="G630" s="1">
        <v>4.8980712890625E-2</v>
      </c>
      <c r="H630" s="3">
        <v>-2.6754760742187501E-5</v>
      </c>
      <c r="I630" s="4">
        <f t="shared" si="38"/>
        <v>-2.2002270347193669</v>
      </c>
      <c r="J630" s="1">
        <v>0.1226806640625</v>
      </c>
      <c r="K630" s="3">
        <v>-3.93798828125E-5</v>
      </c>
      <c r="L630" s="4">
        <f t="shared" si="39"/>
        <v>-3.2384772049753288</v>
      </c>
    </row>
    <row r="631" spans="1:12" x14ac:dyDescent="0.25">
      <c r="A631" s="1">
        <v>0.128326416015625</v>
      </c>
      <c r="B631" s="3">
        <v>-2.9888916015625001E-5</v>
      </c>
      <c r="C631" s="4">
        <f t="shared" si="36"/>
        <v>-2.4579700670744242</v>
      </c>
      <c r="D631" s="1">
        <v>0.16204833984375</v>
      </c>
      <c r="E631" s="1">
        <v>-3.8641357421875002E-4</v>
      </c>
      <c r="F631" s="4">
        <f t="shared" si="37"/>
        <v>-31.777432090357731</v>
      </c>
      <c r="G631" s="1">
        <v>4.8370361328125E-2</v>
      </c>
      <c r="H631" s="3">
        <v>-2.67974853515625E-5</v>
      </c>
      <c r="I631" s="4">
        <f t="shared" si="38"/>
        <v>-2.2037405716745475</v>
      </c>
      <c r="J631" s="1">
        <v>0.1220703125</v>
      </c>
      <c r="K631" s="3">
        <v>-3.9425659179687501E-5</v>
      </c>
      <c r="L631" s="4">
        <f t="shared" si="39"/>
        <v>-3.2422417088558797</v>
      </c>
    </row>
    <row r="632" spans="1:12" x14ac:dyDescent="0.25">
      <c r="A632" s="1">
        <v>0.127716064453125</v>
      </c>
      <c r="B632" s="3">
        <v>-2.9614257812500001E-5</v>
      </c>
      <c r="C632" s="4">
        <f t="shared" si="36"/>
        <v>-2.4353830437911186</v>
      </c>
      <c r="D632" s="1">
        <v>0.16143798828125</v>
      </c>
      <c r="E632" s="1">
        <v>-3.8623046875000002E-4</v>
      </c>
      <c r="F632" s="4">
        <f t="shared" si="37"/>
        <v>-31.762374074835527</v>
      </c>
      <c r="G632" s="1">
        <v>4.7760009765625E-2</v>
      </c>
      <c r="H632" s="3">
        <v>-2.6779174804687498E-5</v>
      </c>
      <c r="I632" s="4">
        <f t="shared" si="38"/>
        <v>-2.2022347701223275</v>
      </c>
      <c r="J632" s="1">
        <v>0.1214599609375</v>
      </c>
      <c r="K632" s="3">
        <v>-3.9459228515624998E-5</v>
      </c>
      <c r="L632" s="4">
        <f t="shared" si="39"/>
        <v>-3.2450023450349508</v>
      </c>
    </row>
    <row r="633" spans="1:12" x14ac:dyDescent="0.25">
      <c r="A633" s="1">
        <v>0.127105712890625</v>
      </c>
      <c r="B633" s="3">
        <v>-2.9699707031249999E-5</v>
      </c>
      <c r="C633" s="4">
        <f t="shared" si="36"/>
        <v>-2.4424101177014803</v>
      </c>
      <c r="D633" s="1">
        <v>0.16082763671875</v>
      </c>
      <c r="E633" s="1">
        <v>-3.8613891601562501E-4</v>
      </c>
      <c r="F633" s="4">
        <f t="shared" si="37"/>
        <v>-31.754845067074424</v>
      </c>
      <c r="G633" s="1">
        <v>4.7149658203125E-2</v>
      </c>
      <c r="H633" s="3">
        <v>-2.7056884765625002E-5</v>
      </c>
      <c r="I633" s="4">
        <f t="shared" si="38"/>
        <v>-2.2250727603310034</v>
      </c>
      <c r="J633" s="1">
        <v>0.120849609375</v>
      </c>
      <c r="K633" s="3">
        <v>-3.9581298828124998E-5</v>
      </c>
      <c r="L633" s="4">
        <f t="shared" si="39"/>
        <v>-3.2550410220497534</v>
      </c>
    </row>
    <row r="634" spans="1:12" x14ac:dyDescent="0.25">
      <c r="A634" s="1">
        <v>0.126495361328125</v>
      </c>
      <c r="B634" s="3">
        <v>-2.9513549804687499E-5</v>
      </c>
      <c r="C634" s="4">
        <f t="shared" si="36"/>
        <v>-2.4271011352539063</v>
      </c>
      <c r="D634" s="1">
        <v>0.16021728515625</v>
      </c>
      <c r="E634" s="1">
        <v>-3.8595581054687501E-4</v>
      </c>
      <c r="F634" s="4">
        <f t="shared" si="37"/>
        <v>-31.73978705155222</v>
      </c>
      <c r="G634" s="1">
        <v>4.6539306640625E-2</v>
      </c>
      <c r="H634" s="3">
        <v>-2.7044677734375E-5</v>
      </c>
      <c r="I634" s="4">
        <f t="shared" si="38"/>
        <v>-2.2240688926295231</v>
      </c>
      <c r="J634" s="1">
        <v>0.1202392578125</v>
      </c>
      <c r="K634" s="3">
        <v>-3.9581298828124998E-5</v>
      </c>
      <c r="L634" s="4">
        <f t="shared" si="39"/>
        <v>-3.2550410220497534</v>
      </c>
    </row>
    <row r="635" spans="1:12" x14ac:dyDescent="0.25">
      <c r="A635" s="1">
        <v>0.125885009765625</v>
      </c>
      <c r="B635" s="3">
        <v>-2.9699707031249999E-5</v>
      </c>
      <c r="C635" s="4">
        <f t="shared" si="36"/>
        <v>-2.4424101177014803</v>
      </c>
      <c r="D635" s="1">
        <v>0.15960693359375</v>
      </c>
      <c r="E635" s="1">
        <v>-3.8571166992187498E-4</v>
      </c>
      <c r="F635" s="4">
        <f t="shared" si="37"/>
        <v>-31.719709697522614</v>
      </c>
      <c r="G635" s="1">
        <v>4.5928955078125E-2</v>
      </c>
      <c r="H635" s="3">
        <v>-2.703857421875E-5</v>
      </c>
      <c r="I635" s="4">
        <f t="shared" si="38"/>
        <v>-2.223566958778783</v>
      </c>
      <c r="J635" s="1">
        <v>0.11962890625</v>
      </c>
      <c r="K635" s="3">
        <v>-3.9642333984374998E-5</v>
      </c>
      <c r="L635" s="4">
        <f t="shared" si="39"/>
        <v>-3.2600603605571545</v>
      </c>
    </row>
    <row r="636" spans="1:12" x14ac:dyDescent="0.25">
      <c r="A636" s="1">
        <v>0.125274658203125</v>
      </c>
      <c r="B636" s="3">
        <v>-2.9644775390625001E-5</v>
      </c>
      <c r="C636" s="4">
        <f t="shared" si="36"/>
        <v>-2.4378927130448189</v>
      </c>
      <c r="D636" s="1">
        <v>0.15899658203125</v>
      </c>
      <c r="E636" s="1">
        <v>-3.8558959960937499E-4</v>
      </c>
      <c r="F636" s="4">
        <f t="shared" si="37"/>
        <v>-31.709671020507813</v>
      </c>
      <c r="G636" s="1">
        <v>4.5318603515625E-2</v>
      </c>
      <c r="H636" s="3">
        <v>-2.7139282226562499E-5</v>
      </c>
      <c r="I636" s="4">
        <f t="shared" si="38"/>
        <v>-2.2318488673159949</v>
      </c>
      <c r="J636" s="1">
        <v>0.1190185546875</v>
      </c>
      <c r="K636" s="3">
        <v>-3.9825439453124998E-5</v>
      </c>
      <c r="L636" s="4">
        <f t="shared" si="39"/>
        <v>-3.2751183760793583</v>
      </c>
    </row>
    <row r="637" spans="1:12" x14ac:dyDescent="0.25">
      <c r="A637" s="1">
        <v>0.124664306640625</v>
      </c>
      <c r="B637" s="3">
        <v>-2.9739379882812501E-5</v>
      </c>
      <c r="C637" s="4">
        <f t="shared" si="36"/>
        <v>-2.4456726877312911</v>
      </c>
      <c r="D637" s="1">
        <v>0.15838623046875</v>
      </c>
      <c r="E637" s="1">
        <v>-3.853759765625E-4</v>
      </c>
      <c r="F637" s="4">
        <f t="shared" si="37"/>
        <v>-31.692103335731908</v>
      </c>
      <c r="G637" s="1">
        <v>4.4708251953125E-2</v>
      </c>
      <c r="H637" s="3">
        <v>-2.7117919921874998E-5</v>
      </c>
      <c r="I637" s="4">
        <f t="shared" si="38"/>
        <v>-2.2300920988384045</v>
      </c>
      <c r="J637" s="1">
        <v>0.118408203125</v>
      </c>
      <c r="K637" s="3">
        <v>-3.9886474609374998E-5</v>
      </c>
      <c r="L637" s="4">
        <f t="shared" si="39"/>
        <v>-3.2801377145867598</v>
      </c>
    </row>
    <row r="638" spans="1:12" x14ac:dyDescent="0.25">
      <c r="A638" s="1">
        <v>0.124053955078125</v>
      </c>
      <c r="B638" s="3">
        <v>-2.9818725585937499E-5</v>
      </c>
      <c r="C638" s="4">
        <f t="shared" si="36"/>
        <v>-2.4521978277909127</v>
      </c>
      <c r="D638" s="1">
        <v>0.15777587890625</v>
      </c>
      <c r="E638" s="1">
        <v>-3.85284423828125E-4</v>
      </c>
      <c r="F638" s="4">
        <f t="shared" si="37"/>
        <v>-31.684574327970804</v>
      </c>
      <c r="G638" s="1">
        <v>4.4097900390625E-2</v>
      </c>
      <c r="H638" s="3">
        <v>-2.7166748046875E-5</v>
      </c>
      <c r="I638" s="4">
        <f t="shared" si="38"/>
        <v>-2.2341075696443258</v>
      </c>
      <c r="J638" s="1">
        <v>0.1177978515625</v>
      </c>
      <c r="K638" s="3">
        <v>-4.00543212890625E-5</v>
      </c>
      <c r="L638" s="4">
        <f t="shared" si="39"/>
        <v>-3.2939408954821134</v>
      </c>
    </row>
    <row r="639" spans="1:12" x14ac:dyDescent="0.25">
      <c r="A639" s="1">
        <v>0.123443603515625</v>
      </c>
      <c r="B639" s="3">
        <v>-2.9766845703125001E-5</v>
      </c>
      <c r="C639" s="4">
        <f t="shared" si="36"/>
        <v>-2.4479313900596216</v>
      </c>
      <c r="D639" s="1">
        <v>0.15716552734375</v>
      </c>
      <c r="E639" s="1">
        <v>-3.8516235351562501E-4</v>
      </c>
      <c r="F639" s="4">
        <f t="shared" si="37"/>
        <v>-31.674535650956003</v>
      </c>
      <c r="G639" s="1">
        <v>4.3487548828125E-2</v>
      </c>
      <c r="H639" s="3">
        <v>-2.7172851562499999E-5</v>
      </c>
      <c r="I639" s="4">
        <f t="shared" si="38"/>
        <v>-2.2346095034950659</v>
      </c>
      <c r="J639" s="1">
        <v>0.1171875</v>
      </c>
      <c r="K639" s="3">
        <v>-4.0069580078124998E-5</v>
      </c>
      <c r="L639" s="4">
        <f t="shared" si="39"/>
        <v>-3.2951957301089636</v>
      </c>
    </row>
    <row r="640" spans="1:12" x14ac:dyDescent="0.25">
      <c r="A640" s="1">
        <v>0.122833251953125</v>
      </c>
      <c r="B640" s="3">
        <v>-2.97515869140625E-5</v>
      </c>
      <c r="C640" s="4">
        <f t="shared" si="36"/>
        <v>-2.4466765554327714</v>
      </c>
      <c r="D640" s="1">
        <v>0.15655517578125</v>
      </c>
      <c r="E640" s="1">
        <v>-3.8504028320312503E-4</v>
      </c>
      <c r="F640" s="4">
        <f t="shared" si="37"/>
        <v>-31.664496973941201</v>
      </c>
      <c r="G640" s="1">
        <v>4.2877197265625E-2</v>
      </c>
      <c r="H640" s="3">
        <v>-2.7301025390624998E-5</v>
      </c>
      <c r="I640" s="4">
        <f t="shared" si="38"/>
        <v>-2.2451501143606087</v>
      </c>
      <c r="J640" s="1">
        <v>0.1165771484375</v>
      </c>
      <c r="K640" s="3">
        <v>-3.9987182617187501E-5</v>
      </c>
      <c r="L640" s="4">
        <f t="shared" si="39"/>
        <v>-3.2884196231239722</v>
      </c>
    </row>
    <row r="641" spans="1:12" x14ac:dyDescent="0.25">
      <c r="A641" s="1">
        <v>0.122222900390625</v>
      </c>
      <c r="B641" s="3">
        <v>-2.9855346679687498E-5</v>
      </c>
      <c r="C641" s="4">
        <f t="shared" si="36"/>
        <v>-2.4552094308953536</v>
      </c>
      <c r="D641" s="1">
        <v>0.15594482421875</v>
      </c>
      <c r="E641" s="1">
        <v>-3.8482666015624998E-4</v>
      </c>
      <c r="F641" s="4">
        <f t="shared" si="37"/>
        <v>-31.646929289165296</v>
      </c>
      <c r="G641" s="1">
        <v>4.2266845703125E-2</v>
      </c>
      <c r="H641" s="3">
        <v>-2.7273559570312502E-5</v>
      </c>
      <c r="I641" s="4">
        <f t="shared" si="38"/>
        <v>-2.2428914120322778</v>
      </c>
      <c r="J641" s="1">
        <v>0.115966796875</v>
      </c>
      <c r="K641" s="3">
        <v>-4.0045166015625001E-5</v>
      </c>
      <c r="L641" s="4">
        <f t="shared" si="39"/>
        <v>-3.2931879947060034</v>
      </c>
    </row>
    <row r="642" spans="1:12" x14ac:dyDescent="0.25">
      <c r="A642" s="1">
        <v>0.121612548828125</v>
      </c>
      <c r="B642" s="3">
        <v>-2.98736572265625E-5</v>
      </c>
      <c r="C642" s="4">
        <f t="shared" si="36"/>
        <v>-2.4567152324475741</v>
      </c>
      <c r="D642" s="1">
        <v>0.15533447265625</v>
      </c>
      <c r="E642" s="1">
        <v>-3.8464355468749998E-4</v>
      </c>
      <c r="F642" s="4">
        <f t="shared" si="37"/>
        <v>-31.631871273643092</v>
      </c>
      <c r="G642" s="1">
        <v>4.1656494140625E-2</v>
      </c>
      <c r="H642" s="3">
        <v>-2.74688720703125E-5</v>
      </c>
      <c r="I642" s="4">
        <f t="shared" si="38"/>
        <v>-2.2589532952559623</v>
      </c>
      <c r="J642" s="1">
        <v>0.1153564453125</v>
      </c>
      <c r="K642" s="3">
        <v>-4.0130615234374998E-5</v>
      </c>
      <c r="L642" s="4">
        <f t="shared" si="39"/>
        <v>-3.3002150686163652</v>
      </c>
    </row>
    <row r="643" spans="1:12" x14ac:dyDescent="0.25">
      <c r="A643" s="1">
        <v>0.121002197265625</v>
      </c>
      <c r="B643" s="3">
        <v>-2.9949951171875002E-5</v>
      </c>
      <c r="C643" s="4">
        <f t="shared" ref="C643:C706" si="40">(B643*1000000)/$O$2</f>
        <v>-2.4629894055818258</v>
      </c>
      <c r="D643" s="1">
        <v>0.15472412109375</v>
      </c>
      <c r="E643" s="1">
        <v>-3.8449096679687501E-4</v>
      </c>
      <c r="F643" s="4">
        <f t="shared" ref="F643:F706" si="41">(E643*1000000)/$O$2</f>
        <v>-31.61932292737459</v>
      </c>
      <c r="G643" s="1">
        <v>4.1046142578125E-2</v>
      </c>
      <c r="H643" s="3">
        <v>-2.75299072265625E-5</v>
      </c>
      <c r="I643" s="4">
        <f t="shared" ref="I643:I706" si="42">(H643*1000000)/$O$2</f>
        <v>-2.2639726337633634</v>
      </c>
      <c r="J643" s="1">
        <v>0.11474609375</v>
      </c>
      <c r="K643" s="3">
        <v>-4.0161132812500002E-5</v>
      </c>
      <c r="L643" s="4">
        <f t="shared" ref="L643:L706" si="43">(K643*1000000)/$O$2</f>
        <v>-3.3027247378700659</v>
      </c>
    </row>
    <row r="644" spans="1:12" x14ac:dyDescent="0.25">
      <c r="A644" s="1">
        <v>0.120391845703125</v>
      </c>
      <c r="B644" s="3">
        <v>-2.98736572265625E-5</v>
      </c>
      <c r="C644" s="4">
        <f t="shared" si="40"/>
        <v>-2.4567152324475741</v>
      </c>
      <c r="D644" s="1">
        <v>0.15411376953125</v>
      </c>
      <c r="E644" s="1">
        <v>-3.8427734375000002E-4</v>
      </c>
      <c r="F644" s="4">
        <f t="shared" si="41"/>
        <v>-31.601755242598685</v>
      </c>
      <c r="G644" s="1">
        <v>4.0435791015625E-2</v>
      </c>
      <c r="H644" s="3">
        <v>-2.75665283203125E-5</v>
      </c>
      <c r="I644" s="4">
        <f t="shared" si="42"/>
        <v>-2.2669842368678044</v>
      </c>
      <c r="J644" s="1">
        <v>0.1141357421875</v>
      </c>
      <c r="K644" s="3">
        <v>-4.0313720703124999E-5</v>
      </c>
      <c r="L644" s="4">
        <f t="shared" si="43"/>
        <v>-3.3152730841385689</v>
      </c>
    </row>
    <row r="645" spans="1:12" x14ac:dyDescent="0.25">
      <c r="A645" s="1">
        <v>0.119781494140625</v>
      </c>
      <c r="B645" s="3">
        <v>-2.98736572265625E-5</v>
      </c>
      <c r="C645" s="4">
        <f t="shared" si="40"/>
        <v>-2.4567152324475741</v>
      </c>
      <c r="D645" s="1">
        <v>0.15350341796875</v>
      </c>
      <c r="E645" s="1">
        <v>-3.8406372070312503E-4</v>
      </c>
      <c r="F645" s="4">
        <f t="shared" si="41"/>
        <v>-31.58418755782278</v>
      </c>
      <c r="G645" s="1">
        <v>3.9825439453125E-2</v>
      </c>
      <c r="H645" s="3">
        <v>-2.7856445312499998E-5</v>
      </c>
      <c r="I645" s="4">
        <f t="shared" si="42"/>
        <v>-2.2908260947779606</v>
      </c>
      <c r="J645" s="1">
        <v>0.113525390625</v>
      </c>
      <c r="K645" s="3">
        <v>-4.0405273437500002E-5</v>
      </c>
      <c r="L645" s="4">
        <f t="shared" si="43"/>
        <v>-3.3228020918996708</v>
      </c>
    </row>
    <row r="646" spans="1:12" x14ac:dyDescent="0.25">
      <c r="A646" s="1">
        <v>0.119171142578125</v>
      </c>
      <c r="B646" s="3">
        <v>-3.0014038085937501E-5</v>
      </c>
      <c r="C646" s="4">
        <f t="shared" si="40"/>
        <v>-2.4682597110145972</v>
      </c>
      <c r="D646" s="1">
        <v>0.15289306640625</v>
      </c>
      <c r="E646" s="1">
        <v>-3.839111328125E-4</v>
      </c>
      <c r="F646" s="4">
        <f t="shared" si="41"/>
        <v>-31.571639211554277</v>
      </c>
      <c r="G646" s="1">
        <v>3.9215087890625E-2</v>
      </c>
      <c r="H646" s="3">
        <v>-2.7822875976562499E-5</v>
      </c>
      <c r="I646" s="4">
        <f t="shared" si="42"/>
        <v>-2.28806545859889</v>
      </c>
      <c r="J646" s="1">
        <v>0.1129150390625</v>
      </c>
      <c r="K646" s="3">
        <v>-4.0524291992187502E-5</v>
      </c>
      <c r="L646" s="4">
        <f t="shared" si="43"/>
        <v>-3.3325898019891036</v>
      </c>
    </row>
    <row r="647" spans="1:12" x14ac:dyDescent="0.25">
      <c r="A647" s="1">
        <v>0.118560791015625</v>
      </c>
      <c r="B647" s="3">
        <v>-3.1088256835937498E-5</v>
      </c>
      <c r="C647" s="4">
        <f t="shared" si="40"/>
        <v>-2.55660006874486</v>
      </c>
      <c r="D647" s="1">
        <v>0.15228271484375</v>
      </c>
      <c r="E647" s="1">
        <v>-3.8366699218749997E-4</v>
      </c>
      <c r="F647" s="4">
        <f t="shared" si="41"/>
        <v>-31.551561857524671</v>
      </c>
      <c r="G647" s="1">
        <v>3.8604736328125E-2</v>
      </c>
      <c r="H647" s="3">
        <v>-2.7709960937500001E-5</v>
      </c>
      <c r="I647" s="4">
        <f t="shared" si="42"/>
        <v>-2.2787796823601973</v>
      </c>
      <c r="J647" s="1">
        <v>0.1123046875</v>
      </c>
      <c r="K647" s="3">
        <v>-4.0621948242187498E-5</v>
      </c>
      <c r="L647" s="4">
        <f t="shared" si="43"/>
        <v>-3.3406207436009456</v>
      </c>
    </row>
    <row r="648" spans="1:12" x14ac:dyDescent="0.25">
      <c r="A648" s="1">
        <v>0.117950439453125</v>
      </c>
      <c r="B648" s="3">
        <v>-2.9675292968750001E-5</v>
      </c>
      <c r="C648" s="4">
        <f t="shared" si="40"/>
        <v>-2.4404023822985197</v>
      </c>
      <c r="D648" s="1">
        <v>0.15167236328125</v>
      </c>
      <c r="E648" s="1">
        <v>-3.8357543945312503E-4</v>
      </c>
      <c r="F648" s="4">
        <f t="shared" si="41"/>
        <v>-31.544032849763568</v>
      </c>
      <c r="G648" s="1">
        <v>3.7994384765625E-2</v>
      </c>
      <c r="H648" s="3">
        <v>-2.7813720703125E-5</v>
      </c>
      <c r="I648" s="4">
        <f t="shared" si="42"/>
        <v>-2.2873125578227795</v>
      </c>
      <c r="J648" s="1">
        <v>0.1116943359375</v>
      </c>
      <c r="K648" s="3">
        <v>-4.0679931640624999E-5</v>
      </c>
      <c r="L648" s="4">
        <f t="shared" si="43"/>
        <v>-3.3453891151829769</v>
      </c>
    </row>
    <row r="649" spans="1:12" x14ac:dyDescent="0.25">
      <c r="A649" s="1">
        <v>0.117340087890625</v>
      </c>
      <c r="B649" s="3">
        <v>-2.9367065429687501E-5</v>
      </c>
      <c r="C649" s="4">
        <f t="shared" si="40"/>
        <v>-2.415054722836143</v>
      </c>
      <c r="D649" s="1">
        <v>0.15106201171875</v>
      </c>
      <c r="E649" s="1">
        <v>-3.8348388671875002E-4</v>
      </c>
      <c r="F649" s="4">
        <f t="shared" si="41"/>
        <v>-31.536503842002467</v>
      </c>
      <c r="G649" s="1">
        <v>3.7384033203125E-2</v>
      </c>
      <c r="H649" s="3">
        <v>-2.7911376953124999E-5</v>
      </c>
      <c r="I649" s="4">
        <f t="shared" si="42"/>
        <v>-2.2953434994346216</v>
      </c>
      <c r="J649" s="1">
        <v>0.111083984375</v>
      </c>
      <c r="K649" s="3">
        <v>-4.0679931640624999E-5</v>
      </c>
      <c r="L649" s="4">
        <f t="shared" si="43"/>
        <v>-3.3453891151829769</v>
      </c>
    </row>
    <row r="650" spans="1:12" x14ac:dyDescent="0.25">
      <c r="A650" s="1">
        <v>0.116729736328125</v>
      </c>
      <c r="B650" s="3">
        <v>-2.9232788085937499E-5</v>
      </c>
      <c r="C650" s="4">
        <f t="shared" si="40"/>
        <v>-2.40401217811986</v>
      </c>
      <c r="D650" s="1">
        <v>0.15045166015625</v>
      </c>
      <c r="E650" s="1">
        <v>-3.8320922851562501E-4</v>
      </c>
      <c r="F650" s="4">
        <f t="shared" si="41"/>
        <v>-31.51391681871916</v>
      </c>
      <c r="G650" s="1">
        <v>3.6773681640625E-2</v>
      </c>
      <c r="H650" s="3">
        <v>-2.7926635742187501E-5</v>
      </c>
      <c r="I650" s="4">
        <f t="shared" si="42"/>
        <v>-2.2965983340614722</v>
      </c>
      <c r="J650" s="1">
        <v>0.1104736328125</v>
      </c>
      <c r="K650" s="3">
        <v>-4.0832519531250002E-5</v>
      </c>
      <c r="L650" s="4">
        <f t="shared" si="43"/>
        <v>-3.3579374614514803</v>
      </c>
    </row>
    <row r="651" spans="1:12" x14ac:dyDescent="0.25">
      <c r="A651" s="1">
        <v>0.116119384765625</v>
      </c>
      <c r="B651" s="3">
        <v>-2.9354858398437499E-5</v>
      </c>
      <c r="C651" s="4">
        <f t="shared" si="40"/>
        <v>-2.4140508551346627</v>
      </c>
      <c r="D651" s="1">
        <v>0.14984130859375</v>
      </c>
      <c r="E651" s="1">
        <v>-3.8305664062499999E-4</v>
      </c>
      <c r="F651" s="4">
        <f t="shared" si="41"/>
        <v>-31.501368472450658</v>
      </c>
      <c r="G651" s="1">
        <v>3.6163330078125E-2</v>
      </c>
      <c r="H651" s="3">
        <v>-2.79327392578125E-5</v>
      </c>
      <c r="I651" s="4">
        <f t="shared" si="42"/>
        <v>-2.2971002679122123</v>
      </c>
      <c r="J651" s="1">
        <v>0.10986328125</v>
      </c>
      <c r="K651" s="3">
        <v>-4.0802001953124999E-5</v>
      </c>
      <c r="L651" s="4">
        <f t="shared" si="43"/>
        <v>-3.3554277921977795</v>
      </c>
    </row>
    <row r="652" spans="1:12" x14ac:dyDescent="0.25">
      <c r="A652" s="1">
        <v>0.115509033203125</v>
      </c>
      <c r="B652" s="3">
        <v>-2.92877197265625E-5</v>
      </c>
      <c r="C652" s="4">
        <f t="shared" si="40"/>
        <v>-2.4085295827765214</v>
      </c>
      <c r="D652" s="1">
        <v>0.14923095703125</v>
      </c>
      <c r="E652" s="1">
        <v>-3.82843017578125E-4</v>
      </c>
      <c r="F652" s="4">
        <f t="shared" si="41"/>
        <v>-31.483800787674753</v>
      </c>
      <c r="G652" s="1">
        <v>3.5552978515625E-2</v>
      </c>
      <c r="H652" s="3">
        <v>-2.7999877929687499E-5</v>
      </c>
      <c r="I652" s="4">
        <f t="shared" si="42"/>
        <v>-2.3026215402703536</v>
      </c>
      <c r="J652" s="1">
        <v>0.1092529296875</v>
      </c>
      <c r="K652" s="3">
        <v>-4.0954589843750002E-5</v>
      </c>
      <c r="L652" s="4">
        <f t="shared" si="43"/>
        <v>-3.367976138466283</v>
      </c>
    </row>
    <row r="653" spans="1:12" x14ac:dyDescent="0.25">
      <c r="A653" s="1">
        <v>0.114898681640625</v>
      </c>
      <c r="B653" s="3">
        <v>-2.9306030273437501E-5</v>
      </c>
      <c r="C653" s="4">
        <f t="shared" si="40"/>
        <v>-2.4100353843287419</v>
      </c>
      <c r="D653" s="1">
        <v>0.14862060546875</v>
      </c>
      <c r="E653" s="1">
        <v>-3.8275146484374999E-4</v>
      </c>
      <c r="F653" s="4">
        <f t="shared" si="41"/>
        <v>-31.476271779913652</v>
      </c>
      <c r="G653" s="1">
        <v>3.4942626953125E-2</v>
      </c>
      <c r="H653" s="3">
        <v>-2.8204345703125001E-5</v>
      </c>
      <c r="I653" s="4">
        <f t="shared" si="42"/>
        <v>-2.3194363242701481</v>
      </c>
      <c r="J653" s="1">
        <v>0.108642578125</v>
      </c>
      <c r="K653" s="3">
        <v>-4.0954589843750002E-5</v>
      </c>
      <c r="L653" s="4">
        <f t="shared" si="43"/>
        <v>-3.367976138466283</v>
      </c>
    </row>
    <row r="654" spans="1:12" x14ac:dyDescent="0.25">
      <c r="A654" s="1">
        <v>0.114288330078125</v>
      </c>
      <c r="B654" s="3">
        <v>-2.9251098632812501E-5</v>
      </c>
      <c r="C654" s="4">
        <f t="shared" si="40"/>
        <v>-2.4055179796720805</v>
      </c>
      <c r="D654" s="1">
        <v>0.14801025390625</v>
      </c>
      <c r="E654" s="1">
        <v>-3.8247680664062498E-4</v>
      </c>
      <c r="F654" s="4">
        <f t="shared" si="41"/>
        <v>-31.453684756630345</v>
      </c>
      <c r="G654" s="1">
        <v>3.4332275390625E-2</v>
      </c>
      <c r="H654" s="3">
        <v>-2.82379150390625E-5</v>
      </c>
      <c r="I654" s="4">
        <f t="shared" si="42"/>
        <v>-2.3221969604492188</v>
      </c>
      <c r="J654" s="1">
        <v>0.1080322265625</v>
      </c>
      <c r="K654" s="3">
        <v>-4.1015625000000003E-5</v>
      </c>
      <c r="L654" s="4">
        <f t="shared" si="43"/>
        <v>-3.3729954769736841</v>
      </c>
    </row>
    <row r="655" spans="1:12" x14ac:dyDescent="0.25">
      <c r="A655" s="1">
        <v>0.113677978515625</v>
      </c>
      <c r="B655" s="3">
        <v>-2.926025390625E-5</v>
      </c>
      <c r="C655" s="4">
        <f t="shared" si="40"/>
        <v>-2.4062708804481909</v>
      </c>
      <c r="D655" s="1">
        <v>0.14739990234375</v>
      </c>
      <c r="E655" s="1">
        <v>-3.8232421875000001E-4</v>
      </c>
      <c r="F655" s="4">
        <f t="shared" si="41"/>
        <v>-31.441136410361842</v>
      </c>
      <c r="G655" s="1">
        <v>3.3721923828125E-2</v>
      </c>
      <c r="H655" s="3">
        <v>-2.8424072265625E-5</v>
      </c>
      <c r="I655" s="4">
        <f t="shared" si="42"/>
        <v>-2.3375059428967928</v>
      </c>
      <c r="J655" s="1">
        <v>0.107421875</v>
      </c>
      <c r="K655" s="3">
        <v>-4.1259765625000003E-5</v>
      </c>
      <c r="L655" s="4">
        <f t="shared" si="43"/>
        <v>-3.3930728310032894</v>
      </c>
    </row>
    <row r="656" spans="1:12" x14ac:dyDescent="0.25">
      <c r="A656" s="1">
        <v>0.113067626953125</v>
      </c>
      <c r="B656" s="3">
        <v>-2.9403686523437501E-5</v>
      </c>
      <c r="C656" s="4">
        <f t="shared" si="40"/>
        <v>-2.4180663259405839</v>
      </c>
      <c r="D656" s="1">
        <v>0.14678955078125</v>
      </c>
      <c r="E656" s="1">
        <v>-3.8217163085937499E-4</v>
      </c>
      <c r="F656" s="4">
        <f t="shared" si="41"/>
        <v>-31.42858806409334</v>
      </c>
      <c r="G656" s="1">
        <v>3.3111572265625E-2</v>
      </c>
      <c r="H656" s="3">
        <v>-2.8475952148437501E-5</v>
      </c>
      <c r="I656" s="4">
        <f t="shared" si="42"/>
        <v>-2.3417723806280839</v>
      </c>
      <c r="J656" s="1">
        <v>0.1068115234375</v>
      </c>
      <c r="K656" s="3">
        <v>-4.1076660156250003E-5</v>
      </c>
      <c r="L656" s="4">
        <f t="shared" si="43"/>
        <v>-3.3780148154810856</v>
      </c>
    </row>
    <row r="657" spans="1:12" x14ac:dyDescent="0.25">
      <c r="A657" s="1">
        <v>0.112457275390625</v>
      </c>
      <c r="B657" s="3">
        <v>-2.93212890625E-5</v>
      </c>
      <c r="C657" s="4">
        <f t="shared" si="40"/>
        <v>-2.411290218955592</v>
      </c>
      <c r="D657" s="1">
        <v>0.14617919921875</v>
      </c>
      <c r="E657" s="1">
        <v>-3.81866455078125E-4</v>
      </c>
      <c r="F657" s="4">
        <f t="shared" si="41"/>
        <v>-31.403491371556331</v>
      </c>
      <c r="G657" s="1">
        <v>3.2501220703125E-2</v>
      </c>
      <c r="H657" s="3">
        <v>-2.8433227539062499E-5</v>
      </c>
      <c r="I657" s="4">
        <f t="shared" si="42"/>
        <v>-2.3382588436729028</v>
      </c>
      <c r="J657" s="1">
        <v>0.106201171875</v>
      </c>
      <c r="K657" s="3">
        <v>-4.1259765625000003E-5</v>
      </c>
      <c r="L657" s="4">
        <f t="shared" si="43"/>
        <v>-3.3930728310032894</v>
      </c>
    </row>
    <row r="658" spans="1:12" x14ac:dyDescent="0.25">
      <c r="A658" s="1">
        <v>0.111846923828125</v>
      </c>
      <c r="B658" s="3">
        <v>-2.9617309570312501E-5</v>
      </c>
      <c r="C658" s="4">
        <f t="shared" si="40"/>
        <v>-2.4356340107164884</v>
      </c>
      <c r="D658" s="1">
        <v>0.14556884765625</v>
      </c>
      <c r="E658" s="1">
        <v>-3.8174438476562501E-4</v>
      </c>
      <c r="F658" s="4">
        <f t="shared" si="41"/>
        <v>-31.39345269454153</v>
      </c>
      <c r="G658" s="1">
        <v>3.1890869140625E-2</v>
      </c>
      <c r="H658" s="3">
        <v>-2.8372192382812499E-5</v>
      </c>
      <c r="I658" s="4">
        <f t="shared" si="42"/>
        <v>-2.3332395051655017</v>
      </c>
      <c r="J658" s="1">
        <v>0.1055908203125</v>
      </c>
      <c r="K658" s="3">
        <v>-4.1442871093750003E-5</v>
      </c>
      <c r="L658" s="4">
        <f t="shared" si="43"/>
        <v>-3.4081308465254936</v>
      </c>
    </row>
    <row r="659" spans="1:12" x14ac:dyDescent="0.25">
      <c r="A659" s="1">
        <v>0.111236572265625</v>
      </c>
      <c r="B659" s="3">
        <v>-2.9296874999999999E-5</v>
      </c>
      <c r="C659" s="4">
        <f t="shared" si="40"/>
        <v>-2.4092824835526314</v>
      </c>
      <c r="D659" s="1">
        <v>0.14495849609375</v>
      </c>
      <c r="E659" s="1">
        <v>-3.8150024414062498E-4</v>
      </c>
      <c r="F659" s="4">
        <f t="shared" si="41"/>
        <v>-31.373375340511924</v>
      </c>
      <c r="G659" s="1">
        <v>3.1280517578125E-2</v>
      </c>
      <c r="H659" s="3">
        <v>-2.8469848632812499E-5</v>
      </c>
      <c r="I659" s="4">
        <f t="shared" si="42"/>
        <v>-2.3412704467773438</v>
      </c>
      <c r="J659" s="1">
        <v>0.10498046875</v>
      </c>
      <c r="K659" s="3">
        <v>-4.1473388671875E-5</v>
      </c>
      <c r="L659" s="4">
        <f t="shared" si="43"/>
        <v>-3.4106405157791939</v>
      </c>
    </row>
    <row r="660" spans="1:12" x14ac:dyDescent="0.25">
      <c r="A660" s="1">
        <v>0.110626220703125</v>
      </c>
      <c r="B660" s="3">
        <v>-2.9476928710937499E-5</v>
      </c>
      <c r="C660" s="4">
        <f t="shared" si="40"/>
        <v>-2.4240895321494653</v>
      </c>
      <c r="D660" s="1">
        <v>0.14434814453125</v>
      </c>
      <c r="E660" s="1">
        <v>-3.8134765625000001E-4</v>
      </c>
      <c r="F660" s="4">
        <f t="shared" si="41"/>
        <v>-31.360826994243421</v>
      </c>
      <c r="G660" s="1">
        <v>3.0670166015625E-2</v>
      </c>
      <c r="H660" s="3">
        <v>-2.8463745117187499E-5</v>
      </c>
      <c r="I660" s="4">
        <f t="shared" si="42"/>
        <v>-2.3407685129266036</v>
      </c>
      <c r="J660" s="1">
        <v>0.1043701171875</v>
      </c>
      <c r="K660" s="3">
        <v>-4.1717529296875E-5</v>
      </c>
      <c r="L660" s="4">
        <f t="shared" si="43"/>
        <v>-3.4307178698087992</v>
      </c>
    </row>
    <row r="661" spans="1:12" x14ac:dyDescent="0.25">
      <c r="A661" s="1">
        <v>0.110015869140625</v>
      </c>
      <c r="B661" s="3">
        <v>-2.9492187500000001E-5</v>
      </c>
      <c r="C661" s="4">
        <f t="shared" si="40"/>
        <v>-2.4253443667763159</v>
      </c>
      <c r="D661" s="1">
        <v>0.14373779296875</v>
      </c>
      <c r="E661" s="1">
        <v>-3.8116455078125001E-4</v>
      </c>
      <c r="F661" s="4">
        <f t="shared" si="41"/>
        <v>-31.345768978721217</v>
      </c>
      <c r="G661" s="1">
        <v>3.0059814453125E-2</v>
      </c>
      <c r="H661" s="3">
        <v>-2.8530883789062499E-5</v>
      </c>
      <c r="I661" s="4">
        <f t="shared" si="42"/>
        <v>-2.3462897852847449</v>
      </c>
      <c r="J661" s="1">
        <v>0.103759765625</v>
      </c>
      <c r="K661" s="3">
        <v>-4.1381835937500003E-5</v>
      </c>
      <c r="L661" s="4">
        <f t="shared" si="43"/>
        <v>-3.403111508018092</v>
      </c>
    </row>
    <row r="662" spans="1:12" x14ac:dyDescent="0.25">
      <c r="A662" s="1">
        <v>0.109405517578125</v>
      </c>
      <c r="B662" s="3">
        <v>-2.95989990234375E-5</v>
      </c>
      <c r="C662" s="4">
        <f t="shared" si="40"/>
        <v>-2.434128209164268</v>
      </c>
      <c r="D662" s="1">
        <v>0.14312744140625</v>
      </c>
      <c r="E662" s="1">
        <v>-3.8116455078125001E-4</v>
      </c>
      <c r="F662" s="4">
        <f t="shared" si="41"/>
        <v>-31.345768978721217</v>
      </c>
      <c r="G662" s="1">
        <v>2.9449462890625E-2</v>
      </c>
      <c r="H662" s="3">
        <v>-2.8845214843750001E-5</v>
      </c>
      <c r="I662" s="4">
        <f t="shared" si="42"/>
        <v>-2.3721393785978617</v>
      </c>
      <c r="J662" s="1">
        <v>0.1031494140625</v>
      </c>
      <c r="K662" s="3">
        <v>-4.1687011718750003E-5</v>
      </c>
      <c r="L662" s="4">
        <f t="shared" si="43"/>
        <v>-3.4282082005550985</v>
      </c>
    </row>
    <row r="663" spans="1:12" x14ac:dyDescent="0.25">
      <c r="A663" s="1">
        <v>0.108795166015625</v>
      </c>
      <c r="B663" s="3">
        <v>-2.9580688476562502E-5</v>
      </c>
      <c r="C663" s="4">
        <f t="shared" si="40"/>
        <v>-2.4326224076120475</v>
      </c>
      <c r="D663" s="1">
        <v>0.14251708984375</v>
      </c>
      <c r="E663" s="1">
        <v>-3.80889892578125E-4</v>
      </c>
      <c r="F663" s="4">
        <f t="shared" si="41"/>
        <v>-31.32318195543791</v>
      </c>
      <c r="G663" s="1">
        <v>2.8839111328125E-2</v>
      </c>
      <c r="H663" s="3">
        <v>-2.8778076171874998E-5</v>
      </c>
      <c r="I663" s="4">
        <f t="shared" si="42"/>
        <v>-2.3666181062397205</v>
      </c>
      <c r="J663" s="1">
        <v>0.1025390625</v>
      </c>
      <c r="K663" s="3">
        <v>-4.1809082031250003E-5</v>
      </c>
      <c r="L663" s="4">
        <f t="shared" si="43"/>
        <v>-3.4382468775699011</v>
      </c>
    </row>
    <row r="664" spans="1:12" x14ac:dyDescent="0.25">
      <c r="A664" s="1">
        <v>0.108184814453125</v>
      </c>
      <c r="B664" s="3">
        <v>-2.9513549804687499E-5</v>
      </c>
      <c r="C664" s="4">
        <f t="shared" si="40"/>
        <v>-2.4271011352539063</v>
      </c>
      <c r="D664" s="1">
        <v>0.14190673828125</v>
      </c>
      <c r="E664" s="1">
        <v>-3.8064575195312502E-4</v>
      </c>
      <c r="F664" s="4">
        <f t="shared" si="41"/>
        <v>-31.303104601408304</v>
      </c>
      <c r="G664" s="1">
        <v>2.8228759765625E-2</v>
      </c>
      <c r="H664" s="3">
        <v>-2.8863525390624999E-5</v>
      </c>
      <c r="I664" s="4">
        <f t="shared" si="42"/>
        <v>-2.3736451801500822</v>
      </c>
      <c r="J664" s="1">
        <v>0.1019287109375</v>
      </c>
      <c r="K664" s="3">
        <v>-4.1900634765625E-5</v>
      </c>
      <c r="L664" s="4">
        <f t="shared" si="43"/>
        <v>-3.4457758853310034</v>
      </c>
    </row>
    <row r="665" spans="1:12" x14ac:dyDescent="0.25">
      <c r="A665" s="1">
        <v>0.107574462890625</v>
      </c>
      <c r="B665" s="3">
        <v>-2.9669189453124999E-5</v>
      </c>
      <c r="C665" s="4">
        <f t="shared" si="40"/>
        <v>-2.4399004484477795</v>
      </c>
      <c r="D665" s="1">
        <v>0.14129638671875</v>
      </c>
      <c r="E665" s="1">
        <v>-3.8046264648437502E-4</v>
      </c>
      <c r="F665" s="4">
        <f t="shared" si="41"/>
        <v>-31.2880465858861</v>
      </c>
      <c r="G665" s="1">
        <v>2.7618408203125E-2</v>
      </c>
      <c r="H665" s="3">
        <v>-2.8768920898437499E-5</v>
      </c>
      <c r="I665" s="4">
        <f t="shared" si="42"/>
        <v>-2.36586520546361</v>
      </c>
      <c r="J665" s="1">
        <v>0.101318359375</v>
      </c>
      <c r="K665" s="3">
        <v>-4.1931152343750003E-5</v>
      </c>
      <c r="L665" s="4">
        <f t="shared" si="43"/>
        <v>-3.4482855545847038</v>
      </c>
    </row>
    <row r="666" spans="1:12" x14ac:dyDescent="0.25">
      <c r="A666" s="1">
        <v>0.106964111328125</v>
      </c>
      <c r="B666" s="3">
        <v>-2.9550170898437502E-5</v>
      </c>
      <c r="C666" s="4">
        <f t="shared" si="40"/>
        <v>-2.4301127383583472</v>
      </c>
      <c r="D666" s="1">
        <v>0.14068603515625</v>
      </c>
      <c r="E666" s="1">
        <v>-3.8018798828125001E-4</v>
      </c>
      <c r="F666" s="4">
        <f t="shared" si="41"/>
        <v>-31.265459562602796</v>
      </c>
      <c r="G666" s="1">
        <v>2.7008056640625E-2</v>
      </c>
      <c r="H666" s="3">
        <v>-2.8958129882812499E-5</v>
      </c>
      <c r="I666" s="4">
        <f t="shared" si="42"/>
        <v>-2.3814251548365544</v>
      </c>
      <c r="J666" s="1">
        <v>0.1007080078125</v>
      </c>
      <c r="K666" s="3">
        <v>-4.2053222656249997E-5</v>
      </c>
      <c r="L666" s="4">
        <f t="shared" si="43"/>
        <v>-3.4583242315995064</v>
      </c>
    </row>
    <row r="667" spans="1:12" x14ac:dyDescent="0.25">
      <c r="A667" s="1">
        <v>0.106353759765625</v>
      </c>
      <c r="B667" s="3">
        <v>-2.95989990234375E-5</v>
      </c>
      <c r="C667" s="4">
        <f t="shared" si="40"/>
        <v>-2.434128209164268</v>
      </c>
      <c r="D667" s="1">
        <v>0.14007568359375</v>
      </c>
      <c r="E667" s="1">
        <v>-3.800048828125E-4</v>
      </c>
      <c r="F667" s="4">
        <f t="shared" si="41"/>
        <v>-31.250401547080592</v>
      </c>
      <c r="G667" s="1">
        <v>2.6397705078125E-2</v>
      </c>
      <c r="H667" s="3">
        <v>-2.9071044921875E-5</v>
      </c>
      <c r="I667" s="4">
        <f t="shared" si="42"/>
        <v>-2.3907109310752466</v>
      </c>
      <c r="J667" s="1">
        <v>0.10009765625</v>
      </c>
      <c r="K667" s="3">
        <v>-4.2236328124999997E-5</v>
      </c>
      <c r="L667" s="4">
        <f t="shared" si="43"/>
        <v>-3.4733822471217106</v>
      </c>
    </row>
    <row r="668" spans="1:12" x14ac:dyDescent="0.25">
      <c r="A668" s="1">
        <v>0.105743408203125</v>
      </c>
      <c r="B668" s="3">
        <v>-2.9641723632812502E-5</v>
      </c>
      <c r="C668" s="4">
        <f t="shared" si="40"/>
        <v>-2.4376417461194491</v>
      </c>
      <c r="D668" s="1">
        <v>0.13946533203125</v>
      </c>
      <c r="E668" s="1">
        <v>-3.7976074218750003E-4</v>
      </c>
      <c r="F668" s="4">
        <f t="shared" si="41"/>
        <v>-31.230324193050986</v>
      </c>
      <c r="G668" s="1">
        <v>2.5787353515625E-2</v>
      </c>
      <c r="H668" s="3">
        <v>-2.9113769531249999E-5</v>
      </c>
      <c r="I668" s="4">
        <f t="shared" si="42"/>
        <v>-2.3942244680304277</v>
      </c>
      <c r="J668" s="1">
        <v>9.94873046875E-2</v>
      </c>
      <c r="K668" s="3">
        <v>-4.2327880859375E-5</v>
      </c>
      <c r="L668" s="4">
        <f t="shared" si="43"/>
        <v>-3.4809112548828125</v>
      </c>
    </row>
    <row r="669" spans="1:12" x14ac:dyDescent="0.25">
      <c r="A669" s="1">
        <v>0.105133056640625</v>
      </c>
      <c r="B669" s="3">
        <v>-2.9891967773437501E-5</v>
      </c>
      <c r="C669" s="4">
        <f t="shared" si="40"/>
        <v>-2.4582210339997945</v>
      </c>
      <c r="D669" s="1">
        <v>0.13885498046875</v>
      </c>
      <c r="E669" s="1">
        <v>-3.795166015625E-4</v>
      </c>
      <c r="F669" s="4">
        <f t="shared" si="41"/>
        <v>-31.21024683902138</v>
      </c>
      <c r="G669" s="1">
        <v>2.5177001953125E-2</v>
      </c>
      <c r="H669" s="3">
        <v>-2.9153442382812501E-5</v>
      </c>
      <c r="I669" s="4">
        <f t="shared" si="42"/>
        <v>-2.3974870380602384</v>
      </c>
      <c r="J669" s="1">
        <v>9.8876953125E-2</v>
      </c>
      <c r="K669" s="3">
        <v>-4.2449951171875E-5</v>
      </c>
      <c r="L669" s="4">
        <f t="shared" si="43"/>
        <v>-3.4909499318976152</v>
      </c>
    </row>
    <row r="670" spans="1:12" x14ac:dyDescent="0.25">
      <c r="A670" s="1">
        <v>0.104522705078125</v>
      </c>
      <c r="B670" s="3">
        <v>-2.97454833984375E-5</v>
      </c>
      <c r="C670" s="4">
        <f t="shared" si="40"/>
        <v>-2.4461746215820313</v>
      </c>
      <c r="D670" s="1">
        <v>0.13824462890625</v>
      </c>
      <c r="E670" s="1">
        <v>-3.7942504882812499E-4</v>
      </c>
      <c r="F670" s="4">
        <f t="shared" si="41"/>
        <v>-31.20271783126028</v>
      </c>
      <c r="G670" s="1">
        <v>2.4566650390625E-2</v>
      </c>
      <c r="H670" s="3">
        <v>-2.9180908203125002E-5</v>
      </c>
      <c r="I670" s="4">
        <f t="shared" si="42"/>
        <v>-2.3997457403885689</v>
      </c>
      <c r="J670" s="1">
        <v>9.82666015625E-2</v>
      </c>
      <c r="K670" s="3">
        <v>-4.2510986328125E-5</v>
      </c>
      <c r="L670" s="4">
        <f t="shared" si="43"/>
        <v>-3.4959692704050163</v>
      </c>
    </row>
    <row r="671" spans="1:12" x14ac:dyDescent="0.25">
      <c r="A671" s="1">
        <v>0.103912353515625</v>
      </c>
      <c r="B671" s="3">
        <v>-2.9672241210937502E-5</v>
      </c>
      <c r="C671" s="4">
        <f t="shared" si="40"/>
        <v>-2.4401514153731498</v>
      </c>
      <c r="D671" s="1">
        <v>0.13763427734375</v>
      </c>
      <c r="E671" s="1">
        <v>-3.7908935546875002E-4</v>
      </c>
      <c r="F671" s="4">
        <f t="shared" si="41"/>
        <v>-31.175111469469574</v>
      </c>
      <c r="G671" s="1">
        <v>2.3956298828125E-2</v>
      </c>
      <c r="H671" s="3">
        <v>-2.9315185546875E-5</v>
      </c>
      <c r="I671" s="4">
        <f t="shared" si="42"/>
        <v>-2.4107882851048519</v>
      </c>
      <c r="J671" s="1">
        <v>9.765625E-2</v>
      </c>
      <c r="K671" s="3">
        <v>-4.2633056640625001E-5</v>
      </c>
      <c r="L671" s="4">
        <f t="shared" si="43"/>
        <v>-3.5060079474198189</v>
      </c>
    </row>
    <row r="672" spans="1:12" x14ac:dyDescent="0.25">
      <c r="A672" s="1">
        <v>0.103302001953125</v>
      </c>
      <c r="B672" s="3">
        <v>-2.9803466796875001E-5</v>
      </c>
      <c r="C672" s="4">
        <f t="shared" si="40"/>
        <v>-2.4509429931640625</v>
      </c>
      <c r="D672" s="1">
        <v>0.13702392578125</v>
      </c>
      <c r="E672" s="1">
        <v>-3.7899780273437501E-4</v>
      </c>
      <c r="F672" s="4">
        <f t="shared" si="41"/>
        <v>-31.16758246170847</v>
      </c>
      <c r="G672" s="1">
        <v>2.3345947265625E-2</v>
      </c>
      <c r="H672" s="3">
        <v>-2.9220581054687501E-5</v>
      </c>
      <c r="I672" s="4">
        <f t="shared" si="42"/>
        <v>-2.4030083104183797</v>
      </c>
      <c r="J672" s="1">
        <v>9.70458984375E-2</v>
      </c>
      <c r="K672" s="3">
        <v>-4.2419433593749997E-5</v>
      </c>
      <c r="L672" s="4">
        <f t="shared" si="43"/>
        <v>-3.4884402626439144</v>
      </c>
    </row>
    <row r="673" spans="1:12" x14ac:dyDescent="0.25">
      <c r="A673" s="1">
        <v>0.102691650390625</v>
      </c>
      <c r="B673" s="3">
        <v>-2.9791259765624999E-5</v>
      </c>
      <c r="C673" s="4">
        <f t="shared" si="40"/>
        <v>-2.4499391254625822</v>
      </c>
      <c r="D673" s="1">
        <v>0.13641357421875</v>
      </c>
      <c r="E673" s="1">
        <v>-3.7872314453125E-4</v>
      </c>
      <c r="F673" s="4">
        <f t="shared" si="41"/>
        <v>-31.144995438425163</v>
      </c>
      <c r="G673" s="1">
        <v>2.2735595703125E-2</v>
      </c>
      <c r="H673" s="3">
        <v>-2.9495239257812501E-5</v>
      </c>
      <c r="I673" s="4">
        <f t="shared" si="42"/>
        <v>-2.4255953337016858</v>
      </c>
      <c r="J673" s="1">
        <v>9.6435546875E-2</v>
      </c>
      <c r="K673" s="3">
        <v>-4.2633056640625001E-5</v>
      </c>
      <c r="L673" s="4">
        <f t="shared" si="43"/>
        <v>-3.5060079474198189</v>
      </c>
    </row>
    <row r="674" spans="1:12" x14ac:dyDescent="0.25">
      <c r="A674" s="1">
        <v>0.102081298828125</v>
      </c>
      <c r="B674" s="3">
        <v>-2.9971313476562499E-5</v>
      </c>
      <c r="C674" s="4">
        <f t="shared" si="40"/>
        <v>-2.4647461740594161</v>
      </c>
      <c r="D674" s="1">
        <v>0.13580322265625</v>
      </c>
      <c r="E674" s="1">
        <v>-3.7860107421875002E-4</v>
      </c>
      <c r="F674" s="4">
        <f t="shared" si="41"/>
        <v>-31.134956761410361</v>
      </c>
      <c r="G674" s="1">
        <v>2.2125244140625E-2</v>
      </c>
      <c r="H674" s="3">
        <v>-2.9437255859375E-5</v>
      </c>
      <c r="I674" s="4">
        <f t="shared" si="42"/>
        <v>-2.4208269621196545</v>
      </c>
      <c r="J674" s="1">
        <v>9.58251953125E-2</v>
      </c>
      <c r="K674" s="3">
        <v>-4.2785644531249997E-5</v>
      </c>
      <c r="L674" s="4">
        <f t="shared" si="43"/>
        <v>-3.5185562936883223</v>
      </c>
    </row>
    <row r="675" spans="1:12" x14ac:dyDescent="0.25">
      <c r="A675" s="1">
        <v>0.101470947265625</v>
      </c>
      <c r="B675" s="3">
        <v>-2.9882812499999999E-5</v>
      </c>
      <c r="C675" s="4">
        <f t="shared" si="40"/>
        <v>-2.4574681332236841</v>
      </c>
      <c r="D675" s="1">
        <v>0.13519287109375</v>
      </c>
      <c r="E675" s="1">
        <v>-3.7835693359374999E-4</v>
      </c>
      <c r="F675" s="4">
        <f t="shared" si="41"/>
        <v>-31.114879407380755</v>
      </c>
      <c r="G675" s="1">
        <v>2.1514892578125E-2</v>
      </c>
      <c r="H675" s="3">
        <v>-2.9455566406249998E-5</v>
      </c>
      <c r="I675" s="4">
        <f t="shared" si="42"/>
        <v>-2.422332763671875</v>
      </c>
      <c r="J675" s="1">
        <v>9.521484375E-2</v>
      </c>
      <c r="K675" s="3">
        <v>-4.2938232421875001E-5</v>
      </c>
      <c r="L675" s="4">
        <f t="shared" si="43"/>
        <v>-3.5311046399568258</v>
      </c>
    </row>
    <row r="676" spans="1:12" x14ac:dyDescent="0.25">
      <c r="A676" s="1">
        <v>0.100860595703125</v>
      </c>
      <c r="B676" s="3">
        <v>-2.9940795898437499E-5</v>
      </c>
      <c r="C676" s="4">
        <f t="shared" si="40"/>
        <v>-2.4622365048057153</v>
      </c>
      <c r="D676" s="1">
        <v>0.13458251953125</v>
      </c>
      <c r="E676" s="1">
        <v>-3.780517578125E-4</v>
      </c>
      <c r="F676" s="4">
        <f t="shared" si="41"/>
        <v>-31.08978271484375</v>
      </c>
      <c r="G676" s="1">
        <v>2.0904541015625E-2</v>
      </c>
      <c r="H676" s="3">
        <v>-2.9916381835937498E-5</v>
      </c>
      <c r="I676" s="4">
        <f t="shared" si="42"/>
        <v>-2.4602287694027547</v>
      </c>
      <c r="J676" s="1">
        <v>9.46044921875E-2</v>
      </c>
      <c r="K676" s="3">
        <v>-4.2968749999999998E-5</v>
      </c>
      <c r="L676" s="4">
        <f t="shared" si="43"/>
        <v>-3.5336143092105261</v>
      </c>
    </row>
    <row r="677" spans="1:12" x14ac:dyDescent="0.25">
      <c r="A677" s="1">
        <v>0.100250244140625</v>
      </c>
      <c r="B677" s="3">
        <v>-2.9983520507812501E-5</v>
      </c>
      <c r="C677" s="4">
        <f t="shared" si="40"/>
        <v>-2.4657500417608964</v>
      </c>
      <c r="D677" s="1">
        <v>0.13397216796875</v>
      </c>
      <c r="E677" s="1">
        <v>-3.7796020507812499E-4</v>
      </c>
      <c r="F677" s="4">
        <f t="shared" si="41"/>
        <v>-31.082253707082646</v>
      </c>
      <c r="G677" s="1">
        <v>2.0294189453125E-2</v>
      </c>
      <c r="H677" s="3">
        <v>-2.974853515625E-5</v>
      </c>
      <c r="I677" s="4">
        <f t="shared" si="42"/>
        <v>-2.4464255885074011</v>
      </c>
      <c r="J677" s="1">
        <v>9.3994140625E-2</v>
      </c>
      <c r="K677" s="3">
        <v>-4.3182373046875001E-5</v>
      </c>
      <c r="L677" s="4">
        <f t="shared" si="43"/>
        <v>-3.5511819939864311</v>
      </c>
    </row>
    <row r="678" spans="1:12" x14ac:dyDescent="0.25">
      <c r="A678" s="1">
        <v>9.9639892578125E-2</v>
      </c>
      <c r="B678" s="3">
        <v>-3.0068969726562499E-5</v>
      </c>
      <c r="C678" s="4">
        <f t="shared" si="40"/>
        <v>-2.4727771156712581</v>
      </c>
      <c r="D678" s="1">
        <v>0.13336181640625</v>
      </c>
      <c r="E678" s="1">
        <v>-3.7777709960937499E-4</v>
      </c>
      <c r="F678" s="4">
        <f t="shared" si="41"/>
        <v>-31.067195691560443</v>
      </c>
      <c r="G678" s="1">
        <v>1.9683837890625E-2</v>
      </c>
      <c r="H678" s="3">
        <v>-2.97760009765625E-5</v>
      </c>
      <c r="I678" s="4">
        <f t="shared" si="42"/>
        <v>-2.448684290835732</v>
      </c>
      <c r="J678" s="1">
        <v>9.33837890625E-2</v>
      </c>
      <c r="K678" s="3">
        <v>-4.3273925781249998E-5</v>
      </c>
      <c r="L678" s="4">
        <f t="shared" si="43"/>
        <v>-3.558711001747533</v>
      </c>
    </row>
    <row r="679" spans="1:12" x14ac:dyDescent="0.25">
      <c r="A679" s="1">
        <v>9.9029541015625E-2</v>
      </c>
      <c r="B679" s="3">
        <v>-2.9998779296875E-5</v>
      </c>
      <c r="C679" s="4">
        <f t="shared" si="40"/>
        <v>-2.4670048763877466</v>
      </c>
      <c r="D679" s="1">
        <v>0.13275146484375</v>
      </c>
      <c r="E679" s="1">
        <v>-3.7747192382812499E-4</v>
      </c>
      <c r="F679" s="4">
        <f t="shared" si="41"/>
        <v>-31.042098999023438</v>
      </c>
      <c r="G679" s="1">
        <v>1.9073486328125E-2</v>
      </c>
      <c r="H679" s="3">
        <v>-2.9852294921874999E-5</v>
      </c>
      <c r="I679" s="4">
        <f t="shared" si="42"/>
        <v>-2.4549584639699837</v>
      </c>
      <c r="J679" s="1">
        <v>9.27734375E-2</v>
      </c>
      <c r="K679" s="3">
        <v>-4.3395996093749998E-5</v>
      </c>
      <c r="L679" s="4">
        <f t="shared" si="43"/>
        <v>-3.5687496787623356</v>
      </c>
    </row>
    <row r="680" spans="1:12" x14ac:dyDescent="0.25">
      <c r="A680" s="1">
        <v>9.8419189453125E-2</v>
      </c>
      <c r="B680" s="3">
        <v>-3.00537109375E-5</v>
      </c>
      <c r="C680" s="4">
        <f t="shared" si="40"/>
        <v>-2.471522281044408</v>
      </c>
      <c r="D680" s="1">
        <v>0.13214111328125</v>
      </c>
      <c r="E680" s="1">
        <v>-3.7728881835937499E-4</v>
      </c>
      <c r="F680" s="4">
        <f t="shared" si="41"/>
        <v>-31.027040983501234</v>
      </c>
      <c r="G680" s="1">
        <v>1.8463134765625E-2</v>
      </c>
      <c r="H680" s="3">
        <v>-2.9830932617187501E-5</v>
      </c>
      <c r="I680" s="4">
        <f t="shared" si="42"/>
        <v>-2.453201695492393</v>
      </c>
      <c r="J680" s="1">
        <v>9.21630859375E-2</v>
      </c>
      <c r="K680" s="3">
        <v>-4.3426513671875001E-5</v>
      </c>
      <c r="L680" s="4">
        <f t="shared" si="43"/>
        <v>-3.571259348016036</v>
      </c>
    </row>
    <row r="681" spans="1:12" x14ac:dyDescent="0.25">
      <c r="A681" s="1">
        <v>9.7808837890625E-2</v>
      </c>
      <c r="B681" s="3">
        <v>-3.0145263671875E-5</v>
      </c>
      <c r="C681" s="4">
        <f t="shared" si="40"/>
        <v>-2.4790512888055098</v>
      </c>
      <c r="D681" s="1">
        <v>0.13153076171875</v>
      </c>
      <c r="E681" s="1">
        <v>-3.7710571289062498E-4</v>
      </c>
      <c r="F681" s="4">
        <f t="shared" si="41"/>
        <v>-31.01198296797903</v>
      </c>
      <c r="G681" s="1">
        <v>1.7852783203125E-2</v>
      </c>
      <c r="H681" s="3">
        <v>-2.9946899414062498E-5</v>
      </c>
      <c r="I681" s="4">
        <f t="shared" si="42"/>
        <v>-2.4627384386564555</v>
      </c>
      <c r="J681" s="1">
        <v>9.1552734375E-2</v>
      </c>
      <c r="K681" s="3">
        <v>-4.3518066406249998E-5</v>
      </c>
      <c r="L681" s="4">
        <f t="shared" si="43"/>
        <v>-3.5787883557771383</v>
      </c>
    </row>
    <row r="682" spans="1:12" x14ac:dyDescent="0.25">
      <c r="A682" s="1">
        <v>9.7198486328125E-2</v>
      </c>
      <c r="B682" s="3">
        <v>-2.9922485351562501E-5</v>
      </c>
      <c r="C682" s="4">
        <f t="shared" si="40"/>
        <v>-2.4607307032534949</v>
      </c>
      <c r="D682" s="1">
        <v>0.13092041015625</v>
      </c>
      <c r="E682" s="1">
        <v>-3.7692260742187503E-4</v>
      </c>
      <c r="F682" s="4">
        <f t="shared" si="41"/>
        <v>-30.996924952456826</v>
      </c>
      <c r="G682" s="1">
        <v>1.7242431640625E-2</v>
      </c>
      <c r="H682" s="3">
        <v>-2.9953002929687501E-5</v>
      </c>
      <c r="I682" s="4">
        <f t="shared" si="42"/>
        <v>-2.4632403725071956</v>
      </c>
      <c r="J682" s="1">
        <v>9.09423828125E-2</v>
      </c>
      <c r="K682" s="3">
        <v>-4.3518066406249998E-5</v>
      </c>
      <c r="L682" s="4">
        <f t="shared" si="43"/>
        <v>-3.5787883557771383</v>
      </c>
    </row>
    <row r="683" spans="1:12" x14ac:dyDescent="0.25">
      <c r="A683" s="1">
        <v>9.6588134765625E-2</v>
      </c>
      <c r="B683" s="3">
        <v>-3.0191040039062499E-5</v>
      </c>
      <c r="C683" s="4">
        <f t="shared" si="40"/>
        <v>-2.4828157926860608</v>
      </c>
      <c r="D683" s="1">
        <v>0.13031005859375</v>
      </c>
      <c r="E683" s="1">
        <v>-3.76678466796875E-4</v>
      </c>
      <c r="F683" s="4">
        <f t="shared" si="41"/>
        <v>-30.97684759842722</v>
      </c>
      <c r="G683" s="1">
        <v>1.6632080078125E-2</v>
      </c>
      <c r="H683" s="3">
        <v>-2.99652099609375E-5</v>
      </c>
      <c r="I683" s="4">
        <f t="shared" si="42"/>
        <v>-2.4642442402086759</v>
      </c>
      <c r="J683" s="1">
        <v>9.033203125E-2</v>
      </c>
      <c r="K683" s="3">
        <v>-4.3579101562499998E-5</v>
      </c>
      <c r="L683" s="4">
        <f t="shared" si="43"/>
        <v>-3.5838076942845394</v>
      </c>
    </row>
    <row r="684" spans="1:12" x14ac:dyDescent="0.25">
      <c r="A684" s="1">
        <v>9.5977783203125E-2</v>
      </c>
      <c r="B684" s="3">
        <v>-3.0221557617187499E-5</v>
      </c>
      <c r="C684" s="4">
        <f t="shared" si="40"/>
        <v>-2.4853254619397616</v>
      </c>
      <c r="D684" s="1">
        <v>0.12969970703125</v>
      </c>
      <c r="E684" s="1">
        <v>-3.7646484375000001E-4</v>
      </c>
      <c r="F684" s="4">
        <f t="shared" si="41"/>
        <v>-30.959279913651315</v>
      </c>
      <c r="G684" s="1">
        <v>1.6021728515625E-2</v>
      </c>
      <c r="H684" s="3">
        <v>-3.0068969726562499E-5</v>
      </c>
      <c r="I684" s="4">
        <f t="shared" si="42"/>
        <v>-2.4727771156712581</v>
      </c>
      <c r="J684" s="1">
        <v>8.97216796875E-2</v>
      </c>
      <c r="K684" s="3">
        <v>-4.3914794921875002E-5</v>
      </c>
      <c r="L684" s="4">
        <f t="shared" si="43"/>
        <v>-3.6114140560752466</v>
      </c>
    </row>
    <row r="685" spans="1:12" x14ac:dyDescent="0.25">
      <c r="A685" s="1">
        <v>9.5367431640625E-2</v>
      </c>
      <c r="B685" s="3">
        <v>-3.0163574218749998E-5</v>
      </c>
      <c r="C685" s="4">
        <f t="shared" si="40"/>
        <v>-2.4805570903577303</v>
      </c>
      <c r="D685" s="1">
        <v>0.12908935546875</v>
      </c>
      <c r="E685" s="1">
        <v>-3.7628173828125E-4</v>
      </c>
      <c r="F685" s="4">
        <f t="shared" si="41"/>
        <v>-30.944221898129111</v>
      </c>
      <c r="G685" s="1">
        <v>1.5411376953125E-2</v>
      </c>
      <c r="H685" s="3">
        <v>-3.0816650390625001E-5</v>
      </c>
      <c r="I685" s="4">
        <f t="shared" si="42"/>
        <v>-2.5342640123869242</v>
      </c>
      <c r="J685" s="1">
        <v>8.9111328125E-2</v>
      </c>
      <c r="K685" s="3">
        <v>-4.3975830078125002E-5</v>
      </c>
      <c r="L685" s="4">
        <f t="shared" si="43"/>
        <v>-3.6164333945826481</v>
      </c>
    </row>
    <row r="686" spans="1:12" x14ac:dyDescent="0.25">
      <c r="A686" s="1">
        <v>9.4757080078125E-2</v>
      </c>
      <c r="B686" s="3">
        <v>-3.02093505859375E-5</v>
      </c>
      <c r="C686" s="4">
        <f t="shared" si="40"/>
        <v>-2.4843215942382813</v>
      </c>
      <c r="D686" s="1">
        <v>0.12847900390625</v>
      </c>
      <c r="E686" s="1">
        <v>-3.7606811523437501E-4</v>
      </c>
      <c r="F686" s="4">
        <f t="shared" si="41"/>
        <v>-30.926654213353206</v>
      </c>
      <c r="G686" s="1">
        <v>1.4801025390625E-2</v>
      </c>
      <c r="H686" s="3">
        <v>-2.97515869140625E-5</v>
      </c>
      <c r="I686" s="4">
        <f t="shared" si="42"/>
        <v>-2.4466765554327714</v>
      </c>
      <c r="J686" s="1">
        <v>8.85009765625E-2</v>
      </c>
      <c r="K686" s="3">
        <v>-4.3975830078125002E-5</v>
      </c>
      <c r="L686" s="4">
        <f t="shared" si="43"/>
        <v>-3.6164333945826481</v>
      </c>
    </row>
    <row r="687" spans="1:12" x14ac:dyDescent="0.25">
      <c r="A687" s="1">
        <v>9.4146728515625E-2</v>
      </c>
      <c r="B687" s="3">
        <v>-3.0242919921875E-5</v>
      </c>
      <c r="C687" s="4">
        <f t="shared" si="40"/>
        <v>-2.4870822304173519</v>
      </c>
      <c r="D687" s="1">
        <v>0.12786865234375</v>
      </c>
      <c r="E687" s="1">
        <v>-3.7591552734374999E-4</v>
      </c>
      <c r="F687" s="4">
        <f t="shared" si="41"/>
        <v>-30.914105867084704</v>
      </c>
      <c r="G687" s="1">
        <v>1.4190673828125E-2</v>
      </c>
      <c r="H687" s="3">
        <v>-2.92877197265625E-5</v>
      </c>
      <c r="I687" s="4">
        <f t="shared" si="42"/>
        <v>-2.4085295827765214</v>
      </c>
      <c r="J687" s="1">
        <v>8.7890625E-2</v>
      </c>
      <c r="K687" s="3">
        <v>-4.4097900390625002E-5</v>
      </c>
      <c r="L687" s="4">
        <f t="shared" si="43"/>
        <v>-3.6264720715974508</v>
      </c>
    </row>
    <row r="688" spans="1:12" x14ac:dyDescent="0.25">
      <c r="A688" s="1">
        <v>9.3536376953125E-2</v>
      </c>
      <c r="B688" s="3">
        <v>-3.0426025390625E-5</v>
      </c>
      <c r="C688" s="4">
        <f t="shared" si="40"/>
        <v>-2.5021402459395561</v>
      </c>
      <c r="D688" s="1">
        <v>0.12725830078125</v>
      </c>
      <c r="E688" s="1">
        <v>-3.7561035156249999E-4</v>
      </c>
      <c r="F688" s="4">
        <f t="shared" si="41"/>
        <v>-30.889009174547699</v>
      </c>
      <c r="G688" s="1">
        <v>1.3580322265625E-2</v>
      </c>
      <c r="H688" s="3">
        <v>-2.9541015624999999E-5</v>
      </c>
      <c r="I688" s="4">
        <f t="shared" si="42"/>
        <v>-2.4293598375822367</v>
      </c>
      <c r="J688" s="1">
        <v>8.72802734375E-2</v>
      </c>
      <c r="K688" s="3">
        <v>-4.4158935546875002E-5</v>
      </c>
      <c r="L688" s="4">
        <f t="shared" si="43"/>
        <v>-3.6314914101048519</v>
      </c>
    </row>
    <row r="689" spans="1:12" x14ac:dyDescent="0.25">
      <c r="A689" s="1">
        <v>9.2926025390625E-2</v>
      </c>
      <c r="B689" s="3">
        <v>-3.0328369140625001E-5</v>
      </c>
      <c r="C689" s="4">
        <f t="shared" si="40"/>
        <v>-2.4941093043277136</v>
      </c>
      <c r="D689" s="1">
        <v>0.12664794921875</v>
      </c>
      <c r="E689" s="1">
        <v>-3.75396728515625E-4</v>
      </c>
      <c r="F689" s="4">
        <f t="shared" si="41"/>
        <v>-30.871441489771794</v>
      </c>
      <c r="G689" s="1">
        <v>1.2969970703125E-2</v>
      </c>
      <c r="H689" s="3">
        <v>-2.9461669921875001E-5</v>
      </c>
      <c r="I689" s="4">
        <f t="shared" si="42"/>
        <v>-2.4228346975226152</v>
      </c>
      <c r="J689" s="1">
        <v>8.6669921875E-2</v>
      </c>
      <c r="K689" s="3">
        <v>-4.4281005859375002E-5</v>
      </c>
      <c r="L689" s="4">
        <f t="shared" si="43"/>
        <v>-3.6415300871196545</v>
      </c>
    </row>
    <row r="690" spans="1:12" x14ac:dyDescent="0.25">
      <c r="A690" s="1">
        <v>9.2315673828125E-2</v>
      </c>
      <c r="B690" s="3">
        <v>-3.0480957031250001E-5</v>
      </c>
      <c r="C690" s="4">
        <f t="shared" si="40"/>
        <v>-2.506657650596217</v>
      </c>
      <c r="D690" s="1">
        <v>0.12603759765625</v>
      </c>
      <c r="E690" s="1">
        <v>-3.7518310546875001E-4</v>
      </c>
      <c r="F690" s="4">
        <f t="shared" si="41"/>
        <v>-30.853873804995889</v>
      </c>
      <c r="G690" s="1">
        <v>1.2359619140625E-2</v>
      </c>
      <c r="H690" s="3">
        <v>-2.9495239257812501E-5</v>
      </c>
      <c r="I690" s="4">
        <f t="shared" si="42"/>
        <v>-2.4255953337016858</v>
      </c>
      <c r="J690" s="1">
        <v>8.60595703125E-2</v>
      </c>
      <c r="K690" s="3">
        <v>-4.4250488281249999E-5</v>
      </c>
      <c r="L690" s="4">
        <f t="shared" si="43"/>
        <v>-3.6390204178659538</v>
      </c>
    </row>
    <row r="691" spans="1:12" x14ac:dyDescent="0.25">
      <c r="A691" s="1">
        <v>9.1705322265625E-2</v>
      </c>
      <c r="B691" s="3">
        <v>-3.0462646484374999E-5</v>
      </c>
      <c r="C691" s="4">
        <f t="shared" si="40"/>
        <v>-2.5051518490439966</v>
      </c>
      <c r="D691" s="1">
        <v>0.12542724609375</v>
      </c>
      <c r="E691" s="1">
        <v>-3.74908447265625E-4</v>
      </c>
      <c r="F691" s="4">
        <f t="shared" si="41"/>
        <v>-30.831286781712581</v>
      </c>
      <c r="G691" s="1">
        <v>1.1749267578125E-2</v>
      </c>
      <c r="H691" s="3">
        <v>-2.9394531249999998E-5</v>
      </c>
      <c r="I691" s="4">
        <f t="shared" si="42"/>
        <v>-2.4173134251644735</v>
      </c>
      <c r="J691" s="1">
        <v>8.544921875E-2</v>
      </c>
      <c r="K691" s="3">
        <v>-4.4433593749999999E-5</v>
      </c>
      <c r="L691" s="4">
        <f t="shared" si="43"/>
        <v>-3.654078433388158</v>
      </c>
    </row>
    <row r="692" spans="1:12" x14ac:dyDescent="0.25">
      <c r="A692" s="1">
        <v>9.1094970703125E-2</v>
      </c>
      <c r="B692" s="3">
        <v>-3.0383300781250001E-5</v>
      </c>
      <c r="C692" s="4">
        <f t="shared" si="40"/>
        <v>-2.498626708984375</v>
      </c>
      <c r="D692" s="1">
        <v>0.12481689453125</v>
      </c>
      <c r="E692" s="1">
        <v>-3.74725341796875E-4</v>
      </c>
      <c r="F692" s="4">
        <f t="shared" si="41"/>
        <v>-30.816228766190378</v>
      </c>
      <c r="G692" s="1">
        <v>1.1138916015625E-2</v>
      </c>
      <c r="H692" s="3">
        <v>-2.9495239257812501E-5</v>
      </c>
      <c r="I692" s="4">
        <f t="shared" si="42"/>
        <v>-2.4255953337016858</v>
      </c>
      <c r="J692" s="1">
        <v>8.48388671875E-2</v>
      </c>
      <c r="K692" s="3">
        <v>-4.4525146484375002E-5</v>
      </c>
      <c r="L692" s="4">
        <f t="shared" si="43"/>
        <v>-3.6616074411492598</v>
      </c>
    </row>
    <row r="693" spans="1:12" x14ac:dyDescent="0.25">
      <c r="A693" s="1">
        <v>9.0484619140625E-2</v>
      </c>
      <c r="B693" s="3">
        <v>-3.0627441406250001E-5</v>
      </c>
      <c r="C693" s="4">
        <f t="shared" si="40"/>
        <v>-2.5187040630139803</v>
      </c>
      <c r="D693" s="1">
        <v>0.12420654296875</v>
      </c>
      <c r="E693" s="1">
        <v>-3.7454223632812499E-4</v>
      </c>
      <c r="F693" s="4">
        <f t="shared" si="41"/>
        <v>-30.801170750668174</v>
      </c>
      <c r="G693" s="1">
        <v>1.0528564453125E-2</v>
      </c>
      <c r="H693" s="3">
        <v>-2.9583740234375001E-5</v>
      </c>
      <c r="I693" s="4">
        <f t="shared" si="42"/>
        <v>-2.4328733745374178</v>
      </c>
      <c r="J693" s="1">
        <v>8.4228515625E-2</v>
      </c>
      <c r="K693" s="3">
        <v>-4.4738769531249999E-5</v>
      </c>
      <c r="L693" s="4">
        <f t="shared" si="43"/>
        <v>-3.6791751259251644</v>
      </c>
    </row>
    <row r="694" spans="1:12" x14ac:dyDescent="0.25">
      <c r="A694" s="1">
        <v>8.9874267578125E-2</v>
      </c>
      <c r="B694" s="3">
        <v>-3.0590820312499999E-5</v>
      </c>
      <c r="C694" s="4">
        <f t="shared" si="40"/>
        <v>-2.5156924599095394</v>
      </c>
      <c r="D694" s="1">
        <v>0.12359619140625</v>
      </c>
      <c r="E694" s="1">
        <v>-3.74237060546875E-4</v>
      </c>
      <c r="F694" s="4">
        <f t="shared" si="41"/>
        <v>-30.776074058131169</v>
      </c>
      <c r="G694" s="1">
        <v>9.918212890625E-3</v>
      </c>
      <c r="H694" s="3">
        <v>-2.9617309570312501E-5</v>
      </c>
      <c r="I694" s="4">
        <f t="shared" si="42"/>
        <v>-2.4356340107164884</v>
      </c>
      <c r="J694" s="1">
        <v>8.36181640625E-2</v>
      </c>
      <c r="K694" s="3">
        <v>-4.5074462890625003E-5</v>
      </c>
      <c r="L694" s="4">
        <f t="shared" si="43"/>
        <v>-3.7067814877158716</v>
      </c>
    </row>
    <row r="695" spans="1:12" x14ac:dyDescent="0.25">
      <c r="A695" s="1">
        <v>8.9263916015625E-2</v>
      </c>
      <c r="B695" s="3">
        <v>-3.0572509765625001E-5</v>
      </c>
      <c r="C695" s="4">
        <f t="shared" si="40"/>
        <v>-2.5141866583573189</v>
      </c>
      <c r="D695" s="1">
        <v>0.12298583984375</v>
      </c>
      <c r="E695" s="1">
        <v>-3.7417602539062498E-4</v>
      </c>
      <c r="F695" s="4">
        <f t="shared" si="41"/>
        <v>-30.771054719623766</v>
      </c>
      <c r="G695" s="1">
        <v>9.307861328125E-3</v>
      </c>
      <c r="H695" s="3">
        <v>-2.9675292968750001E-5</v>
      </c>
      <c r="I695" s="4">
        <f t="shared" si="42"/>
        <v>-2.4404023822985197</v>
      </c>
      <c r="J695" s="1">
        <v>8.30078125E-2</v>
      </c>
      <c r="K695" s="3">
        <v>-4.4982910156249999E-5</v>
      </c>
      <c r="L695" s="4">
        <f t="shared" si="43"/>
        <v>-3.6992524799547697</v>
      </c>
    </row>
    <row r="696" spans="1:12" x14ac:dyDescent="0.25">
      <c r="A696" s="1">
        <v>8.8653564453125E-2</v>
      </c>
      <c r="B696" s="3">
        <v>-3.0725097656249997E-5</v>
      </c>
      <c r="C696" s="4">
        <f t="shared" si="40"/>
        <v>-2.5267350046258219</v>
      </c>
      <c r="D696" s="1">
        <v>0.12237548828125</v>
      </c>
      <c r="E696" s="1">
        <v>-3.7402343750000001E-4</v>
      </c>
      <c r="F696" s="4">
        <f t="shared" si="41"/>
        <v>-30.758506373355264</v>
      </c>
      <c r="G696" s="1">
        <v>8.697509765625E-3</v>
      </c>
      <c r="H696" s="3">
        <v>-2.9876708984374999E-5</v>
      </c>
      <c r="I696" s="4">
        <f t="shared" si="42"/>
        <v>-2.4569661993729439</v>
      </c>
      <c r="J696" s="1">
        <v>8.23974609375E-2</v>
      </c>
      <c r="K696" s="3">
        <v>-4.5135498046875003E-5</v>
      </c>
      <c r="L696" s="4">
        <f t="shared" si="43"/>
        <v>-3.7118008262232731</v>
      </c>
    </row>
    <row r="697" spans="1:12" x14ac:dyDescent="0.25">
      <c r="A697" s="1">
        <v>8.8043212890625E-2</v>
      </c>
      <c r="B697" s="3">
        <v>-3.0685424804687502E-5</v>
      </c>
      <c r="C697" s="4">
        <f t="shared" si="40"/>
        <v>-2.5234724345960116</v>
      </c>
      <c r="D697" s="1">
        <v>0.12176513671875</v>
      </c>
      <c r="E697" s="1">
        <v>-3.7377929687499998E-4</v>
      </c>
      <c r="F697" s="4">
        <f t="shared" si="41"/>
        <v>-30.738429019325658</v>
      </c>
      <c r="G697" s="1">
        <v>8.087158203125E-3</v>
      </c>
      <c r="H697" s="3">
        <v>-2.98980712890625E-5</v>
      </c>
      <c r="I697" s="4">
        <f t="shared" si="42"/>
        <v>-2.4587229678505347</v>
      </c>
      <c r="J697" s="1">
        <v>8.1787109375E-2</v>
      </c>
      <c r="K697" s="3">
        <v>-4.5135498046875003E-5</v>
      </c>
      <c r="L697" s="4">
        <f t="shared" si="43"/>
        <v>-3.7118008262232731</v>
      </c>
    </row>
    <row r="698" spans="1:12" x14ac:dyDescent="0.25">
      <c r="A698" s="1">
        <v>8.7432861328125E-2</v>
      </c>
      <c r="B698" s="3">
        <v>-3.0755615234375001E-5</v>
      </c>
      <c r="C698" s="4">
        <f t="shared" si="40"/>
        <v>-2.5292446738795231</v>
      </c>
      <c r="D698" s="1">
        <v>0.12115478515625</v>
      </c>
      <c r="E698" s="1">
        <v>-3.7341308593750002E-4</v>
      </c>
      <c r="F698" s="4">
        <f t="shared" si="41"/>
        <v>-30.70831298828125</v>
      </c>
      <c r="G698" s="1">
        <v>7.476806640625E-3</v>
      </c>
      <c r="H698" s="3">
        <v>-2.9916381835937498E-5</v>
      </c>
      <c r="I698" s="4">
        <f t="shared" si="42"/>
        <v>-2.4602287694027547</v>
      </c>
      <c r="J698" s="1">
        <v>8.11767578125E-2</v>
      </c>
      <c r="K698" s="3">
        <v>-4.52880859375E-5</v>
      </c>
      <c r="L698" s="4">
        <f t="shared" si="43"/>
        <v>-3.7243491724917761</v>
      </c>
    </row>
    <row r="699" spans="1:12" x14ac:dyDescent="0.25">
      <c r="A699" s="1">
        <v>8.6822509765625E-2</v>
      </c>
      <c r="B699" s="3">
        <v>-3.0718994140624998E-5</v>
      </c>
      <c r="C699" s="4">
        <f t="shared" si="40"/>
        <v>-2.5262330707750817</v>
      </c>
      <c r="D699" s="1">
        <v>0.12054443359375</v>
      </c>
      <c r="E699" s="1">
        <v>-3.7319946289062498E-4</v>
      </c>
      <c r="F699" s="4">
        <f t="shared" si="41"/>
        <v>-30.690745303505345</v>
      </c>
      <c r="G699" s="1">
        <v>6.866455078125E-3</v>
      </c>
      <c r="H699" s="3">
        <v>-3.0200195312500001E-5</v>
      </c>
      <c r="I699" s="4">
        <f t="shared" si="42"/>
        <v>-2.4835686934621712</v>
      </c>
      <c r="J699" s="1">
        <v>8.056640625E-2</v>
      </c>
      <c r="K699" s="3">
        <v>-4.5379638671875003E-5</v>
      </c>
      <c r="L699" s="4">
        <f t="shared" si="43"/>
        <v>-3.7318781802528784</v>
      </c>
    </row>
    <row r="700" spans="1:12" x14ac:dyDescent="0.25">
      <c r="A700" s="1">
        <v>8.6212158203125E-2</v>
      </c>
      <c r="B700" s="3">
        <v>-3.0853271484374997E-5</v>
      </c>
      <c r="C700" s="4">
        <f t="shared" si="40"/>
        <v>-2.5372756154913647</v>
      </c>
      <c r="D700" s="1">
        <v>0.11993408203125</v>
      </c>
      <c r="E700" s="1">
        <v>-3.7304687500000001E-4</v>
      </c>
      <c r="F700" s="4">
        <f t="shared" si="41"/>
        <v>-30.678196957236842</v>
      </c>
      <c r="G700" s="1">
        <v>6.256103515625E-3</v>
      </c>
      <c r="H700" s="3">
        <v>-3.01483154296875E-5</v>
      </c>
      <c r="I700" s="4">
        <f t="shared" si="42"/>
        <v>-2.4793022557308797</v>
      </c>
      <c r="J700" s="1">
        <v>7.99560546875E-2</v>
      </c>
      <c r="K700" s="3">
        <v>-4.5440673828125003E-5</v>
      </c>
      <c r="L700" s="4">
        <f t="shared" si="43"/>
        <v>-3.7368975187602795</v>
      </c>
    </row>
    <row r="701" spans="1:12" x14ac:dyDescent="0.25">
      <c r="A701" s="1">
        <v>8.5601806640625E-2</v>
      </c>
      <c r="B701" s="3">
        <v>-3.0816650390625001E-5</v>
      </c>
      <c r="C701" s="4">
        <f t="shared" si="40"/>
        <v>-2.5342640123869242</v>
      </c>
      <c r="D701" s="1">
        <v>0.11932373046875</v>
      </c>
      <c r="E701" s="1">
        <v>-3.7286376953125E-4</v>
      </c>
      <c r="F701" s="4">
        <f t="shared" si="41"/>
        <v>-30.663138941714639</v>
      </c>
      <c r="G701" s="1">
        <v>5.645751953125E-3</v>
      </c>
      <c r="H701" s="3">
        <v>-3.0050659179687501E-5</v>
      </c>
      <c r="I701" s="4">
        <f t="shared" si="42"/>
        <v>-2.4712713141190377</v>
      </c>
      <c r="J701" s="1">
        <v>7.9345703125E-2</v>
      </c>
      <c r="K701" s="3">
        <v>-4.5562744140625003E-5</v>
      </c>
      <c r="L701" s="4">
        <f t="shared" si="43"/>
        <v>-3.7469361957750822</v>
      </c>
    </row>
    <row r="702" spans="1:12" x14ac:dyDescent="0.25">
      <c r="A702" s="1">
        <v>8.4991455078125E-2</v>
      </c>
      <c r="B702" s="3">
        <v>-3.0847167968749998E-5</v>
      </c>
      <c r="C702" s="4">
        <f t="shared" si="40"/>
        <v>-2.5367736816406246</v>
      </c>
      <c r="D702" s="1">
        <v>0.11871337890625</v>
      </c>
      <c r="E702" s="1">
        <v>-3.7252807617187502E-4</v>
      </c>
      <c r="F702" s="4">
        <f t="shared" si="41"/>
        <v>-30.635532579923929</v>
      </c>
      <c r="G702" s="1">
        <v>5.035400390625E-3</v>
      </c>
      <c r="H702" s="3">
        <v>-3.0264282226562501E-5</v>
      </c>
      <c r="I702" s="4">
        <f t="shared" si="42"/>
        <v>-2.4888389988949422</v>
      </c>
      <c r="J702" s="1">
        <v>7.87353515625E-2</v>
      </c>
      <c r="K702" s="3">
        <v>-4.541015625E-5</v>
      </c>
      <c r="L702" s="4">
        <f t="shared" si="43"/>
        <v>-3.7343878495065788</v>
      </c>
    </row>
    <row r="703" spans="1:12" x14ac:dyDescent="0.25">
      <c r="A703" s="1">
        <v>8.4381103515625E-2</v>
      </c>
      <c r="B703" s="3">
        <v>-3.0911254882812497E-5</v>
      </c>
      <c r="C703" s="4">
        <f t="shared" si="40"/>
        <v>-2.542043987073396</v>
      </c>
      <c r="D703" s="1">
        <v>0.11810302734375</v>
      </c>
      <c r="E703" s="1">
        <v>-3.7255859375000001E-4</v>
      </c>
      <c r="F703" s="4">
        <f t="shared" si="41"/>
        <v>-30.63804224917763</v>
      </c>
      <c r="G703" s="1">
        <v>4.425048828125E-3</v>
      </c>
      <c r="H703" s="3">
        <v>-3.0215454101562499E-5</v>
      </c>
      <c r="I703" s="4">
        <f t="shared" si="42"/>
        <v>-2.4848235280890214</v>
      </c>
      <c r="J703" s="1">
        <v>7.8125E-2</v>
      </c>
      <c r="K703" s="3">
        <v>-4.5806884765624997E-5</v>
      </c>
      <c r="L703" s="4">
        <f t="shared" si="43"/>
        <v>-3.7670135498046875</v>
      </c>
    </row>
    <row r="704" spans="1:12" x14ac:dyDescent="0.25">
      <c r="A704" s="1">
        <v>8.3770751953125E-2</v>
      </c>
      <c r="B704" s="3">
        <v>-3.1021118164062499E-5</v>
      </c>
      <c r="C704" s="4">
        <f t="shared" si="40"/>
        <v>-2.5510787963867188</v>
      </c>
      <c r="D704" s="1">
        <v>0.11749267578125</v>
      </c>
      <c r="E704" s="1">
        <v>-3.72283935546875E-4</v>
      </c>
      <c r="F704" s="4">
        <f t="shared" si="41"/>
        <v>-30.615455225894326</v>
      </c>
      <c r="G704" s="1">
        <v>3.814697265625E-3</v>
      </c>
      <c r="H704" s="3">
        <v>-3.0371093749999999E-5</v>
      </c>
      <c r="I704" s="4">
        <f t="shared" si="42"/>
        <v>-2.4976228412828947</v>
      </c>
      <c r="J704" s="1">
        <v>7.75146484375E-2</v>
      </c>
      <c r="K704" s="3">
        <v>-4.583740234375E-5</v>
      </c>
      <c r="L704" s="4">
        <f t="shared" si="43"/>
        <v>-3.7695232190583883</v>
      </c>
    </row>
    <row r="705" spans="1:12" x14ac:dyDescent="0.25">
      <c r="A705" s="1">
        <v>8.3160400390625E-2</v>
      </c>
      <c r="B705" s="3">
        <v>-3.0984497070312503E-5</v>
      </c>
      <c r="C705" s="4">
        <f t="shared" si="40"/>
        <v>-2.5480671932822783</v>
      </c>
      <c r="D705" s="1">
        <v>0.11688232421875</v>
      </c>
      <c r="E705" s="1">
        <v>-3.7191772460937498E-4</v>
      </c>
      <c r="F705" s="4">
        <f t="shared" si="41"/>
        <v>-30.585339194849919</v>
      </c>
      <c r="G705" s="1">
        <v>3.204345703125E-3</v>
      </c>
      <c r="H705" s="3">
        <v>-3.04595947265625E-5</v>
      </c>
      <c r="I705" s="4">
        <f t="shared" si="42"/>
        <v>-2.5049008821186267</v>
      </c>
      <c r="J705" s="1">
        <v>7.6904296875E-2</v>
      </c>
      <c r="K705" s="3">
        <v>-4.608154296875E-5</v>
      </c>
      <c r="L705" s="4">
        <f t="shared" si="43"/>
        <v>-3.7896005730879936</v>
      </c>
    </row>
    <row r="706" spans="1:12" x14ac:dyDescent="0.25">
      <c r="A706" s="1">
        <v>8.2550048828125E-2</v>
      </c>
      <c r="B706" s="3">
        <v>-3.1143188476562499E-5</v>
      </c>
      <c r="C706" s="4">
        <f t="shared" si="40"/>
        <v>-2.5611174734015214</v>
      </c>
      <c r="D706" s="1">
        <v>0.11627197265625</v>
      </c>
      <c r="E706" s="1">
        <v>-3.7164306640625003E-4</v>
      </c>
      <c r="F706" s="4">
        <f t="shared" si="41"/>
        <v>-30.562752171566611</v>
      </c>
      <c r="G706" s="1">
        <v>2.593994140625E-3</v>
      </c>
      <c r="H706" s="3">
        <v>-3.0505371093750001E-5</v>
      </c>
      <c r="I706" s="4">
        <f t="shared" si="42"/>
        <v>-2.5086653859991777</v>
      </c>
      <c r="J706" s="1">
        <v>7.62939453125E-2</v>
      </c>
      <c r="K706" s="3">
        <v>-4.6142578125E-5</v>
      </c>
      <c r="L706" s="4">
        <f t="shared" si="43"/>
        <v>-3.7946199115953947</v>
      </c>
    </row>
    <row r="707" spans="1:12" x14ac:dyDescent="0.25">
      <c r="A707" s="1">
        <v>8.1939697265625E-2</v>
      </c>
      <c r="B707" s="3">
        <v>-3.1091308593749998E-5</v>
      </c>
      <c r="C707" s="4">
        <f t="shared" ref="C707:C770" si="44">(B707*1000000)/$O$2</f>
        <v>-2.5568510356702299</v>
      </c>
      <c r="D707" s="1">
        <v>0.11566162109375</v>
      </c>
      <c r="E707" s="1">
        <v>-3.7145996093750002E-4</v>
      </c>
      <c r="F707" s="4">
        <f t="shared" ref="F707:F770" si="45">(E707*1000000)/$O$2</f>
        <v>-30.547694156044408</v>
      </c>
      <c r="G707" s="1">
        <v>1.983642578125E-3</v>
      </c>
      <c r="H707" s="3">
        <v>-3.0554199218750003E-5</v>
      </c>
      <c r="I707" s="4">
        <f t="shared" ref="I707:I770" si="46">(H707*1000000)/$O$2</f>
        <v>-2.5126808568050989</v>
      </c>
      <c r="J707" s="1">
        <v>7.568359375E-2</v>
      </c>
      <c r="K707" s="3">
        <v>-4.6295166015624997E-5</v>
      </c>
      <c r="L707" s="4">
        <f t="shared" ref="L707:L770" si="47">(K707*1000000)/$O$2</f>
        <v>-3.8071682578638981</v>
      </c>
    </row>
    <row r="708" spans="1:12" x14ac:dyDescent="0.25">
      <c r="A708" s="1">
        <v>8.1329345703125E-2</v>
      </c>
      <c r="B708" s="3">
        <v>-3.1304931640625001E-5</v>
      </c>
      <c r="C708" s="4">
        <f t="shared" si="44"/>
        <v>-2.5744187204461348</v>
      </c>
      <c r="D708" s="1">
        <v>0.11505126953125</v>
      </c>
      <c r="E708" s="1">
        <v>-3.7130737304687499E-4</v>
      </c>
      <c r="F708" s="4">
        <f t="shared" si="45"/>
        <v>-30.535145809775905</v>
      </c>
      <c r="G708" s="1">
        <v>1.373291015625E-3</v>
      </c>
      <c r="H708" s="3">
        <v>-3.0682373046875002E-5</v>
      </c>
      <c r="I708" s="4">
        <f t="shared" si="46"/>
        <v>-2.5232214676706417</v>
      </c>
      <c r="J708" s="1">
        <v>7.50732421875E-2</v>
      </c>
      <c r="K708" s="3">
        <v>-4.6295166015624997E-5</v>
      </c>
      <c r="L708" s="4">
        <f t="shared" si="47"/>
        <v>-3.8071682578638981</v>
      </c>
    </row>
    <row r="709" spans="1:12" x14ac:dyDescent="0.25">
      <c r="A709" s="1">
        <v>8.0718994140625E-2</v>
      </c>
      <c r="B709" s="3">
        <v>-3.1167602539062503E-5</v>
      </c>
      <c r="C709" s="4">
        <f t="shared" si="44"/>
        <v>-2.563125208804482</v>
      </c>
      <c r="D709" s="1">
        <v>0.11444091796875</v>
      </c>
      <c r="E709" s="1">
        <v>-3.7106323242187502E-4</v>
      </c>
      <c r="F709" s="4">
        <f t="shared" si="45"/>
        <v>-30.515068455746299</v>
      </c>
      <c r="G709" s="1">
        <v>7.62939453125E-4</v>
      </c>
      <c r="H709" s="3">
        <v>-3.0816650390625001E-5</v>
      </c>
      <c r="I709" s="4">
        <f t="shared" si="46"/>
        <v>-2.5342640123869242</v>
      </c>
      <c r="J709" s="1">
        <v>7.4462890625E-2</v>
      </c>
      <c r="K709" s="3">
        <v>-4.6569824218750001E-5</v>
      </c>
      <c r="L709" s="4">
        <f t="shared" si="47"/>
        <v>-3.8297552811472038</v>
      </c>
    </row>
    <row r="710" spans="1:12" x14ac:dyDescent="0.25">
      <c r="A710" s="1">
        <v>8.0108642578125E-2</v>
      </c>
      <c r="B710" s="3">
        <v>-3.1216430664062498E-5</v>
      </c>
      <c r="C710" s="4">
        <f t="shared" si="44"/>
        <v>-2.5671406796104028</v>
      </c>
      <c r="D710" s="1">
        <v>0.11383056640625</v>
      </c>
      <c r="E710" s="1">
        <v>-3.7081909179687499E-4</v>
      </c>
      <c r="F710" s="4">
        <f t="shared" si="45"/>
        <v>-30.494991101716693</v>
      </c>
      <c r="G710" s="1">
        <v>1.52587890625E-4</v>
      </c>
      <c r="H710" s="3">
        <v>-3.0847167968749998E-5</v>
      </c>
      <c r="I710" s="4">
        <f t="shared" si="46"/>
        <v>-2.5367736816406246</v>
      </c>
      <c r="J710" s="1">
        <v>7.38525390625E-2</v>
      </c>
      <c r="K710" s="3">
        <v>-4.6813964843750001E-5</v>
      </c>
      <c r="L710" s="4">
        <f t="shared" si="47"/>
        <v>-3.8498326351768091</v>
      </c>
    </row>
    <row r="711" spans="1:12" x14ac:dyDescent="0.25">
      <c r="A711" s="1">
        <v>7.9498291015625E-2</v>
      </c>
      <c r="B711" s="3">
        <v>-3.1353759765625003E-5</v>
      </c>
      <c r="C711" s="4">
        <f t="shared" si="44"/>
        <v>-2.5784341912520561</v>
      </c>
      <c r="D711" s="1">
        <v>0.11322021484375</v>
      </c>
      <c r="E711" s="1">
        <v>-3.7066650390625002E-4</v>
      </c>
      <c r="F711" s="4">
        <f t="shared" si="45"/>
        <v>-30.48244275544819</v>
      </c>
      <c r="G711" s="1">
        <v>-4.57763671875E-4</v>
      </c>
      <c r="H711" s="3">
        <v>-3.0880737304687501E-5</v>
      </c>
      <c r="I711" s="4">
        <f t="shared" si="46"/>
        <v>-2.5395343178196956</v>
      </c>
      <c r="J711" s="1">
        <v>7.32421875E-2</v>
      </c>
      <c r="K711" s="3">
        <v>-4.6569824218750001E-5</v>
      </c>
      <c r="L711" s="4">
        <f t="shared" si="47"/>
        <v>-3.8297552811472038</v>
      </c>
    </row>
    <row r="712" spans="1:12" x14ac:dyDescent="0.25">
      <c r="A712" s="1">
        <v>7.8887939453125E-2</v>
      </c>
      <c r="B712" s="3">
        <v>-3.1362915039062502E-5</v>
      </c>
      <c r="C712" s="4">
        <f t="shared" si="44"/>
        <v>-2.5791870920281661</v>
      </c>
      <c r="D712" s="1">
        <v>0.11260986328125</v>
      </c>
      <c r="E712" s="1">
        <v>-3.7036132812499998E-4</v>
      </c>
      <c r="F712" s="4">
        <f t="shared" si="45"/>
        <v>-30.457346062911185</v>
      </c>
      <c r="G712" s="1">
        <v>-1.068115234375E-3</v>
      </c>
      <c r="H712" s="3">
        <v>-3.0862426757812503E-5</v>
      </c>
      <c r="I712" s="4">
        <f t="shared" si="46"/>
        <v>-2.5380285162674756</v>
      </c>
      <c r="J712" s="1">
        <v>7.26318359375E-2</v>
      </c>
      <c r="K712" s="3">
        <v>-4.6966552734374998E-5</v>
      </c>
      <c r="L712" s="4">
        <f t="shared" si="47"/>
        <v>-3.8623809814453125</v>
      </c>
    </row>
    <row r="713" spans="1:12" x14ac:dyDescent="0.25">
      <c r="A713" s="1">
        <v>7.8277587890625E-2</v>
      </c>
      <c r="B713" s="3">
        <v>-3.13751220703125E-5</v>
      </c>
      <c r="C713" s="4">
        <f t="shared" si="44"/>
        <v>-2.5801909597296464</v>
      </c>
      <c r="D713" s="1">
        <v>0.11199951171875</v>
      </c>
      <c r="E713" s="1">
        <v>-3.7030029296875001E-4</v>
      </c>
      <c r="F713" s="4">
        <f t="shared" si="45"/>
        <v>-30.452326724403783</v>
      </c>
      <c r="G713" s="1">
        <v>-1.678466796875E-3</v>
      </c>
      <c r="H713" s="3">
        <v>-3.1024169921874998E-5</v>
      </c>
      <c r="I713" s="4">
        <f t="shared" si="46"/>
        <v>-2.5513297633120886</v>
      </c>
      <c r="J713" s="1">
        <v>7.2021484375E-2</v>
      </c>
      <c r="K713" s="3">
        <v>-4.6966552734374998E-5</v>
      </c>
      <c r="L713" s="4">
        <f t="shared" si="47"/>
        <v>-3.8623809814453125</v>
      </c>
    </row>
    <row r="714" spans="1:12" x14ac:dyDescent="0.25">
      <c r="A714" s="1">
        <v>7.7667236328125E-2</v>
      </c>
      <c r="B714" s="3">
        <v>-3.1338500976562498E-5</v>
      </c>
      <c r="C714" s="4">
        <f t="shared" si="44"/>
        <v>-2.5771793566252055</v>
      </c>
      <c r="D714" s="1">
        <v>0.11138916015625</v>
      </c>
      <c r="E714" s="1">
        <v>-3.6987304687499998E-4</v>
      </c>
      <c r="F714" s="4">
        <f t="shared" si="45"/>
        <v>-30.417191354851973</v>
      </c>
      <c r="G714" s="1">
        <v>-2.288818359375E-3</v>
      </c>
      <c r="H714" s="3">
        <v>-3.0929565429687502E-5</v>
      </c>
      <c r="I714" s="4">
        <f t="shared" si="46"/>
        <v>-2.5435497886256169</v>
      </c>
      <c r="J714" s="1">
        <v>7.14111328125E-2</v>
      </c>
      <c r="K714" s="3">
        <v>-4.7119140625000001E-5</v>
      </c>
      <c r="L714" s="4">
        <f t="shared" si="47"/>
        <v>-3.8749293277138159</v>
      </c>
    </row>
    <row r="715" spans="1:12" x14ac:dyDescent="0.25">
      <c r="A715" s="1">
        <v>7.7056884765625E-2</v>
      </c>
      <c r="B715" s="3">
        <v>-3.16864013671875E-5</v>
      </c>
      <c r="C715" s="4">
        <f t="shared" si="44"/>
        <v>-2.605789586117393</v>
      </c>
      <c r="D715" s="1">
        <v>0.11077880859375</v>
      </c>
      <c r="E715" s="1">
        <v>-3.6978149414062503E-4</v>
      </c>
      <c r="F715" s="4">
        <f t="shared" si="45"/>
        <v>-30.409662347090872</v>
      </c>
      <c r="G715" s="1">
        <v>-2.899169921875E-3</v>
      </c>
      <c r="H715" s="3">
        <v>-3.1094360351562497E-5</v>
      </c>
      <c r="I715" s="4">
        <f t="shared" si="46"/>
        <v>-2.5571020025956002</v>
      </c>
      <c r="J715" s="1">
        <v>7.080078125E-2</v>
      </c>
      <c r="K715" s="3">
        <v>-4.7424316406250001E-5</v>
      </c>
      <c r="L715" s="4">
        <f t="shared" si="47"/>
        <v>-3.9000260202508223</v>
      </c>
    </row>
    <row r="716" spans="1:12" x14ac:dyDescent="0.25">
      <c r="A716" s="1">
        <v>7.6446533203125E-2</v>
      </c>
      <c r="B716" s="3">
        <v>-3.1582641601562498E-5</v>
      </c>
      <c r="C716" s="4">
        <f t="shared" si="44"/>
        <v>-2.5972567106548103</v>
      </c>
      <c r="D716" s="1">
        <v>0.11016845703125</v>
      </c>
      <c r="E716" s="1">
        <v>-3.6962890625E-4</v>
      </c>
      <c r="F716" s="4">
        <f t="shared" si="45"/>
        <v>-30.397114000822366</v>
      </c>
      <c r="G716" s="1">
        <v>-3.509521484375E-3</v>
      </c>
      <c r="H716" s="3">
        <v>-3.1170654296875003E-5</v>
      </c>
      <c r="I716" s="4">
        <f t="shared" si="46"/>
        <v>-2.5633761757298523</v>
      </c>
      <c r="J716" s="1">
        <v>7.01904296875E-2</v>
      </c>
      <c r="K716" s="3">
        <v>-4.7271728515624998E-5</v>
      </c>
      <c r="L716" s="4">
        <f t="shared" si="47"/>
        <v>-3.8874776739823189</v>
      </c>
    </row>
    <row r="717" spans="1:12" x14ac:dyDescent="0.25">
      <c r="A717" s="1">
        <v>7.5836181640625E-2</v>
      </c>
      <c r="B717" s="3">
        <v>-3.1594848632812503E-5</v>
      </c>
      <c r="C717" s="4">
        <f t="shared" si="44"/>
        <v>-2.5982605783562915</v>
      </c>
      <c r="D717" s="1">
        <v>0.10955810546875</v>
      </c>
      <c r="E717" s="1">
        <v>-3.6923217773437501E-4</v>
      </c>
      <c r="F717" s="4">
        <f t="shared" si="45"/>
        <v>-30.364488300524261</v>
      </c>
      <c r="G717" s="1">
        <v>-4.119873046875E-3</v>
      </c>
      <c r="H717" s="3">
        <v>-3.1292724609375003E-5</v>
      </c>
      <c r="I717" s="4">
        <f t="shared" si="46"/>
        <v>-2.573414852744655</v>
      </c>
      <c r="J717" s="1">
        <v>6.9580078125E-2</v>
      </c>
      <c r="K717" s="3">
        <v>-4.7485351562500002E-5</v>
      </c>
      <c r="L717" s="4">
        <f t="shared" si="47"/>
        <v>-3.9050453587582235</v>
      </c>
    </row>
    <row r="718" spans="1:12" x14ac:dyDescent="0.25">
      <c r="A718" s="1">
        <v>7.5225830078125E-2</v>
      </c>
      <c r="B718" s="3">
        <v>-3.1668090820312502E-5</v>
      </c>
      <c r="C718" s="4">
        <f t="shared" si="44"/>
        <v>-2.604283784565173</v>
      </c>
      <c r="D718" s="1">
        <v>0.10894775390625</v>
      </c>
      <c r="E718" s="1">
        <v>-3.6917114257812499E-4</v>
      </c>
      <c r="F718" s="4">
        <f t="shared" si="45"/>
        <v>-30.359468962016859</v>
      </c>
      <c r="G718" s="1">
        <v>-4.730224609375E-3</v>
      </c>
      <c r="H718" s="3">
        <v>-3.1271362304687498E-5</v>
      </c>
      <c r="I718" s="4">
        <f t="shared" si="46"/>
        <v>-2.5716580842670642</v>
      </c>
      <c r="J718" s="1">
        <v>6.89697265625E-2</v>
      </c>
      <c r="K718" s="3">
        <v>-4.7668457031250002E-5</v>
      </c>
      <c r="L718" s="4">
        <f t="shared" si="47"/>
        <v>-3.9201033742804277</v>
      </c>
    </row>
    <row r="719" spans="1:12" x14ac:dyDescent="0.25">
      <c r="A719" s="1">
        <v>7.4615478515625E-2</v>
      </c>
      <c r="B719" s="3">
        <v>-3.1738281250000001E-5</v>
      </c>
      <c r="C719" s="4">
        <f t="shared" si="44"/>
        <v>-2.6100560238486841</v>
      </c>
      <c r="D719" s="1">
        <v>0.10833740234375</v>
      </c>
      <c r="E719" s="1">
        <v>-3.6907958984374998E-4</v>
      </c>
      <c r="F719" s="4">
        <f t="shared" si="45"/>
        <v>-30.351939954255755</v>
      </c>
      <c r="G719" s="1">
        <v>-5.340576171875E-3</v>
      </c>
      <c r="H719" s="3">
        <v>-3.1491088867187501E-5</v>
      </c>
      <c r="I719" s="4">
        <f t="shared" si="46"/>
        <v>-2.5897277028937089</v>
      </c>
      <c r="J719" s="1">
        <v>6.8359375E-2</v>
      </c>
      <c r="K719" s="3">
        <v>-4.7729492187500002E-5</v>
      </c>
      <c r="L719" s="4">
        <f t="shared" si="47"/>
        <v>-3.9251227127878288</v>
      </c>
    </row>
    <row r="720" spans="1:12" x14ac:dyDescent="0.25">
      <c r="A720" s="1">
        <v>7.4005126953125E-2</v>
      </c>
      <c r="B720" s="3">
        <v>-3.1793212890625002E-5</v>
      </c>
      <c r="C720" s="4">
        <f t="shared" si="44"/>
        <v>-2.6145734285053455</v>
      </c>
      <c r="D720" s="1">
        <v>0.10772705078125</v>
      </c>
      <c r="E720" s="1">
        <v>-3.6868286132812499E-4</v>
      </c>
      <c r="F720" s="4">
        <f t="shared" si="45"/>
        <v>-30.319314253957646</v>
      </c>
      <c r="G720" s="1">
        <v>-5.950927734375E-3</v>
      </c>
      <c r="H720" s="3">
        <v>-3.150634765625E-5</v>
      </c>
      <c r="I720" s="4">
        <f t="shared" si="46"/>
        <v>-2.5909825375205591</v>
      </c>
      <c r="J720" s="1">
        <v>6.77490234375E-2</v>
      </c>
      <c r="K720" s="3">
        <v>-4.7851562500000002E-5</v>
      </c>
      <c r="L720" s="4">
        <f t="shared" si="47"/>
        <v>-3.9351613898026314</v>
      </c>
    </row>
    <row r="721" spans="1:12" x14ac:dyDescent="0.25">
      <c r="A721" s="1">
        <v>7.3394775390625E-2</v>
      </c>
      <c r="B721" s="3">
        <v>-3.1860351562500001E-5</v>
      </c>
      <c r="C721" s="4">
        <f t="shared" si="44"/>
        <v>-2.6200947008634867</v>
      </c>
      <c r="D721" s="1">
        <v>0.10711669921875</v>
      </c>
      <c r="E721" s="1">
        <v>-3.6846923828125E-4</v>
      </c>
      <c r="F721" s="4">
        <f t="shared" si="45"/>
        <v>-30.301746569181741</v>
      </c>
      <c r="G721" s="1">
        <v>-6.561279296875E-3</v>
      </c>
      <c r="H721" s="3">
        <v>-3.1570434570312499E-5</v>
      </c>
      <c r="I721" s="4">
        <f t="shared" si="46"/>
        <v>-2.5962528429533305</v>
      </c>
      <c r="J721" s="1">
        <v>6.7138671875E-2</v>
      </c>
      <c r="K721" s="3">
        <v>-4.8004150390624999E-5</v>
      </c>
      <c r="L721" s="4">
        <f t="shared" si="47"/>
        <v>-3.9477097360711348</v>
      </c>
    </row>
    <row r="722" spans="1:12" x14ac:dyDescent="0.25">
      <c r="A722" s="1">
        <v>7.2784423828125E-2</v>
      </c>
      <c r="B722" s="3">
        <v>-3.1945800781249999E-5</v>
      </c>
      <c r="C722" s="4">
        <f t="shared" si="44"/>
        <v>-2.6271217747738485</v>
      </c>
      <c r="D722" s="1">
        <v>0.10650634765625</v>
      </c>
      <c r="E722" s="1">
        <v>-3.6834716796875001E-4</v>
      </c>
      <c r="F722" s="4">
        <f t="shared" si="45"/>
        <v>-30.29170789216694</v>
      </c>
      <c r="G722" s="1">
        <v>-7.171630859375E-3</v>
      </c>
      <c r="H722" s="3">
        <v>-3.1594848632812503E-5</v>
      </c>
      <c r="I722" s="4">
        <f t="shared" si="46"/>
        <v>-2.5982605783562915</v>
      </c>
      <c r="J722" s="1">
        <v>6.65283203125E-2</v>
      </c>
      <c r="K722" s="3">
        <v>-4.8034667968750002E-5</v>
      </c>
      <c r="L722" s="4">
        <f t="shared" si="47"/>
        <v>-3.9502194053248356</v>
      </c>
    </row>
    <row r="723" spans="1:12" x14ac:dyDescent="0.25">
      <c r="A723" s="1">
        <v>7.2174072265625E-2</v>
      </c>
      <c r="B723" s="3">
        <v>-3.19366455078125E-5</v>
      </c>
      <c r="C723" s="4">
        <f t="shared" si="44"/>
        <v>-2.6263688739977384</v>
      </c>
      <c r="D723" s="1">
        <v>0.10589599609375</v>
      </c>
      <c r="E723" s="1">
        <v>-3.6804199218750002E-4</v>
      </c>
      <c r="F723" s="4">
        <f t="shared" si="45"/>
        <v>-30.266611199629935</v>
      </c>
      <c r="G723" s="1">
        <v>-7.781982421875E-3</v>
      </c>
      <c r="H723" s="3">
        <v>-3.1713867187499997E-5</v>
      </c>
      <c r="I723" s="4">
        <f t="shared" si="46"/>
        <v>-2.6080482884457235</v>
      </c>
      <c r="J723" s="1">
        <v>6.591796875E-2</v>
      </c>
      <c r="K723" s="3">
        <v>-4.8370361328124999E-5</v>
      </c>
      <c r="L723" s="4">
        <f t="shared" si="47"/>
        <v>-3.9778257671155428</v>
      </c>
    </row>
    <row r="724" spans="1:12" x14ac:dyDescent="0.25">
      <c r="A724" s="1">
        <v>7.1563720703125E-2</v>
      </c>
      <c r="B724" s="3">
        <v>-3.2028198242187503E-5</v>
      </c>
      <c r="C724" s="4">
        <f t="shared" si="44"/>
        <v>-2.6338978817588403</v>
      </c>
      <c r="D724" s="1">
        <v>0.10528564453125</v>
      </c>
      <c r="E724" s="1">
        <v>-3.6782836914062503E-4</v>
      </c>
      <c r="F724" s="4">
        <f t="shared" si="45"/>
        <v>-30.24904351485403</v>
      </c>
      <c r="G724" s="1">
        <v>-8.392333984375E-3</v>
      </c>
      <c r="H724" s="3">
        <v>-3.1805419921875E-5</v>
      </c>
      <c r="I724" s="4">
        <f t="shared" si="46"/>
        <v>-2.6155772962068258</v>
      </c>
      <c r="J724" s="1">
        <v>6.53076171875E-2</v>
      </c>
      <c r="K724" s="3">
        <v>-4.8400878906250002E-5</v>
      </c>
      <c r="L724" s="4">
        <f t="shared" si="47"/>
        <v>-3.9803354363692436</v>
      </c>
    </row>
    <row r="725" spans="1:12" x14ac:dyDescent="0.25">
      <c r="A725" s="1">
        <v>7.0953369140625E-2</v>
      </c>
      <c r="B725" s="3">
        <v>-3.20587158203125E-5</v>
      </c>
      <c r="C725" s="4">
        <f t="shared" si="44"/>
        <v>-2.6364075510125411</v>
      </c>
      <c r="D725" s="1">
        <v>0.10467529296875</v>
      </c>
      <c r="E725" s="1">
        <v>-3.6767578125E-4</v>
      </c>
      <c r="F725" s="4">
        <f t="shared" si="45"/>
        <v>-30.236495168585527</v>
      </c>
      <c r="G725" s="1">
        <v>-9.002685546875E-3</v>
      </c>
      <c r="H725" s="3">
        <v>-3.1759643554687499E-5</v>
      </c>
      <c r="I725" s="4">
        <f t="shared" si="46"/>
        <v>-2.6118127923262748</v>
      </c>
      <c r="J725" s="1">
        <v>6.4697265625E-2</v>
      </c>
      <c r="K725" s="3">
        <v>-4.8461914062500002E-5</v>
      </c>
      <c r="L725" s="4">
        <f t="shared" si="47"/>
        <v>-3.9853547748766447</v>
      </c>
    </row>
    <row r="726" spans="1:12" x14ac:dyDescent="0.25">
      <c r="A726" s="1">
        <v>7.0343017578125E-2</v>
      </c>
      <c r="B726" s="3">
        <v>-3.2040405273437502E-5</v>
      </c>
      <c r="C726" s="4">
        <f t="shared" si="44"/>
        <v>-2.6349017494603206</v>
      </c>
      <c r="D726" s="1">
        <v>0.10406494140625</v>
      </c>
      <c r="E726" s="1">
        <v>-3.6746215820312501E-4</v>
      </c>
      <c r="F726" s="4">
        <f t="shared" si="45"/>
        <v>-30.218927483809622</v>
      </c>
      <c r="G726" s="1">
        <v>-9.613037109375E-3</v>
      </c>
      <c r="H726" s="3">
        <v>-3.1973266601562502E-5</v>
      </c>
      <c r="I726" s="4">
        <f t="shared" si="46"/>
        <v>-2.6293804771021794</v>
      </c>
      <c r="J726" s="1">
        <v>6.40869140625E-2</v>
      </c>
      <c r="K726" s="3">
        <v>-4.8583984375000002E-5</v>
      </c>
      <c r="L726" s="4">
        <f t="shared" si="47"/>
        <v>-3.9953934518914473</v>
      </c>
    </row>
    <row r="727" spans="1:12" x14ac:dyDescent="0.25">
      <c r="A727" s="1">
        <v>6.9732666015625E-2</v>
      </c>
      <c r="B727" s="3">
        <v>-3.2144165039062497E-5</v>
      </c>
      <c r="C727" s="4">
        <f t="shared" si="44"/>
        <v>-2.6434346249229028</v>
      </c>
      <c r="D727" s="1">
        <v>0.10345458984375</v>
      </c>
      <c r="E727" s="1">
        <v>-3.671875E-4</v>
      </c>
      <c r="F727" s="4">
        <f t="shared" si="45"/>
        <v>-30.196340460526315</v>
      </c>
      <c r="G727" s="1">
        <v>-1.0223388671875E-2</v>
      </c>
      <c r="H727" s="3">
        <v>-3.1842041015625003E-5</v>
      </c>
      <c r="I727" s="4">
        <f t="shared" si="46"/>
        <v>-2.6185888993112667</v>
      </c>
      <c r="J727" s="1">
        <v>6.34765625E-2</v>
      </c>
      <c r="K727" s="3">
        <v>-4.8767089843750003E-5</v>
      </c>
      <c r="L727" s="4">
        <f t="shared" si="47"/>
        <v>-4.0104514674136515</v>
      </c>
    </row>
    <row r="728" spans="1:12" x14ac:dyDescent="0.25">
      <c r="A728" s="1">
        <v>6.9122314453125E-2</v>
      </c>
      <c r="B728" s="3">
        <v>-3.1906127929687503E-5</v>
      </c>
      <c r="C728" s="4">
        <f t="shared" si="44"/>
        <v>-2.6238592047440381</v>
      </c>
      <c r="D728" s="1">
        <v>0.10284423828125</v>
      </c>
      <c r="E728" s="1">
        <v>-3.6706542968750001E-4</v>
      </c>
      <c r="F728" s="4">
        <f t="shared" si="45"/>
        <v>-30.186301783511514</v>
      </c>
      <c r="G728" s="1">
        <v>-1.0833740234375E-2</v>
      </c>
      <c r="H728" s="3">
        <v>-3.2009887695312498E-5</v>
      </c>
      <c r="I728" s="4">
        <f t="shared" si="46"/>
        <v>-2.6323920802066199</v>
      </c>
      <c r="J728" s="1">
        <v>6.28662109375E-2</v>
      </c>
      <c r="K728" s="3">
        <v>-4.8889160156250003E-5</v>
      </c>
      <c r="L728" s="4">
        <f t="shared" si="47"/>
        <v>-4.0204901444284538</v>
      </c>
    </row>
    <row r="729" spans="1:12" x14ac:dyDescent="0.25">
      <c r="A729" s="1">
        <v>6.8511962890625E-2</v>
      </c>
      <c r="B729" s="3">
        <v>-3.2260131835937498E-5</v>
      </c>
      <c r="C729" s="4">
        <f t="shared" si="44"/>
        <v>-2.6529713680869653</v>
      </c>
      <c r="D729" s="1">
        <v>0.10223388671875</v>
      </c>
      <c r="E729" s="1">
        <v>-3.66790771484375E-4</v>
      </c>
      <c r="F729" s="4">
        <f t="shared" si="45"/>
        <v>-30.163714760228206</v>
      </c>
      <c r="G729" s="1">
        <v>-1.1444091796875E-2</v>
      </c>
      <c r="H729" s="3">
        <v>-3.2281494140625002E-5</v>
      </c>
      <c r="I729" s="4">
        <f t="shared" si="46"/>
        <v>-2.6547281365645561</v>
      </c>
      <c r="J729" s="1">
        <v>6.2255859375E-2</v>
      </c>
      <c r="K729" s="3">
        <v>-4.8980712890624999E-5</v>
      </c>
      <c r="L729" s="4">
        <f t="shared" si="47"/>
        <v>-4.0280191521895556</v>
      </c>
    </row>
    <row r="730" spans="1:12" x14ac:dyDescent="0.25">
      <c r="A730" s="1">
        <v>6.7901611328125E-2</v>
      </c>
      <c r="B730" s="3">
        <v>-3.2165527343750001E-5</v>
      </c>
      <c r="C730" s="4">
        <f t="shared" si="44"/>
        <v>-2.6451913934004936</v>
      </c>
      <c r="D730" s="1">
        <v>0.10162353515625</v>
      </c>
      <c r="E730" s="1">
        <v>-3.66607666015625E-4</v>
      </c>
      <c r="F730" s="4">
        <f t="shared" si="45"/>
        <v>-30.148656744706003</v>
      </c>
      <c r="G730" s="1">
        <v>-1.2054443359375E-2</v>
      </c>
      <c r="H730" s="3">
        <v>-3.2153320312500003E-5</v>
      </c>
      <c r="I730" s="4">
        <f t="shared" si="46"/>
        <v>-2.6441875256990133</v>
      </c>
      <c r="J730" s="1">
        <v>6.16455078125E-2</v>
      </c>
      <c r="K730" s="3">
        <v>-4.9194335937500003E-5</v>
      </c>
      <c r="L730" s="4">
        <f t="shared" si="47"/>
        <v>-4.0455868369654606</v>
      </c>
    </row>
    <row r="731" spans="1:12" x14ac:dyDescent="0.25">
      <c r="A731" s="1">
        <v>6.7291259765625E-2</v>
      </c>
      <c r="B731" s="3">
        <v>-3.2284545898437502E-5</v>
      </c>
      <c r="C731" s="4">
        <f t="shared" si="44"/>
        <v>-2.6549791034899259</v>
      </c>
      <c r="D731" s="1">
        <v>0.10101318359375</v>
      </c>
      <c r="E731" s="1">
        <v>-3.6639404296875001E-4</v>
      </c>
      <c r="F731" s="4">
        <f t="shared" si="45"/>
        <v>-30.131089059930098</v>
      </c>
      <c r="G731" s="1">
        <v>-1.2664794921875E-2</v>
      </c>
      <c r="H731" s="3">
        <v>-3.2400512695312503E-5</v>
      </c>
      <c r="I731" s="4">
        <f t="shared" si="46"/>
        <v>-2.6645158466539884</v>
      </c>
      <c r="J731" s="1">
        <v>6.103515625E-2</v>
      </c>
      <c r="K731" s="3">
        <v>-4.9438476562500003E-5</v>
      </c>
      <c r="L731" s="4">
        <f t="shared" si="47"/>
        <v>-4.0656641909950659</v>
      </c>
    </row>
    <row r="732" spans="1:12" x14ac:dyDescent="0.25">
      <c r="A732" s="1">
        <v>6.6680908203125E-2</v>
      </c>
      <c r="B732" s="3">
        <v>-3.2418823242187501E-5</v>
      </c>
      <c r="C732" s="4">
        <f t="shared" si="44"/>
        <v>-2.6660216482062089</v>
      </c>
      <c r="D732" s="1">
        <v>0.10040283203125</v>
      </c>
      <c r="E732" s="1">
        <v>-3.66119384765625E-4</v>
      </c>
      <c r="F732" s="4">
        <f t="shared" si="45"/>
        <v>-30.108502036646794</v>
      </c>
      <c r="G732" s="1">
        <v>-1.3275146484375E-2</v>
      </c>
      <c r="H732" s="3">
        <v>-3.2400512695312503E-5</v>
      </c>
      <c r="I732" s="4">
        <f t="shared" si="46"/>
        <v>-2.6645158466539884</v>
      </c>
      <c r="J732" s="1">
        <v>6.04248046875E-2</v>
      </c>
      <c r="K732" s="3">
        <v>-4.9407958984375E-5</v>
      </c>
      <c r="L732" s="4">
        <f t="shared" si="47"/>
        <v>-4.0631545217413647</v>
      </c>
    </row>
    <row r="733" spans="1:12" x14ac:dyDescent="0.25">
      <c r="A733" s="1">
        <v>6.6070556640625E-2</v>
      </c>
      <c r="B733" s="3">
        <v>-3.2537841796875001E-5</v>
      </c>
      <c r="C733" s="4">
        <f t="shared" si="44"/>
        <v>-2.6758093582956413</v>
      </c>
      <c r="D733" s="1">
        <v>9.979248046875E-2</v>
      </c>
      <c r="E733" s="1">
        <v>-3.6599731445312501E-4</v>
      </c>
      <c r="F733" s="4">
        <f t="shared" si="45"/>
        <v>-30.098463359631989</v>
      </c>
      <c r="G733" s="1">
        <v>-1.3885498046875E-2</v>
      </c>
      <c r="H733" s="3">
        <v>-3.25439453125E-5</v>
      </c>
      <c r="I733" s="4">
        <f t="shared" si="46"/>
        <v>-2.6763112921463814</v>
      </c>
      <c r="J733" s="1">
        <v>5.9814453125E-2</v>
      </c>
      <c r="K733" s="3">
        <v>-4.9591064453125E-5</v>
      </c>
      <c r="L733" s="4">
        <f t="shared" si="47"/>
        <v>-4.0782125372635694</v>
      </c>
    </row>
    <row r="734" spans="1:12" x14ac:dyDescent="0.25">
      <c r="A734" s="1">
        <v>6.5460205078125E-2</v>
      </c>
      <c r="B734" s="3">
        <v>-3.2580566406250003E-5</v>
      </c>
      <c r="C734" s="4">
        <f t="shared" si="44"/>
        <v>-2.6793228952508223</v>
      </c>
      <c r="D734" s="1">
        <v>9.918212890625E-2</v>
      </c>
      <c r="E734" s="1">
        <v>-3.6587524414062502E-4</v>
      </c>
      <c r="F734" s="4">
        <f t="shared" si="45"/>
        <v>-30.088424682617188</v>
      </c>
      <c r="G734" s="1">
        <v>-1.4495849609375E-2</v>
      </c>
      <c r="H734" s="3">
        <v>-3.2559204101562499E-5</v>
      </c>
      <c r="I734" s="4">
        <f t="shared" si="46"/>
        <v>-2.677566126773232</v>
      </c>
      <c r="J734" s="1">
        <v>5.92041015625E-2</v>
      </c>
      <c r="K734" s="3">
        <v>-4.9591064453125E-5</v>
      </c>
      <c r="L734" s="4">
        <f t="shared" si="47"/>
        <v>-4.0782125372635694</v>
      </c>
    </row>
    <row r="735" spans="1:12" x14ac:dyDescent="0.25">
      <c r="A735" s="1">
        <v>6.4849853515625E-2</v>
      </c>
      <c r="B735" s="3">
        <v>-3.2492065429687499E-5</v>
      </c>
      <c r="C735" s="4">
        <f t="shared" si="44"/>
        <v>-2.6720448544150903</v>
      </c>
      <c r="D735" s="1">
        <v>9.857177734375E-2</v>
      </c>
      <c r="E735" s="1">
        <v>-3.65631103515625E-4</v>
      </c>
      <c r="F735" s="4">
        <f t="shared" si="45"/>
        <v>-30.068347328587581</v>
      </c>
      <c r="G735" s="1">
        <v>-1.5106201171875E-2</v>
      </c>
      <c r="H735" s="3">
        <v>-3.2571411132812497E-5</v>
      </c>
      <c r="I735" s="4">
        <f t="shared" si="46"/>
        <v>-2.6785699944747123</v>
      </c>
      <c r="J735" s="1">
        <v>5.859375E-2</v>
      </c>
      <c r="K735" s="3">
        <v>-4.9835205078125E-5</v>
      </c>
      <c r="L735" s="4">
        <f t="shared" si="47"/>
        <v>-4.0982898912931747</v>
      </c>
    </row>
    <row r="736" spans="1:12" x14ac:dyDescent="0.25">
      <c r="A736" s="1">
        <v>6.4239501953125E-2</v>
      </c>
      <c r="B736" s="3">
        <v>-3.2583618164062503E-5</v>
      </c>
      <c r="C736" s="4">
        <f t="shared" si="44"/>
        <v>-2.6795738621761922</v>
      </c>
      <c r="D736" s="1">
        <v>9.796142578125E-2</v>
      </c>
      <c r="E736" s="1">
        <v>-3.65325927734375E-4</v>
      </c>
      <c r="F736" s="4">
        <f t="shared" si="45"/>
        <v>-30.043250636050576</v>
      </c>
      <c r="G736" s="1">
        <v>-1.5716552734375E-2</v>
      </c>
      <c r="H736" s="3">
        <v>-3.2592773437500002E-5</v>
      </c>
      <c r="I736" s="4">
        <f t="shared" si="46"/>
        <v>-2.6803267629523027</v>
      </c>
      <c r="J736" s="1">
        <v>5.79833984375E-2</v>
      </c>
      <c r="K736" s="3">
        <v>-4.9896240234375E-5</v>
      </c>
      <c r="L736" s="4">
        <f t="shared" si="47"/>
        <v>-4.1033092298005753</v>
      </c>
    </row>
    <row r="737" spans="1:12" x14ac:dyDescent="0.25">
      <c r="A737" s="1">
        <v>6.3629150390625E-2</v>
      </c>
      <c r="B737" s="3">
        <v>-3.27362060546875E-5</v>
      </c>
      <c r="C737" s="4">
        <f t="shared" si="44"/>
        <v>-2.6921222084446956</v>
      </c>
      <c r="D737" s="1">
        <v>9.735107421875E-2</v>
      </c>
      <c r="E737" s="1">
        <v>-3.6499023437500003E-4</v>
      </c>
      <c r="F737" s="4">
        <f t="shared" si="45"/>
        <v>-30.015644274259866</v>
      </c>
      <c r="G737" s="1">
        <v>-1.6326904296875E-2</v>
      </c>
      <c r="H737" s="3">
        <v>-3.2937622070312498E-5</v>
      </c>
      <c r="I737" s="4">
        <f t="shared" si="46"/>
        <v>-2.7086860255191199</v>
      </c>
      <c r="J737" s="1">
        <v>5.7373046875E-2</v>
      </c>
      <c r="K737" s="3">
        <v>-5.0018310546875E-5</v>
      </c>
      <c r="L737" s="4">
        <f t="shared" si="47"/>
        <v>-4.1133479068153784</v>
      </c>
    </row>
    <row r="738" spans="1:12" x14ac:dyDescent="0.25">
      <c r="A738" s="1">
        <v>6.3018798828125E-2</v>
      </c>
      <c r="B738" s="3">
        <v>-3.2867431640624999E-5</v>
      </c>
      <c r="C738" s="4">
        <f t="shared" si="44"/>
        <v>-2.7029137862356087</v>
      </c>
      <c r="D738" s="1">
        <v>9.674072265625E-2</v>
      </c>
      <c r="E738" s="1">
        <v>-3.6508178710937498E-4</v>
      </c>
      <c r="F738" s="4">
        <f t="shared" si="45"/>
        <v>-30.02317328202097</v>
      </c>
      <c r="G738" s="1">
        <v>-1.6937255859375E-2</v>
      </c>
      <c r="H738" s="3">
        <v>-3.2760620117187497E-5</v>
      </c>
      <c r="I738" s="4">
        <f t="shared" si="46"/>
        <v>-2.6941299438476563</v>
      </c>
      <c r="J738" s="1">
        <v>5.67626953125E-2</v>
      </c>
      <c r="K738" s="3">
        <v>-5.0170898437499997E-5</v>
      </c>
      <c r="L738" s="4">
        <f t="shared" si="47"/>
        <v>-4.1258962530838819</v>
      </c>
    </row>
    <row r="739" spans="1:12" x14ac:dyDescent="0.25">
      <c r="A739" s="1">
        <v>6.2408447265625E-2</v>
      </c>
      <c r="B739" s="3">
        <v>-3.29132080078125E-5</v>
      </c>
      <c r="C739" s="4">
        <f t="shared" si="44"/>
        <v>-2.7066782901161597</v>
      </c>
      <c r="D739" s="1">
        <v>9.613037109375E-2</v>
      </c>
      <c r="E739" s="1">
        <v>-3.6471557617187502E-4</v>
      </c>
      <c r="F739" s="4">
        <f t="shared" si="45"/>
        <v>-29.993057250976563</v>
      </c>
      <c r="G739" s="1">
        <v>-1.7547607421875E-2</v>
      </c>
      <c r="H739" s="3">
        <v>-3.2986450195312499E-5</v>
      </c>
      <c r="I739" s="4">
        <f t="shared" si="46"/>
        <v>-2.7127014963250411</v>
      </c>
      <c r="J739" s="1">
        <v>5.615234375E-2</v>
      </c>
      <c r="K739" s="3">
        <v>-5.0323486328125001E-5</v>
      </c>
      <c r="L739" s="4">
        <f t="shared" si="47"/>
        <v>-4.1384445993523844</v>
      </c>
    </row>
    <row r="740" spans="1:12" x14ac:dyDescent="0.25">
      <c r="A740" s="1">
        <v>6.1798095703125E-2</v>
      </c>
      <c r="B740" s="3">
        <v>-3.3184814453124998E-5</v>
      </c>
      <c r="C740" s="4">
        <f t="shared" si="44"/>
        <v>-2.7290143464740955</v>
      </c>
      <c r="D740" s="1">
        <v>9.552001953125E-2</v>
      </c>
      <c r="E740" s="1">
        <v>-3.6447143554687499E-4</v>
      </c>
      <c r="F740" s="4">
        <f t="shared" si="45"/>
        <v>-29.972979896946956</v>
      </c>
      <c r="G740" s="1">
        <v>-1.8157958984375E-2</v>
      </c>
      <c r="H740" s="3">
        <v>-3.3056640624999998E-5</v>
      </c>
      <c r="I740" s="4">
        <f t="shared" si="46"/>
        <v>-2.7184737356085527</v>
      </c>
      <c r="J740" s="1">
        <v>5.55419921875E-2</v>
      </c>
      <c r="K740" s="3">
        <v>-5.0415039062499997E-5</v>
      </c>
      <c r="L740" s="4">
        <f t="shared" si="47"/>
        <v>-4.1459736071134872</v>
      </c>
    </row>
    <row r="741" spans="1:12" x14ac:dyDescent="0.25">
      <c r="A741" s="1">
        <v>6.1187744140625E-2</v>
      </c>
      <c r="B741" s="3">
        <v>-3.3108520507812499E-5</v>
      </c>
      <c r="C741" s="4">
        <f t="shared" si="44"/>
        <v>-2.7227401733398438</v>
      </c>
      <c r="D741" s="1">
        <v>9.490966796875E-2</v>
      </c>
      <c r="E741" s="1">
        <v>-3.64349365234375E-4</v>
      </c>
      <c r="F741" s="4">
        <f t="shared" si="45"/>
        <v>-29.962941219932155</v>
      </c>
      <c r="G741" s="1">
        <v>-1.8768310546875E-2</v>
      </c>
      <c r="H741" s="3">
        <v>-3.32244873046875E-5</v>
      </c>
      <c r="I741" s="4">
        <f t="shared" si="46"/>
        <v>-2.7322769165039063</v>
      </c>
      <c r="J741" s="1">
        <v>5.4931640625E-2</v>
      </c>
      <c r="K741" s="3">
        <v>-5.0720214843749998E-5</v>
      </c>
      <c r="L741" s="4">
        <f t="shared" si="47"/>
        <v>-4.1710702996504931</v>
      </c>
    </row>
    <row r="742" spans="1:12" x14ac:dyDescent="0.25">
      <c r="A742" s="1">
        <v>6.0577392578125E-2</v>
      </c>
      <c r="B742" s="3">
        <v>-3.3090209960937501E-5</v>
      </c>
      <c r="C742" s="4">
        <f t="shared" si="44"/>
        <v>-2.7212343717876233</v>
      </c>
      <c r="D742" s="1">
        <v>9.429931640625E-2</v>
      </c>
      <c r="E742" s="1">
        <v>-3.6410522460937497E-4</v>
      </c>
      <c r="F742" s="4">
        <f t="shared" si="45"/>
        <v>-29.942863865902549</v>
      </c>
      <c r="G742" s="1">
        <v>-1.9378662109375E-2</v>
      </c>
      <c r="H742" s="3">
        <v>-3.3184814453124998E-5</v>
      </c>
      <c r="I742" s="4">
        <f t="shared" si="46"/>
        <v>-2.7290143464740955</v>
      </c>
      <c r="J742" s="1">
        <v>5.43212890625E-2</v>
      </c>
      <c r="K742" s="3">
        <v>-5.0781249999999998E-5</v>
      </c>
      <c r="L742" s="4">
        <f t="shared" si="47"/>
        <v>-4.1760896381578947</v>
      </c>
    </row>
    <row r="743" spans="1:12" x14ac:dyDescent="0.25">
      <c r="A743" s="1">
        <v>5.9967041015625E-2</v>
      </c>
      <c r="B743" s="3">
        <v>-3.3096313476562501E-5</v>
      </c>
      <c r="C743" s="4">
        <f t="shared" si="44"/>
        <v>-2.7217363056383634</v>
      </c>
      <c r="D743" s="1">
        <v>9.368896484375E-2</v>
      </c>
      <c r="E743" s="1">
        <v>-3.6392211914062502E-4</v>
      </c>
      <c r="F743" s="4">
        <f t="shared" si="45"/>
        <v>-29.927805850380345</v>
      </c>
      <c r="G743" s="1">
        <v>-1.9989013671875E-2</v>
      </c>
      <c r="H743" s="3">
        <v>-3.3218383789062501E-5</v>
      </c>
      <c r="I743" s="4">
        <f t="shared" si="46"/>
        <v>-2.7317749826531661</v>
      </c>
      <c r="J743" s="1">
        <v>5.37109375E-2</v>
      </c>
      <c r="K743" s="3">
        <v>-5.0872802734375001E-5</v>
      </c>
      <c r="L743" s="4">
        <f t="shared" si="47"/>
        <v>-4.1836186459189966</v>
      </c>
    </row>
    <row r="744" spans="1:12" x14ac:dyDescent="0.25">
      <c r="A744" s="1">
        <v>5.9356689453125E-2</v>
      </c>
      <c r="B744" s="3">
        <v>-3.3242797851562498E-5</v>
      </c>
      <c r="C744" s="4">
        <f t="shared" si="44"/>
        <v>-2.7337827180561267</v>
      </c>
      <c r="D744" s="1">
        <v>9.307861328125E-2</v>
      </c>
      <c r="E744" s="1">
        <v>-3.6373901367187501E-4</v>
      </c>
      <c r="F744" s="4">
        <f t="shared" si="45"/>
        <v>-29.912747834858141</v>
      </c>
      <c r="G744" s="1">
        <v>-2.0599365234375E-2</v>
      </c>
      <c r="H744" s="3">
        <v>-3.3084106445312502E-5</v>
      </c>
      <c r="I744" s="4">
        <f t="shared" si="46"/>
        <v>-2.7207324379368831</v>
      </c>
      <c r="J744" s="1">
        <v>5.31005859375E-2</v>
      </c>
      <c r="K744" s="3">
        <v>-5.0933837890625001E-5</v>
      </c>
      <c r="L744" s="4">
        <f t="shared" si="47"/>
        <v>-4.1886379844263981</v>
      </c>
    </row>
    <row r="745" spans="1:12" x14ac:dyDescent="0.25">
      <c r="A745" s="1">
        <v>5.8746337890625E-2</v>
      </c>
      <c r="B745" s="3">
        <v>-3.3328247070312502E-5</v>
      </c>
      <c r="C745" s="4">
        <f t="shared" si="44"/>
        <v>-2.7408097919664884</v>
      </c>
      <c r="D745" s="1">
        <v>9.246826171875E-2</v>
      </c>
      <c r="E745" s="1">
        <v>-3.6346435546875E-4</v>
      </c>
      <c r="F745" s="4">
        <f t="shared" si="45"/>
        <v>-29.890160811574834</v>
      </c>
      <c r="G745" s="1">
        <v>-2.1209716796875E-2</v>
      </c>
      <c r="H745" s="3">
        <v>-3.3264160156250002E-5</v>
      </c>
      <c r="I745" s="4">
        <f t="shared" si="46"/>
        <v>-2.735539486533717</v>
      </c>
      <c r="J745" s="1">
        <v>5.2490234375E-2</v>
      </c>
      <c r="K745" s="3">
        <v>-5.1086425781249998E-5</v>
      </c>
      <c r="L745" s="4">
        <f t="shared" si="47"/>
        <v>-4.2011863306949015</v>
      </c>
    </row>
    <row r="746" spans="1:12" x14ac:dyDescent="0.25">
      <c r="A746" s="1">
        <v>5.8135986328125E-2</v>
      </c>
      <c r="B746" s="3">
        <v>-3.3142089843750002E-5</v>
      </c>
      <c r="C746" s="4">
        <f t="shared" si="44"/>
        <v>-2.7255008095189144</v>
      </c>
      <c r="D746" s="1">
        <v>9.185791015625E-2</v>
      </c>
      <c r="E746" s="1">
        <v>-3.6328125E-4</v>
      </c>
      <c r="F746" s="4">
        <f t="shared" si="45"/>
        <v>-29.87510279605263</v>
      </c>
      <c r="G746" s="1">
        <v>-2.1820068359375E-2</v>
      </c>
      <c r="H746" s="3">
        <v>-3.3404541015625001E-5</v>
      </c>
      <c r="I746" s="4">
        <f t="shared" si="46"/>
        <v>-2.7470839651007402</v>
      </c>
      <c r="J746" s="1">
        <v>5.18798828125E-2</v>
      </c>
      <c r="K746" s="3">
        <v>-5.1177978515625001E-5</v>
      </c>
      <c r="L746" s="4">
        <f t="shared" si="47"/>
        <v>-4.2087153384560034</v>
      </c>
    </row>
    <row r="747" spans="1:12" x14ac:dyDescent="0.25">
      <c r="A747" s="1">
        <v>5.7525634765625E-2</v>
      </c>
      <c r="B747" s="3">
        <v>-3.3175659179687499E-5</v>
      </c>
      <c r="C747" s="4">
        <f t="shared" si="44"/>
        <v>-2.728261445697985</v>
      </c>
      <c r="D747" s="1">
        <v>9.124755859375E-2</v>
      </c>
      <c r="E747" s="1">
        <v>-3.6309814453124999E-4</v>
      </c>
      <c r="F747" s="4">
        <f t="shared" si="45"/>
        <v>-29.860044780530426</v>
      </c>
      <c r="G747" s="1">
        <v>-2.2430419921875E-2</v>
      </c>
      <c r="H747" s="3">
        <v>-3.328857421875E-5</v>
      </c>
      <c r="I747" s="4">
        <f t="shared" si="46"/>
        <v>-2.7375472219366777</v>
      </c>
      <c r="J747" s="1">
        <v>5.126953125E-2</v>
      </c>
      <c r="K747" s="3">
        <v>-5.1452636718749998E-5</v>
      </c>
      <c r="L747" s="4">
        <f t="shared" si="47"/>
        <v>-4.2313023617393091</v>
      </c>
    </row>
    <row r="748" spans="1:12" x14ac:dyDescent="0.25">
      <c r="A748" s="1">
        <v>5.6915283203125E-2</v>
      </c>
      <c r="B748" s="3">
        <v>-3.3526611328125001E-5</v>
      </c>
      <c r="C748" s="4">
        <f t="shared" si="44"/>
        <v>-2.7571226421155428</v>
      </c>
      <c r="D748" s="1">
        <v>9.063720703125E-2</v>
      </c>
      <c r="E748" s="1">
        <v>-3.62884521484375E-4</v>
      </c>
      <c r="F748" s="4">
        <f t="shared" si="45"/>
        <v>-29.842477095754521</v>
      </c>
      <c r="G748" s="1">
        <v>-2.3040771484375E-2</v>
      </c>
      <c r="H748" s="3">
        <v>-3.3544921874999999E-5</v>
      </c>
      <c r="I748" s="4">
        <f t="shared" si="46"/>
        <v>-2.7586284436677633</v>
      </c>
      <c r="J748" s="1">
        <v>5.06591796875E-2</v>
      </c>
      <c r="K748" s="3">
        <v>-5.1574707031249998E-5</v>
      </c>
      <c r="L748" s="4">
        <f t="shared" si="47"/>
        <v>-4.2413410387541122</v>
      </c>
    </row>
    <row r="749" spans="1:12" x14ac:dyDescent="0.25">
      <c r="A749" s="1">
        <v>5.6304931640625E-2</v>
      </c>
      <c r="B749" s="3">
        <v>-3.3547973632812498E-5</v>
      </c>
      <c r="C749" s="4">
        <f t="shared" si="44"/>
        <v>-2.7588794105931331</v>
      </c>
      <c r="D749" s="1">
        <v>9.002685546875E-2</v>
      </c>
      <c r="E749" s="1">
        <v>-3.6270141601562499E-4</v>
      </c>
      <c r="F749" s="4">
        <f t="shared" si="45"/>
        <v>-29.827419080232318</v>
      </c>
      <c r="G749" s="1">
        <v>-2.3651123046875E-2</v>
      </c>
      <c r="H749" s="3">
        <v>-3.3660888671874999E-5</v>
      </c>
      <c r="I749" s="4">
        <f t="shared" si="46"/>
        <v>-2.7681651868318258</v>
      </c>
      <c r="J749" s="1">
        <v>5.0048828125E-2</v>
      </c>
      <c r="K749" s="3">
        <v>-5.1727294921875002E-5</v>
      </c>
      <c r="L749" s="4">
        <f t="shared" si="47"/>
        <v>-4.2538893850226147</v>
      </c>
    </row>
    <row r="750" spans="1:12" x14ac:dyDescent="0.25">
      <c r="A750" s="1">
        <v>5.5694580078125E-2</v>
      </c>
      <c r="B750" s="3">
        <v>-3.3679199218749997E-5</v>
      </c>
      <c r="C750" s="4">
        <f t="shared" si="44"/>
        <v>-2.7696709883840462</v>
      </c>
      <c r="D750" s="1">
        <v>8.941650390625E-2</v>
      </c>
      <c r="E750" s="1">
        <v>-3.6257934570312501E-4</v>
      </c>
      <c r="F750" s="4">
        <f t="shared" si="45"/>
        <v>-29.817380403217516</v>
      </c>
      <c r="G750" s="1">
        <v>-2.4261474609375E-2</v>
      </c>
      <c r="H750" s="3">
        <v>-3.3795166015624998E-5</v>
      </c>
      <c r="I750" s="4">
        <f t="shared" si="46"/>
        <v>-2.7792077315481087</v>
      </c>
      <c r="J750" s="1">
        <v>4.94384765625E-2</v>
      </c>
      <c r="K750" s="3">
        <v>-5.1940917968749999E-5</v>
      </c>
      <c r="L750" s="4">
        <f t="shared" si="47"/>
        <v>-4.2714570697985197</v>
      </c>
    </row>
    <row r="751" spans="1:12" x14ac:dyDescent="0.25">
      <c r="A751" s="1">
        <v>5.5084228515625E-2</v>
      </c>
      <c r="B751" s="3">
        <v>-3.3502197265625003E-5</v>
      </c>
      <c r="C751" s="4">
        <f t="shared" si="44"/>
        <v>-2.7551149067125822</v>
      </c>
      <c r="D751" s="1">
        <v>8.880615234375E-2</v>
      </c>
      <c r="E751" s="1">
        <v>-3.6233520507812498E-4</v>
      </c>
      <c r="F751" s="4">
        <f t="shared" si="45"/>
        <v>-29.79730304918791</v>
      </c>
      <c r="G751" s="1">
        <v>-2.4871826171875E-2</v>
      </c>
      <c r="H751" s="3">
        <v>-3.3953857421875001E-5</v>
      </c>
      <c r="I751" s="4">
        <f t="shared" si="46"/>
        <v>-2.7922580116673519</v>
      </c>
      <c r="J751" s="1">
        <v>4.8828125E-2</v>
      </c>
      <c r="K751" s="3">
        <v>-5.1910400390625002E-5</v>
      </c>
      <c r="L751" s="4">
        <f t="shared" si="47"/>
        <v>-4.2689474005448194</v>
      </c>
    </row>
    <row r="752" spans="1:12" x14ac:dyDescent="0.25">
      <c r="A752" s="1">
        <v>5.4473876953125E-2</v>
      </c>
      <c r="B752" s="3">
        <v>-3.3636474609375002E-5</v>
      </c>
      <c r="C752" s="4">
        <f t="shared" si="44"/>
        <v>-2.7661574514288652</v>
      </c>
      <c r="D752" s="1">
        <v>8.819580078125E-2</v>
      </c>
      <c r="E752" s="1">
        <v>-3.6218261718750001E-4</v>
      </c>
      <c r="F752" s="4">
        <f t="shared" si="45"/>
        <v>-29.784754702919408</v>
      </c>
      <c r="G752" s="1">
        <v>-2.5482177734375E-2</v>
      </c>
      <c r="H752" s="3">
        <v>-3.3892822265625001E-5</v>
      </c>
      <c r="I752" s="4">
        <f t="shared" si="46"/>
        <v>-2.7872386731599508</v>
      </c>
      <c r="J752" s="1">
        <v>4.82177734375E-2</v>
      </c>
      <c r="K752" s="3">
        <v>-5.2062988281249999E-5</v>
      </c>
      <c r="L752" s="4">
        <f t="shared" si="47"/>
        <v>-4.2814957468133219</v>
      </c>
    </row>
    <row r="753" spans="1:12" x14ac:dyDescent="0.25">
      <c r="A753" s="1">
        <v>5.3863525390625E-2</v>
      </c>
      <c r="B753" s="3">
        <v>-3.3755493164062503E-5</v>
      </c>
      <c r="C753" s="4">
        <f t="shared" si="44"/>
        <v>-2.7759451615182975</v>
      </c>
      <c r="D753" s="1">
        <v>8.758544921875E-2</v>
      </c>
      <c r="E753" s="1">
        <v>-3.6196899414062502E-4</v>
      </c>
      <c r="F753" s="4">
        <f t="shared" si="45"/>
        <v>-29.767187018143503</v>
      </c>
      <c r="G753" s="1">
        <v>-2.6092529296875E-2</v>
      </c>
      <c r="H753" s="3">
        <v>-3.4027099609375E-5</v>
      </c>
      <c r="I753" s="4">
        <f t="shared" si="46"/>
        <v>-2.7982812178762337</v>
      </c>
      <c r="J753" s="1">
        <v>4.7607421875E-2</v>
      </c>
      <c r="K753" s="3">
        <v>-5.2124023437499999E-5</v>
      </c>
      <c r="L753" s="4">
        <f t="shared" si="47"/>
        <v>-4.2865150853207235</v>
      </c>
    </row>
    <row r="754" spans="1:12" x14ac:dyDescent="0.25">
      <c r="A754" s="1">
        <v>5.3253173828125E-2</v>
      </c>
      <c r="B754" s="3">
        <v>-3.3883666992187502E-5</v>
      </c>
      <c r="C754" s="4">
        <f t="shared" si="44"/>
        <v>-2.7864857723838403</v>
      </c>
      <c r="D754" s="1">
        <v>8.697509765625E-2</v>
      </c>
      <c r="E754" s="1">
        <v>-3.6166381835937503E-4</v>
      </c>
      <c r="F754" s="4">
        <f t="shared" si="45"/>
        <v>-29.742090325606497</v>
      </c>
      <c r="G754" s="1">
        <v>-2.6702880859375E-2</v>
      </c>
      <c r="H754" s="3">
        <v>-3.4100341796874998E-5</v>
      </c>
      <c r="I754" s="4">
        <f t="shared" si="46"/>
        <v>-2.8043044240851152</v>
      </c>
      <c r="J754" s="1">
        <v>4.69970703125E-2</v>
      </c>
      <c r="K754" s="3">
        <v>-5.2124023437499999E-5</v>
      </c>
      <c r="L754" s="4">
        <f t="shared" si="47"/>
        <v>-4.2865150853207235</v>
      </c>
    </row>
    <row r="755" spans="1:12" x14ac:dyDescent="0.25">
      <c r="A755" s="1">
        <v>5.2642822265625E-2</v>
      </c>
      <c r="B755" s="3">
        <v>-3.3871459960937503E-5</v>
      </c>
      <c r="C755" s="4">
        <f t="shared" si="44"/>
        <v>-2.78548190468236</v>
      </c>
      <c r="D755" s="1">
        <v>8.636474609375E-2</v>
      </c>
      <c r="E755" s="1">
        <v>-3.6151123046875E-4</v>
      </c>
      <c r="F755" s="4">
        <f t="shared" si="45"/>
        <v>-29.729541979337991</v>
      </c>
      <c r="G755" s="1">
        <v>-2.7313232421875E-2</v>
      </c>
      <c r="H755" s="3">
        <v>-3.4118652343750003E-5</v>
      </c>
      <c r="I755" s="4">
        <f t="shared" si="46"/>
        <v>-2.8058102256373356</v>
      </c>
      <c r="J755" s="1">
        <v>4.638671875E-2</v>
      </c>
      <c r="K755" s="3">
        <v>-5.2368164062499999E-5</v>
      </c>
      <c r="L755" s="4">
        <f t="shared" si="47"/>
        <v>-4.3065924393503288</v>
      </c>
    </row>
    <row r="756" spans="1:12" x14ac:dyDescent="0.25">
      <c r="A756" s="1">
        <v>5.2032470703125E-2</v>
      </c>
      <c r="B756" s="3">
        <v>-3.3990478515624997E-5</v>
      </c>
      <c r="C756" s="4">
        <f t="shared" si="44"/>
        <v>-2.7952696147717928</v>
      </c>
      <c r="D756" s="1">
        <v>8.575439453125E-2</v>
      </c>
      <c r="E756" s="1">
        <v>-3.6138916015625002E-4</v>
      </c>
      <c r="F756" s="4">
        <f t="shared" si="45"/>
        <v>-29.71950330232319</v>
      </c>
      <c r="G756" s="1">
        <v>-2.7923583984375E-2</v>
      </c>
      <c r="H756" s="3">
        <v>-3.4347534179687498E-5</v>
      </c>
      <c r="I756" s="4">
        <f t="shared" si="46"/>
        <v>-2.8246327450400903</v>
      </c>
      <c r="J756" s="1">
        <v>4.57763671875E-2</v>
      </c>
      <c r="K756" s="3">
        <v>-5.2429199218749999E-5</v>
      </c>
      <c r="L756" s="4">
        <f t="shared" si="47"/>
        <v>-4.3116117778577303</v>
      </c>
    </row>
    <row r="757" spans="1:12" x14ac:dyDescent="0.25">
      <c r="A757" s="1">
        <v>5.1422119140625E-2</v>
      </c>
      <c r="B757" s="3">
        <v>-3.3938598632812503E-5</v>
      </c>
      <c r="C757" s="4">
        <f t="shared" si="44"/>
        <v>-2.7910031770405017</v>
      </c>
      <c r="D757" s="1">
        <v>8.514404296875E-2</v>
      </c>
      <c r="E757" s="1">
        <v>-3.6111450195312501E-4</v>
      </c>
      <c r="F757" s="4">
        <f t="shared" si="45"/>
        <v>-29.696916279039886</v>
      </c>
      <c r="G757" s="1">
        <v>-2.8533935546875E-2</v>
      </c>
      <c r="H757" s="3">
        <v>-3.4436035156250002E-5</v>
      </c>
      <c r="I757" s="4">
        <f t="shared" si="46"/>
        <v>-2.8319107858758223</v>
      </c>
      <c r="J757" s="1">
        <v>4.5166015625E-2</v>
      </c>
      <c r="K757" s="3">
        <v>-5.2642822265625003E-5</v>
      </c>
      <c r="L757" s="4">
        <f t="shared" si="47"/>
        <v>-4.3291794626336344</v>
      </c>
    </row>
    <row r="758" spans="1:12" x14ac:dyDescent="0.25">
      <c r="A758" s="1">
        <v>5.0811767578125E-2</v>
      </c>
      <c r="B758" s="3">
        <v>-3.4069824218750002E-5</v>
      </c>
      <c r="C758" s="4">
        <f t="shared" si="44"/>
        <v>-2.8017947548314144</v>
      </c>
      <c r="D758" s="1">
        <v>8.453369140625E-2</v>
      </c>
      <c r="E758" s="1">
        <v>-3.6090087890625002E-4</v>
      </c>
      <c r="F758" s="4">
        <f t="shared" si="45"/>
        <v>-29.679348594263981</v>
      </c>
      <c r="G758" s="1">
        <v>-2.9144287109375E-2</v>
      </c>
      <c r="H758" s="3">
        <v>-3.4539794921874997E-5</v>
      </c>
      <c r="I758" s="4">
        <f t="shared" si="46"/>
        <v>-2.8404436613384045</v>
      </c>
      <c r="J758" s="1">
        <v>4.45556640625E-2</v>
      </c>
      <c r="K758" s="3">
        <v>-5.28564453125E-5</v>
      </c>
      <c r="L758" s="4">
        <f t="shared" si="47"/>
        <v>-4.3467471474095394</v>
      </c>
    </row>
    <row r="759" spans="1:12" x14ac:dyDescent="0.25">
      <c r="A759" s="1">
        <v>5.0201416015625E-2</v>
      </c>
      <c r="B759" s="3">
        <v>-3.4112548828124997E-5</v>
      </c>
      <c r="C759" s="4">
        <f t="shared" si="44"/>
        <v>-2.8053082917865955</v>
      </c>
      <c r="D759" s="1">
        <v>8.392333984375E-2</v>
      </c>
      <c r="E759" s="1">
        <v>-3.6083984375E-4</v>
      </c>
      <c r="F759" s="4">
        <f t="shared" si="45"/>
        <v>-29.674329255756579</v>
      </c>
      <c r="G759" s="1">
        <v>-2.9754638671875E-2</v>
      </c>
      <c r="H759" s="3">
        <v>-3.4533691406249998E-5</v>
      </c>
      <c r="I759" s="4">
        <f t="shared" si="46"/>
        <v>-2.8399417274876644</v>
      </c>
      <c r="J759" s="1">
        <v>4.39453125E-2</v>
      </c>
      <c r="K759" s="3">
        <v>-5.2947998046875003E-5</v>
      </c>
      <c r="L759" s="4">
        <f t="shared" si="47"/>
        <v>-4.3542761551706413</v>
      </c>
    </row>
    <row r="760" spans="1:12" x14ac:dyDescent="0.25">
      <c r="A760" s="1">
        <v>4.9591064453125E-2</v>
      </c>
      <c r="B760" s="3">
        <v>-3.4188842773437502E-5</v>
      </c>
      <c r="C760" s="4">
        <f t="shared" si="44"/>
        <v>-2.8115824649208472</v>
      </c>
      <c r="D760" s="1">
        <v>8.331298828125E-2</v>
      </c>
      <c r="E760" s="1">
        <v>-3.6053466796875E-4</v>
      </c>
      <c r="F760" s="4">
        <f t="shared" si="45"/>
        <v>-29.649232563219574</v>
      </c>
      <c r="G760" s="1">
        <v>-3.0364990234375E-2</v>
      </c>
      <c r="H760" s="3">
        <v>-3.46435546875E-5</v>
      </c>
      <c r="I760" s="4">
        <f t="shared" si="46"/>
        <v>-2.8489765368009867</v>
      </c>
      <c r="J760" s="1">
        <v>4.33349609375E-2</v>
      </c>
      <c r="K760" s="3">
        <v>-5.31005859375E-5</v>
      </c>
      <c r="L760" s="4">
        <f t="shared" si="47"/>
        <v>-4.3668245014391447</v>
      </c>
    </row>
    <row r="761" spans="1:12" x14ac:dyDescent="0.25">
      <c r="A761" s="1">
        <v>4.8980712890625E-2</v>
      </c>
      <c r="B761" s="3">
        <v>-3.4280395507812499E-5</v>
      </c>
      <c r="C761" s="4">
        <f t="shared" si="44"/>
        <v>-2.8191114726819491</v>
      </c>
      <c r="D761" s="1">
        <v>8.270263671875E-2</v>
      </c>
      <c r="E761" s="1">
        <v>-3.6047363281249998E-4</v>
      </c>
      <c r="F761" s="4">
        <f t="shared" si="45"/>
        <v>-29.644213224712171</v>
      </c>
      <c r="G761" s="1">
        <v>-3.0975341796875E-2</v>
      </c>
      <c r="H761" s="3">
        <v>-3.4780883789062498E-5</v>
      </c>
      <c r="I761" s="4">
        <f t="shared" si="46"/>
        <v>-2.86027004844264</v>
      </c>
      <c r="J761" s="1">
        <v>4.2724609375E-2</v>
      </c>
      <c r="K761" s="3">
        <v>-5.3192138671875003E-5</v>
      </c>
      <c r="L761" s="4">
        <f t="shared" si="47"/>
        <v>-4.3743535092002466</v>
      </c>
    </row>
    <row r="762" spans="1:12" x14ac:dyDescent="0.25">
      <c r="A762" s="1">
        <v>4.8370361328125E-2</v>
      </c>
      <c r="B762" s="3">
        <v>-3.4295654296874997E-5</v>
      </c>
      <c r="C762" s="4">
        <f t="shared" si="44"/>
        <v>-2.8203663073087992</v>
      </c>
      <c r="D762" s="1">
        <v>8.209228515625E-2</v>
      </c>
      <c r="E762" s="1">
        <v>-3.6016845703124999E-4</v>
      </c>
      <c r="F762" s="4">
        <f t="shared" si="45"/>
        <v>-29.619116532175163</v>
      </c>
      <c r="G762" s="1">
        <v>-3.1585693359375E-2</v>
      </c>
      <c r="H762" s="3">
        <v>-3.4814453125000001E-5</v>
      </c>
      <c r="I762" s="4">
        <f t="shared" si="46"/>
        <v>-2.8630306846217106</v>
      </c>
      <c r="J762" s="1">
        <v>4.21142578125E-2</v>
      </c>
      <c r="K762" s="3">
        <v>-5.322265625E-5</v>
      </c>
      <c r="L762" s="4">
        <f t="shared" si="47"/>
        <v>-4.3768631784539469</v>
      </c>
    </row>
    <row r="763" spans="1:12" x14ac:dyDescent="0.25">
      <c r="A763" s="1">
        <v>4.7760009765625E-2</v>
      </c>
      <c r="B763" s="3">
        <v>-3.43902587890625E-5</v>
      </c>
      <c r="C763" s="4">
        <f t="shared" si="44"/>
        <v>-2.8281462819952714</v>
      </c>
      <c r="D763" s="1">
        <v>8.148193359375E-2</v>
      </c>
      <c r="E763" s="1">
        <v>-3.6007690429687498E-4</v>
      </c>
      <c r="F763" s="4">
        <f t="shared" si="45"/>
        <v>-29.611587524414063</v>
      </c>
      <c r="G763" s="1">
        <v>-3.2196044921875E-2</v>
      </c>
      <c r="H763" s="3">
        <v>-3.4838867187499998E-5</v>
      </c>
      <c r="I763" s="4">
        <f t="shared" si="46"/>
        <v>-2.8650384200246712</v>
      </c>
      <c r="J763" s="1">
        <v>4.150390625E-2</v>
      </c>
      <c r="K763" s="3">
        <v>-5.33447265625E-5</v>
      </c>
      <c r="L763" s="4">
        <f t="shared" si="47"/>
        <v>-4.38690185546875</v>
      </c>
    </row>
    <row r="764" spans="1:12" x14ac:dyDescent="0.25">
      <c r="A764" s="1">
        <v>4.7149658203125E-2</v>
      </c>
      <c r="B764" s="3">
        <v>-3.4381103515625001E-5</v>
      </c>
      <c r="C764" s="4">
        <f t="shared" si="44"/>
        <v>-2.827393381219161</v>
      </c>
      <c r="D764" s="1">
        <v>8.087158203125E-2</v>
      </c>
      <c r="E764" s="1">
        <v>-3.5989379882812498E-4</v>
      </c>
      <c r="F764" s="4">
        <f t="shared" si="45"/>
        <v>-29.596529508891859</v>
      </c>
      <c r="G764" s="1">
        <v>-3.2806396484375E-2</v>
      </c>
      <c r="H764" s="3">
        <v>-3.5018920898437499E-5</v>
      </c>
      <c r="I764" s="4">
        <f t="shared" si="46"/>
        <v>-2.8798454686215047</v>
      </c>
      <c r="J764" s="1">
        <v>4.08935546875E-2</v>
      </c>
      <c r="K764" s="3">
        <v>-5.3436279296874997E-5</v>
      </c>
      <c r="L764" s="4">
        <f t="shared" si="47"/>
        <v>-4.3944308632298519</v>
      </c>
    </row>
    <row r="765" spans="1:12" x14ac:dyDescent="0.25">
      <c r="A765" s="1">
        <v>4.6539306640625E-2</v>
      </c>
      <c r="B765" s="3">
        <v>-3.4494018554687503E-5</v>
      </c>
      <c r="C765" s="4">
        <f t="shared" si="44"/>
        <v>-2.8366791574578536</v>
      </c>
      <c r="D765" s="1">
        <v>8.026123046875E-2</v>
      </c>
      <c r="E765" s="1">
        <v>-3.5971069335937502E-4</v>
      </c>
      <c r="F765" s="4">
        <f t="shared" si="45"/>
        <v>-29.581471493369655</v>
      </c>
      <c r="G765" s="1">
        <v>-3.3416748046875E-2</v>
      </c>
      <c r="H765" s="3">
        <v>-3.5028076171874998E-5</v>
      </c>
      <c r="I765" s="4">
        <f t="shared" si="46"/>
        <v>-2.8805983693976152</v>
      </c>
      <c r="J765" s="1">
        <v>4.0283203125E-2</v>
      </c>
      <c r="K765" s="3">
        <v>-5.3619384765624997E-5</v>
      </c>
      <c r="L765" s="4">
        <f t="shared" si="47"/>
        <v>-4.4094888787520556</v>
      </c>
    </row>
    <row r="766" spans="1:12" x14ac:dyDescent="0.25">
      <c r="A766" s="1">
        <v>4.5928955078125E-2</v>
      </c>
      <c r="B766" s="3">
        <v>-3.4597778320312498E-5</v>
      </c>
      <c r="C766" s="4">
        <f t="shared" si="44"/>
        <v>-2.8452120329204358</v>
      </c>
      <c r="D766" s="1">
        <v>7.965087890625E-2</v>
      </c>
      <c r="E766" s="1">
        <v>-3.59466552734375E-4</v>
      </c>
      <c r="F766" s="4">
        <f t="shared" si="45"/>
        <v>-29.561394139340049</v>
      </c>
      <c r="G766" s="1">
        <v>-3.4027099609375E-2</v>
      </c>
      <c r="H766" s="3">
        <v>-3.5174560546875002E-5</v>
      </c>
      <c r="I766" s="4">
        <f t="shared" si="46"/>
        <v>-2.8926447818153784</v>
      </c>
      <c r="J766" s="1">
        <v>3.96728515625E-2</v>
      </c>
      <c r="K766" s="3">
        <v>-5.3741455078124997E-5</v>
      </c>
      <c r="L766" s="4">
        <f t="shared" si="47"/>
        <v>-4.4195275557668587</v>
      </c>
    </row>
    <row r="767" spans="1:12" x14ac:dyDescent="0.25">
      <c r="A767" s="1">
        <v>4.5318603515625E-2</v>
      </c>
      <c r="B767" s="3">
        <v>-3.4594726562499998E-5</v>
      </c>
      <c r="C767" s="4">
        <f t="shared" si="44"/>
        <v>-2.8449610659950659</v>
      </c>
      <c r="D767" s="1">
        <v>7.904052734375E-2</v>
      </c>
      <c r="E767" s="1">
        <v>-3.5928344726562499E-4</v>
      </c>
      <c r="F767" s="4">
        <f t="shared" si="45"/>
        <v>-29.546336123817845</v>
      </c>
      <c r="G767" s="1">
        <v>-3.4637451171875E-2</v>
      </c>
      <c r="H767" s="3">
        <v>-3.5293579101562503E-5</v>
      </c>
      <c r="I767" s="4">
        <f t="shared" si="46"/>
        <v>-2.9024324919048108</v>
      </c>
      <c r="J767" s="1">
        <v>3.90625E-2</v>
      </c>
      <c r="K767" s="3">
        <v>-5.4046630859374997E-5</v>
      </c>
      <c r="L767" s="4">
        <f t="shared" si="47"/>
        <v>-4.4446242483038647</v>
      </c>
    </row>
    <row r="768" spans="1:12" x14ac:dyDescent="0.25">
      <c r="A768" s="1">
        <v>4.4708251953125E-2</v>
      </c>
      <c r="B768" s="3">
        <v>-3.4768676757812499E-5</v>
      </c>
      <c r="C768" s="4">
        <f t="shared" si="44"/>
        <v>-2.8592661807411597</v>
      </c>
      <c r="D768" s="1">
        <v>7.843017578125E-2</v>
      </c>
      <c r="E768" s="1">
        <v>-3.5913085937500002E-4</v>
      </c>
      <c r="F768" s="4">
        <f t="shared" si="45"/>
        <v>-29.533787777549342</v>
      </c>
      <c r="G768" s="1">
        <v>-3.5247802734375E-2</v>
      </c>
      <c r="H768" s="3">
        <v>-3.5354614257812503E-5</v>
      </c>
      <c r="I768" s="4">
        <f t="shared" si="46"/>
        <v>-2.9074518304122123</v>
      </c>
      <c r="J768" s="1">
        <v>3.84521484375E-2</v>
      </c>
      <c r="K768" s="3">
        <v>-5.389404296875E-5</v>
      </c>
      <c r="L768" s="4">
        <f t="shared" si="47"/>
        <v>-4.4320759020353622</v>
      </c>
    </row>
    <row r="769" spans="1:12" x14ac:dyDescent="0.25">
      <c r="A769" s="1">
        <v>4.4097900390625E-2</v>
      </c>
      <c r="B769" s="3">
        <v>-3.4893798828124999E-5</v>
      </c>
      <c r="C769" s="4">
        <f t="shared" si="44"/>
        <v>-2.8695558246813322</v>
      </c>
      <c r="D769" s="1">
        <v>7.781982421875E-2</v>
      </c>
      <c r="E769" s="1">
        <v>-3.5891723632812498E-4</v>
      </c>
      <c r="F769" s="4">
        <f t="shared" si="45"/>
        <v>-29.516220092773438</v>
      </c>
      <c r="G769" s="1">
        <v>-3.5858154296875E-2</v>
      </c>
      <c r="H769" s="3">
        <v>-3.5421752929687502E-5</v>
      </c>
      <c r="I769" s="4">
        <f t="shared" si="46"/>
        <v>-2.9129731027703536</v>
      </c>
      <c r="J769" s="1">
        <v>3.7841796875E-2</v>
      </c>
      <c r="K769" s="3">
        <v>-5.4229736328124997E-5</v>
      </c>
      <c r="L769" s="4">
        <f t="shared" si="47"/>
        <v>-4.4596822638260694</v>
      </c>
    </row>
    <row r="770" spans="1:12" x14ac:dyDescent="0.25">
      <c r="A770" s="1">
        <v>4.3487548828125E-2</v>
      </c>
      <c r="B770" s="3">
        <v>-3.5034179687499997E-5</v>
      </c>
      <c r="C770" s="4">
        <f t="shared" si="44"/>
        <v>-2.8811003032483553</v>
      </c>
      <c r="D770" s="1">
        <v>7.720947265625E-2</v>
      </c>
      <c r="E770" s="1">
        <v>-3.5870361328124999E-4</v>
      </c>
      <c r="F770" s="4">
        <f t="shared" si="45"/>
        <v>-29.498652407997533</v>
      </c>
      <c r="G770" s="1">
        <v>-3.6468505859375E-2</v>
      </c>
      <c r="H770" s="3">
        <v>-3.5641479492187498E-5</v>
      </c>
      <c r="I770" s="4">
        <f t="shared" si="46"/>
        <v>-2.9310427213969983</v>
      </c>
      <c r="J770" s="1">
        <v>3.72314453125E-2</v>
      </c>
      <c r="K770" s="3">
        <v>-5.4138183593750001E-5</v>
      </c>
      <c r="L770" s="4">
        <f t="shared" si="47"/>
        <v>-4.4521532560649675</v>
      </c>
    </row>
    <row r="771" spans="1:12" x14ac:dyDescent="0.25">
      <c r="A771" s="1">
        <v>4.2877197265625E-2</v>
      </c>
      <c r="B771" s="3">
        <v>-3.4976196289062497E-5</v>
      </c>
      <c r="C771" s="4">
        <f t="shared" ref="C771:C834" si="48">(B771*1000000)/$O$2</f>
        <v>-2.8763319316663241</v>
      </c>
      <c r="D771" s="1">
        <v>7.659912109375E-2</v>
      </c>
      <c r="E771" s="1">
        <v>-3.5852050781249998E-4</v>
      </c>
      <c r="F771" s="4">
        <f t="shared" ref="F771:F834" si="49">(E771*1000000)/$O$2</f>
        <v>-29.483594392475329</v>
      </c>
      <c r="G771" s="1">
        <v>-3.7078857421875E-2</v>
      </c>
      <c r="H771" s="3">
        <v>-3.5772705078124997E-5</v>
      </c>
      <c r="I771" s="4">
        <f t="shared" ref="I771:I834" si="50">(H771*1000000)/$O$2</f>
        <v>-2.941834299187911</v>
      </c>
      <c r="J771" s="1">
        <v>3.662109375E-2</v>
      </c>
      <c r="K771" s="3">
        <v>-5.4260253906250001E-5</v>
      </c>
      <c r="L771" s="4">
        <f t="shared" ref="L771:L834" si="51">(K771*1000000)/$O$2</f>
        <v>-4.4621919330797697</v>
      </c>
    </row>
    <row r="772" spans="1:12" x14ac:dyDescent="0.25">
      <c r="A772" s="1">
        <v>4.2266845703125E-2</v>
      </c>
      <c r="B772" s="3">
        <v>-3.50677490234375E-5</v>
      </c>
      <c r="C772" s="4">
        <f t="shared" si="48"/>
        <v>-2.8838609394274259</v>
      </c>
      <c r="D772" s="1">
        <v>7.598876953125E-2</v>
      </c>
      <c r="E772" s="1">
        <v>-3.5833740234375003E-4</v>
      </c>
      <c r="F772" s="4">
        <f t="shared" si="49"/>
        <v>-29.468536376953125</v>
      </c>
      <c r="G772" s="1">
        <v>-3.7689208984375E-2</v>
      </c>
      <c r="H772" s="3">
        <v>-3.58734130859375E-5</v>
      </c>
      <c r="I772" s="4">
        <f t="shared" si="50"/>
        <v>-2.9501162077251233</v>
      </c>
      <c r="J772" s="1">
        <v>3.60107421875E-2</v>
      </c>
      <c r="K772" s="3">
        <v>-5.4443359375000001E-5</v>
      </c>
      <c r="L772" s="4">
        <f t="shared" si="51"/>
        <v>-4.4772499486019735</v>
      </c>
    </row>
    <row r="773" spans="1:12" x14ac:dyDescent="0.25">
      <c r="A773" s="1">
        <v>4.1656494140625E-2</v>
      </c>
      <c r="B773" s="3">
        <v>-3.5095214843749997E-5</v>
      </c>
      <c r="C773" s="4">
        <f t="shared" si="48"/>
        <v>-2.8861196417557564</v>
      </c>
      <c r="D773" s="1">
        <v>7.537841796875E-2</v>
      </c>
      <c r="E773" s="1">
        <v>-3.58184814453125E-4</v>
      </c>
      <c r="F773" s="4">
        <f t="shared" si="49"/>
        <v>-29.455988030684622</v>
      </c>
      <c r="G773" s="1">
        <v>-3.8299560546875E-2</v>
      </c>
      <c r="H773" s="3">
        <v>-3.6001586914062499E-5</v>
      </c>
      <c r="I773" s="4">
        <f t="shared" si="50"/>
        <v>-2.9606568185906661</v>
      </c>
      <c r="J773" s="1">
        <v>3.5400390625E-2</v>
      </c>
      <c r="K773" s="3">
        <v>-5.4382324218750001E-5</v>
      </c>
      <c r="L773" s="4">
        <f t="shared" si="51"/>
        <v>-4.4722306100945719</v>
      </c>
    </row>
    <row r="774" spans="1:12" x14ac:dyDescent="0.25">
      <c r="A774" s="1">
        <v>4.1046142578125E-2</v>
      </c>
      <c r="B774" s="3">
        <v>-3.5336303710937498E-5</v>
      </c>
      <c r="C774" s="4">
        <f t="shared" si="48"/>
        <v>-2.9059460288599919</v>
      </c>
      <c r="D774" s="1">
        <v>7.476806640625E-2</v>
      </c>
      <c r="E774" s="1">
        <v>-3.5781860351562499E-4</v>
      </c>
      <c r="F774" s="4">
        <f t="shared" si="49"/>
        <v>-29.425871999640215</v>
      </c>
      <c r="G774" s="1">
        <v>-3.8909912109375E-2</v>
      </c>
      <c r="H774" s="3">
        <v>-3.5983276367187501E-5</v>
      </c>
      <c r="I774" s="4">
        <f t="shared" si="50"/>
        <v>-2.9591510170384456</v>
      </c>
      <c r="J774" s="1">
        <v>3.47900390625E-2</v>
      </c>
      <c r="K774" s="3">
        <v>-5.4626464843750001E-5</v>
      </c>
      <c r="L774" s="4">
        <f t="shared" si="51"/>
        <v>-4.4923079641241772</v>
      </c>
    </row>
    <row r="775" spans="1:12" x14ac:dyDescent="0.25">
      <c r="A775" s="1">
        <v>4.0435791015625E-2</v>
      </c>
      <c r="B775" s="3">
        <v>-3.5330200195312499E-5</v>
      </c>
      <c r="C775" s="4">
        <f t="shared" si="48"/>
        <v>-2.9054440950092517</v>
      </c>
      <c r="D775" s="1">
        <v>7.415771484375E-2</v>
      </c>
      <c r="E775" s="1">
        <v>-3.5772705078124999E-4</v>
      </c>
      <c r="F775" s="4">
        <f t="shared" si="49"/>
        <v>-29.418342991879111</v>
      </c>
      <c r="G775" s="1">
        <v>-3.9520263671875E-2</v>
      </c>
      <c r="H775" s="3">
        <v>-3.6044311523437501E-5</v>
      </c>
      <c r="I775" s="4">
        <f t="shared" si="50"/>
        <v>-2.9641703555458472</v>
      </c>
      <c r="J775" s="1">
        <v>3.41796875E-2</v>
      </c>
      <c r="K775" s="3">
        <v>-5.4748535156250001E-5</v>
      </c>
      <c r="L775" s="4">
        <f t="shared" si="51"/>
        <v>-4.5023466411389803</v>
      </c>
    </row>
    <row r="776" spans="1:12" x14ac:dyDescent="0.25">
      <c r="A776" s="1">
        <v>3.9825439453125E-2</v>
      </c>
      <c r="B776" s="3">
        <v>-3.5385131835937499E-5</v>
      </c>
      <c r="C776" s="4">
        <f t="shared" si="48"/>
        <v>-2.9099614996659127</v>
      </c>
      <c r="D776" s="1">
        <v>7.354736328125E-2</v>
      </c>
      <c r="E776" s="1">
        <v>-3.5763549804687498E-4</v>
      </c>
      <c r="F776" s="4">
        <f t="shared" si="49"/>
        <v>-29.410813984118011</v>
      </c>
      <c r="G776" s="1">
        <v>-4.0130615234375E-2</v>
      </c>
      <c r="H776" s="3">
        <v>-3.6126708984374999E-5</v>
      </c>
      <c r="I776" s="4">
        <f t="shared" si="50"/>
        <v>-2.9709464625308386</v>
      </c>
      <c r="J776" s="1">
        <v>3.35693359375E-2</v>
      </c>
      <c r="K776" s="3">
        <v>-5.5084228515624998E-5</v>
      </c>
      <c r="L776" s="4">
        <f t="shared" si="51"/>
        <v>-4.5299530029296875</v>
      </c>
    </row>
    <row r="777" spans="1:12" x14ac:dyDescent="0.25">
      <c r="A777" s="1">
        <v>3.9215087890625E-2</v>
      </c>
      <c r="B777" s="3">
        <v>-3.5424804687500002E-5</v>
      </c>
      <c r="C777" s="4">
        <f t="shared" si="48"/>
        <v>-2.9132240696957235</v>
      </c>
      <c r="D777" s="1">
        <v>7.293701171875E-2</v>
      </c>
      <c r="E777" s="1">
        <v>-3.5757446289062502E-4</v>
      </c>
      <c r="F777" s="4">
        <f t="shared" si="49"/>
        <v>-29.405794645610609</v>
      </c>
      <c r="G777" s="1">
        <v>-4.0740966796875E-2</v>
      </c>
      <c r="H777" s="3">
        <v>-3.6141967773437497E-5</v>
      </c>
      <c r="I777" s="4">
        <f t="shared" si="50"/>
        <v>-2.9722012971576892</v>
      </c>
      <c r="J777" s="1">
        <v>3.2958984375E-2</v>
      </c>
      <c r="K777" s="3">
        <v>-5.5114746093750002E-5</v>
      </c>
      <c r="L777" s="4">
        <f t="shared" si="51"/>
        <v>-4.5324626721833878</v>
      </c>
    </row>
    <row r="778" spans="1:12" x14ac:dyDescent="0.25">
      <c r="A778" s="1">
        <v>3.8604736328125E-2</v>
      </c>
      <c r="B778" s="3">
        <v>-3.5260009765624999E-5</v>
      </c>
      <c r="C778" s="4">
        <f t="shared" si="48"/>
        <v>-2.8996718557257402</v>
      </c>
      <c r="D778" s="1">
        <v>7.232666015625E-2</v>
      </c>
      <c r="E778" s="1">
        <v>-3.5733032226562499E-4</v>
      </c>
      <c r="F778" s="4">
        <f t="shared" si="49"/>
        <v>-29.385717291581003</v>
      </c>
      <c r="G778" s="1">
        <v>-4.1351318359375E-2</v>
      </c>
      <c r="H778" s="3">
        <v>-3.6318969726562498E-5</v>
      </c>
      <c r="I778" s="4">
        <f t="shared" si="50"/>
        <v>-2.9867573788291528</v>
      </c>
      <c r="J778" s="1">
        <v>3.23486328125E-2</v>
      </c>
      <c r="K778" s="3">
        <v>-5.5206298828124998E-5</v>
      </c>
      <c r="L778" s="4">
        <f t="shared" si="51"/>
        <v>-4.5399916799444897</v>
      </c>
    </row>
    <row r="779" spans="1:12" x14ac:dyDescent="0.25">
      <c r="A779" s="1">
        <v>3.7994384765625E-2</v>
      </c>
      <c r="B779" s="3">
        <v>-3.5696411132812499E-5</v>
      </c>
      <c r="C779" s="4">
        <f t="shared" si="48"/>
        <v>-2.9355601260536597</v>
      </c>
      <c r="D779" s="1">
        <v>7.171630859375E-2</v>
      </c>
      <c r="E779" s="1">
        <v>-3.5742187499999999E-4</v>
      </c>
      <c r="F779" s="4">
        <f t="shared" si="49"/>
        <v>-29.393246299342106</v>
      </c>
      <c r="G779" s="1">
        <v>-4.1961669921875E-2</v>
      </c>
      <c r="H779" s="3">
        <v>-3.6349487304687501E-5</v>
      </c>
      <c r="I779" s="4">
        <f t="shared" si="50"/>
        <v>-2.9892670480828536</v>
      </c>
      <c r="J779" s="1">
        <v>3.173828125E-2</v>
      </c>
      <c r="K779" s="3">
        <v>-5.5236816406250002E-5</v>
      </c>
      <c r="L779" s="4">
        <f t="shared" si="51"/>
        <v>-4.5425013491981909</v>
      </c>
    </row>
    <row r="780" spans="1:12" x14ac:dyDescent="0.25">
      <c r="A780" s="1">
        <v>3.7384033203125E-2</v>
      </c>
      <c r="B780" s="3">
        <v>-3.5681152343750001E-5</v>
      </c>
      <c r="C780" s="4">
        <f t="shared" si="48"/>
        <v>-2.9343052914268091</v>
      </c>
      <c r="D780" s="1">
        <v>7.110595703125E-2</v>
      </c>
      <c r="E780" s="1">
        <v>-3.5699462890625001E-4</v>
      </c>
      <c r="F780" s="4">
        <f t="shared" si="49"/>
        <v>-29.358110929790296</v>
      </c>
      <c r="G780" s="1">
        <v>-4.2572021484375E-2</v>
      </c>
      <c r="H780" s="3">
        <v>-3.6444091796874998E-5</v>
      </c>
      <c r="I780" s="4">
        <f t="shared" si="50"/>
        <v>-2.9970470227693258</v>
      </c>
      <c r="J780" s="1">
        <v>3.11279296875E-2</v>
      </c>
      <c r="K780" s="3">
        <v>-5.5358886718750002E-5</v>
      </c>
      <c r="L780" s="4">
        <f t="shared" si="51"/>
        <v>-4.5525400262129931</v>
      </c>
    </row>
    <row r="781" spans="1:12" x14ac:dyDescent="0.25">
      <c r="A781" s="1">
        <v>3.6773681640625E-2</v>
      </c>
      <c r="B781" s="3">
        <v>-3.5656738281250003E-5</v>
      </c>
      <c r="C781" s="4">
        <f t="shared" si="48"/>
        <v>-2.9322975560238485</v>
      </c>
      <c r="D781" s="1">
        <v>7.049560546875E-2</v>
      </c>
      <c r="E781" s="1">
        <v>-3.5681152343750001E-4</v>
      </c>
      <c r="F781" s="4">
        <f t="shared" si="49"/>
        <v>-29.343052914268092</v>
      </c>
      <c r="G781" s="1">
        <v>-4.3182373046875E-2</v>
      </c>
      <c r="H781" s="3">
        <v>-3.6785888671875001E-5</v>
      </c>
      <c r="I781" s="4">
        <f t="shared" si="50"/>
        <v>-3.0251553184107731</v>
      </c>
      <c r="J781" s="1">
        <v>3.0517578125E-2</v>
      </c>
      <c r="K781" s="3">
        <v>-5.5389404296874998E-5</v>
      </c>
      <c r="L781" s="4">
        <f t="shared" si="51"/>
        <v>-4.5550496954666944</v>
      </c>
    </row>
    <row r="782" spans="1:12" x14ac:dyDescent="0.25">
      <c r="A782" s="1">
        <v>3.6163330078125E-2</v>
      </c>
      <c r="B782" s="3">
        <v>-3.5665893554687502E-5</v>
      </c>
      <c r="C782" s="4">
        <f t="shared" si="48"/>
        <v>-2.9330504567999589</v>
      </c>
      <c r="D782" s="1">
        <v>6.988525390625E-2</v>
      </c>
      <c r="E782" s="1">
        <v>-3.5665893554687498E-4</v>
      </c>
      <c r="F782" s="4">
        <f t="shared" si="49"/>
        <v>-29.33050456799959</v>
      </c>
      <c r="G782" s="1">
        <v>-4.3792724609375E-2</v>
      </c>
      <c r="H782" s="3">
        <v>-3.6715698242187502E-5</v>
      </c>
      <c r="I782" s="4">
        <f t="shared" si="50"/>
        <v>-3.0193830791272616</v>
      </c>
      <c r="J782" s="1">
        <v>2.99072265625E-2</v>
      </c>
      <c r="K782" s="3">
        <v>-5.5572509765624999E-5</v>
      </c>
      <c r="L782" s="4">
        <f t="shared" si="51"/>
        <v>-4.5701077109888981</v>
      </c>
    </row>
    <row r="783" spans="1:12" x14ac:dyDescent="0.25">
      <c r="A783" s="1">
        <v>3.5552978515625E-2</v>
      </c>
      <c r="B783" s="3">
        <v>-3.5845947265625003E-5</v>
      </c>
      <c r="C783" s="4">
        <f t="shared" si="48"/>
        <v>-2.9478575053967928</v>
      </c>
      <c r="D783" s="1">
        <v>6.927490234375E-2</v>
      </c>
      <c r="E783" s="1">
        <v>-3.5653686523437499E-4</v>
      </c>
      <c r="F783" s="4">
        <f t="shared" si="49"/>
        <v>-29.320465890984785</v>
      </c>
      <c r="G783" s="1">
        <v>-4.4403076171875E-2</v>
      </c>
      <c r="H783" s="3">
        <v>-3.697509765625E-5</v>
      </c>
      <c r="I783" s="4">
        <f t="shared" si="50"/>
        <v>-3.040715267783717</v>
      </c>
      <c r="J783" s="1">
        <v>2.9296875E-2</v>
      </c>
      <c r="K783" s="3">
        <v>-5.5633544921874999E-5</v>
      </c>
      <c r="L783" s="4">
        <f t="shared" si="51"/>
        <v>-4.5751270494962997</v>
      </c>
    </row>
    <row r="784" spans="1:12" x14ac:dyDescent="0.25">
      <c r="A784" s="1">
        <v>3.4942626953125E-2</v>
      </c>
      <c r="B784" s="3">
        <v>-3.5833740234374997E-5</v>
      </c>
      <c r="C784" s="4">
        <f t="shared" si="48"/>
        <v>-2.9468536376953125</v>
      </c>
      <c r="D784" s="1">
        <v>6.866455078125E-2</v>
      </c>
      <c r="E784" s="1">
        <v>-3.563232421875E-4</v>
      </c>
      <c r="F784" s="4">
        <f t="shared" si="49"/>
        <v>-29.30289820620888</v>
      </c>
      <c r="G784" s="1">
        <v>-4.5013427734375E-2</v>
      </c>
      <c r="H784" s="3">
        <v>-3.71612548828125E-5</v>
      </c>
      <c r="I784" s="4">
        <f t="shared" si="50"/>
        <v>-3.0560242502312911</v>
      </c>
      <c r="J784" s="1">
        <v>2.86865234375E-2</v>
      </c>
      <c r="K784" s="3">
        <v>-5.5816650390624999E-5</v>
      </c>
      <c r="L784" s="4">
        <f t="shared" si="51"/>
        <v>-4.5901850650185034</v>
      </c>
    </row>
    <row r="785" spans="1:12" x14ac:dyDescent="0.25">
      <c r="A785" s="1">
        <v>3.4332275390625E-2</v>
      </c>
      <c r="B785" s="3">
        <v>-3.5971069335937502E-5</v>
      </c>
      <c r="C785" s="4">
        <f t="shared" si="48"/>
        <v>-2.9581471493369653</v>
      </c>
      <c r="D785" s="1">
        <v>6.805419921875E-2</v>
      </c>
      <c r="E785" s="1">
        <v>-3.5614013671875E-4</v>
      </c>
      <c r="F785" s="4">
        <f t="shared" si="49"/>
        <v>-29.287840190686676</v>
      </c>
      <c r="G785" s="1">
        <v>-4.5623779296875E-2</v>
      </c>
      <c r="H785" s="3">
        <v>-3.7167358398437499E-5</v>
      </c>
      <c r="I785" s="4">
        <f t="shared" si="50"/>
        <v>-3.0565261840820313</v>
      </c>
      <c r="J785" s="1">
        <v>2.8076171875E-2</v>
      </c>
      <c r="K785" s="3">
        <v>-5.6060791015624999E-5</v>
      </c>
      <c r="L785" s="4">
        <f t="shared" si="51"/>
        <v>-4.6102624190481087</v>
      </c>
    </row>
    <row r="786" spans="1:12" x14ac:dyDescent="0.25">
      <c r="A786" s="1">
        <v>3.3721923828125E-2</v>
      </c>
      <c r="B786" s="3">
        <v>-3.6035156250000002E-5</v>
      </c>
      <c r="C786" s="4">
        <f t="shared" si="48"/>
        <v>-2.9634174547697367</v>
      </c>
      <c r="D786" s="1">
        <v>6.744384765625E-2</v>
      </c>
      <c r="E786" s="1">
        <v>-3.5595703124999999E-4</v>
      </c>
      <c r="F786" s="4">
        <f t="shared" si="49"/>
        <v>-29.272782175164473</v>
      </c>
      <c r="G786" s="1">
        <v>-4.6234130859375E-2</v>
      </c>
      <c r="H786" s="3">
        <v>-3.7268066406250002E-5</v>
      </c>
      <c r="I786" s="4">
        <f t="shared" si="50"/>
        <v>-3.0648080926192436</v>
      </c>
      <c r="J786" s="1">
        <v>2.74658203125E-2</v>
      </c>
      <c r="K786" s="3">
        <v>-5.6152343750000002E-5</v>
      </c>
      <c r="L786" s="4">
        <f t="shared" si="51"/>
        <v>-4.6177914268092106</v>
      </c>
    </row>
    <row r="787" spans="1:12" x14ac:dyDescent="0.25">
      <c r="A787" s="1">
        <v>3.3111572265625E-2</v>
      </c>
      <c r="B787" s="3">
        <v>-3.612060546875E-5</v>
      </c>
      <c r="C787" s="4">
        <f t="shared" si="48"/>
        <v>-2.9704445286800985</v>
      </c>
      <c r="D787" s="1">
        <v>6.683349609375E-2</v>
      </c>
      <c r="E787" s="1">
        <v>-3.5580444335937502E-4</v>
      </c>
      <c r="F787" s="4">
        <f t="shared" si="49"/>
        <v>-29.26023382889597</v>
      </c>
      <c r="G787" s="1">
        <v>-4.6844482421875E-2</v>
      </c>
      <c r="H787" s="3">
        <v>-3.72833251953125E-5</v>
      </c>
      <c r="I787" s="4">
        <f t="shared" si="50"/>
        <v>-3.0660629272460938</v>
      </c>
      <c r="J787" s="1">
        <v>2.685546875E-2</v>
      </c>
      <c r="K787" s="3">
        <v>-5.6335449218750003E-5</v>
      </c>
      <c r="L787" s="4">
        <f t="shared" si="51"/>
        <v>-4.6328494423314144</v>
      </c>
    </row>
    <row r="788" spans="1:12" x14ac:dyDescent="0.25">
      <c r="A788" s="1">
        <v>3.2501220703125E-2</v>
      </c>
      <c r="B788" s="3">
        <v>-3.6233520507812501E-5</v>
      </c>
      <c r="C788" s="4">
        <f t="shared" si="48"/>
        <v>-2.9797303049187911</v>
      </c>
      <c r="D788" s="1">
        <v>6.622314453125E-2</v>
      </c>
      <c r="E788" s="1">
        <v>-3.5559082031249998E-4</v>
      </c>
      <c r="F788" s="4">
        <f t="shared" si="49"/>
        <v>-29.242666144120065</v>
      </c>
      <c r="G788" s="1">
        <v>-4.7454833984375E-2</v>
      </c>
      <c r="H788" s="3">
        <v>-3.7399291992187501E-5</v>
      </c>
      <c r="I788" s="4">
        <f t="shared" si="50"/>
        <v>-3.0755996704101563</v>
      </c>
      <c r="J788" s="1">
        <v>2.62451171875E-2</v>
      </c>
      <c r="K788" s="3">
        <v>-5.6274414062500003E-5</v>
      </c>
      <c r="L788" s="4">
        <f t="shared" si="51"/>
        <v>-4.6278301038240128</v>
      </c>
    </row>
    <row r="789" spans="1:12" x14ac:dyDescent="0.25">
      <c r="A789" s="1">
        <v>3.1890869140625E-2</v>
      </c>
      <c r="B789" s="3">
        <v>-3.6355590820312501E-5</v>
      </c>
      <c r="C789" s="4">
        <f t="shared" si="48"/>
        <v>-2.9897689819335938</v>
      </c>
      <c r="D789" s="1">
        <v>6.561279296875E-2</v>
      </c>
      <c r="E789" s="1">
        <v>-3.5549926757812497E-4</v>
      </c>
      <c r="F789" s="4">
        <f t="shared" si="49"/>
        <v>-29.235137136358965</v>
      </c>
      <c r="G789" s="1">
        <v>-4.8065185546875E-2</v>
      </c>
      <c r="H789" s="3">
        <v>-3.7557983398437497E-5</v>
      </c>
      <c r="I789" s="4">
        <f t="shared" si="50"/>
        <v>-3.0886499505293998</v>
      </c>
      <c r="J789" s="1">
        <v>2.5634765625E-2</v>
      </c>
      <c r="K789" s="3">
        <v>-5.6396484375000003E-5</v>
      </c>
      <c r="L789" s="4">
        <f t="shared" si="51"/>
        <v>-4.6378687808388159</v>
      </c>
    </row>
    <row r="790" spans="1:12" x14ac:dyDescent="0.25">
      <c r="A790" s="1">
        <v>3.1280517578125E-2</v>
      </c>
      <c r="B790" s="3">
        <v>-3.6376953124999998E-5</v>
      </c>
      <c r="C790" s="4">
        <f t="shared" si="48"/>
        <v>-2.9915257504111841</v>
      </c>
      <c r="D790" s="1">
        <v>6.500244140625E-2</v>
      </c>
      <c r="E790" s="1">
        <v>-3.55255126953125E-4</v>
      </c>
      <c r="F790" s="4">
        <f t="shared" si="49"/>
        <v>-29.215059782329359</v>
      </c>
      <c r="G790" s="1">
        <v>-4.8675537109375E-2</v>
      </c>
      <c r="H790" s="3">
        <v>-3.7689208984375003E-5</v>
      </c>
      <c r="I790" s="4">
        <f t="shared" si="50"/>
        <v>-3.0994415283203125</v>
      </c>
      <c r="J790" s="1">
        <v>2.50244140625E-2</v>
      </c>
      <c r="K790" s="3">
        <v>-5.6488037109374999E-5</v>
      </c>
      <c r="L790" s="4">
        <f t="shared" si="51"/>
        <v>-4.6453977885999178</v>
      </c>
    </row>
    <row r="791" spans="1:12" x14ac:dyDescent="0.25">
      <c r="A791" s="1">
        <v>3.0670166015625E-2</v>
      </c>
      <c r="B791" s="3">
        <v>-3.65478515625E-5</v>
      </c>
      <c r="C791" s="4">
        <f t="shared" si="48"/>
        <v>-3.005579898231908</v>
      </c>
      <c r="D791" s="1">
        <v>6.439208984375E-2</v>
      </c>
      <c r="E791" s="1">
        <v>-3.5513305664062501E-4</v>
      </c>
      <c r="F791" s="4">
        <f t="shared" si="49"/>
        <v>-29.205021105314554</v>
      </c>
      <c r="G791" s="1">
        <v>-4.9285888671875E-2</v>
      </c>
      <c r="H791" s="3">
        <v>-3.778076171875E-5</v>
      </c>
      <c r="I791" s="4">
        <f t="shared" si="50"/>
        <v>-3.1069705360814144</v>
      </c>
      <c r="J791" s="1">
        <v>2.44140625E-2</v>
      </c>
      <c r="K791" s="3">
        <v>-5.6640625000000003E-5</v>
      </c>
      <c r="L791" s="4">
        <f t="shared" si="51"/>
        <v>-4.6579461348684212</v>
      </c>
    </row>
    <row r="792" spans="1:12" x14ac:dyDescent="0.25">
      <c r="A792" s="1">
        <v>3.0059814453125E-2</v>
      </c>
      <c r="B792" s="3">
        <v>-3.6557006835937499E-5</v>
      </c>
      <c r="C792" s="4">
        <f t="shared" si="48"/>
        <v>-3.006332799008018</v>
      </c>
      <c r="D792" s="1">
        <v>6.378173828125E-2</v>
      </c>
      <c r="E792" s="1">
        <v>-3.5498046874999999E-4</v>
      </c>
      <c r="F792" s="4">
        <f t="shared" si="49"/>
        <v>-29.192472759046051</v>
      </c>
      <c r="G792" s="1">
        <v>-4.9896240234375E-2</v>
      </c>
      <c r="H792" s="3">
        <v>-3.7915039062499998E-5</v>
      </c>
      <c r="I792" s="4">
        <f t="shared" si="50"/>
        <v>-3.1180130807976973</v>
      </c>
      <c r="J792" s="1">
        <v>2.38037109375E-2</v>
      </c>
      <c r="K792" s="3">
        <v>-5.6640625000000003E-5</v>
      </c>
      <c r="L792" s="4">
        <f t="shared" si="51"/>
        <v>-4.6579461348684212</v>
      </c>
    </row>
    <row r="793" spans="1:12" x14ac:dyDescent="0.25">
      <c r="A793" s="1">
        <v>2.9449462890625E-2</v>
      </c>
      <c r="B793" s="3">
        <v>-3.6694335937499997E-5</v>
      </c>
      <c r="C793" s="4">
        <f t="shared" si="48"/>
        <v>-3.0176263106496708</v>
      </c>
      <c r="D793" s="1">
        <v>6.317138671875E-2</v>
      </c>
      <c r="E793" s="1">
        <v>-3.5482788085937502E-4</v>
      </c>
      <c r="F793" s="4">
        <f t="shared" si="49"/>
        <v>-29.179924412777549</v>
      </c>
      <c r="G793" s="1">
        <v>-5.0506591796875E-2</v>
      </c>
      <c r="H793" s="3">
        <v>-3.8131713867187502E-5</v>
      </c>
      <c r="I793" s="4">
        <f t="shared" si="50"/>
        <v>-3.1358317324989722</v>
      </c>
      <c r="J793" s="1">
        <v>2.3193359375E-2</v>
      </c>
      <c r="K793" s="3">
        <v>-5.6884765625000003E-5</v>
      </c>
      <c r="L793" s="4">
        <f t="shared" si="51"/>
        <v>-4.6780234888980265</v>
      </c>
    </row>
    <row r="794" spans="1:12" x14ac:dyDescent="0.25">
      <c r="A794" s="1">
        <v>2.8839111328125E-2</v>
      </c>
      <c r="B794" s="3">
        <v>-3.66119384765625E-5</v>
      </c>
      <c r="C794" s="4">
        <f t="shared" si="48"/>
        <v>-3.0108502036646794</v>
      </c>
      <c r="D794" s="1">
        <v>6.256103515625E-2</v>
      </c>
      <c r="E794" s="1">
        <v>-3.5461425781249998E-4</v>
      </c>
      <c r="F794" s="4">
        <f t="shared" si="49"/>
        <v>-29.162356728001644</v>
      </c>
      <c r="G794" s="1">
        <v>-5.1116943359375E-2</v>
      </c>
      <c r="H794" s="3">
        <v>-3.7982177734374998E-5</v>
      </c>
      <c r="I794" s="4">
        <f t="shared" si="50"/>
        <v>-3.1235343531558386</v>
      </c>
      <c r="J794" s="1">
        <v>2.25830078125E-2</v>
      </c>
      <c r="K794" s="3">
        <v>-5.6884765625000003E-5</v>
      </c>
      <c r="L794" s="4">
        <f t="shared" si="51"/>
        <v>-4.6780234888980265</v>
      </c>
    </row>
    <row r="795" spans="1:12" x14ac:dyDescent="0.25">
      <c r="A795" s="1">
        <v>2.8228759765625E-2</v>
      </c>
      <c r="B795" s="3">
        <v>-3.6569213867187498E-5</v>
      </c>
      <c r="C795" s="4">
        <f t="shared" si="48"/>
        <v>-3.0073366667094983</v>
      </c>
      <c r="D795" s="1">
        <v>6.195068359375E-2</v>
      </c>
      <c r="E795" s="1">
        <v>-3.5424804687500002E-4</v>
      </c>
      <c r="F795" s="4">
        <f t="shared" si="49"/>
        <v>-29.132240696957236</v>
      </c>
      <c r="G795" s="1">
        <v>-5.1727294921875E-2</v>
      </c>
      <c r="H795" s="3">
        <v>-3.8275146484374999E-5</v>
      </c>
      <c r="I795" s="4">
        <f t="shared" si="50"/>
        <v>-3.1476271779913652</v>
      </c>
      <c r="J795" s="1">
        <v>2.197265625E-2</v>
      </c>
      <c r="K795" s="3">
        <v>-5.7128906250000003E-5</v>
      </c>
      <c r="L795" s="4">
        <f t="shared" si="51"/>
        <v>-4.6981008429276319</v>
      </c>
    </row>
    <row r="796" spans="1:12" x14ac:dyDescent="0.25">
      <c r="A796" s="1">
        <v>2.7618408203125E-2</v>
      </c>
      <c r="B796" s="3">
        <v>-3.6737060546874999E-5</v>
      </c>
      <c r="C796" s="4">
        <f t="shared" si="48"/>
        <v>-3.0211398476048519</v>
      </c>
      <c r="D796" s="1">
        <v>6.134033203125E-2</v>
      </c>
      <c r="E796" s="1">
        <v>-3.5415649414062501E-4</v>
      </c>
      <c r="F796" s="4">
        <f t="shared" si="49"/>
        <v>-29.124711689196136</v>
      </c>
      <c r="G796" s="1">
        <v>-5.2337646484375E-2</v>
      </c>
      <c r="H796" s="3">
        <v>-3.839111328125E-5</v>
      </c>
      <c r="I796" s="4">
        <f t="shared" si="50"/>
        <v>-3.1571639211554277</v>
      </c>
      <c r="J796" s="1">
        <v>2.13623046875E-2</v>
      </c>
      <c r="K796" s="3">
        <v>-5.7250976562499997E-5</v>
      </c>
      <c r="L796" s="4">
        <f t="shared" si="51"/>
        <v>-4.7081395199424341</v>
      </c>
    </row>
    <row r="797" spans="1:12" x14ac:dyDescent="0.25">
      <c r="A797" s="1">
        <v>2.7008056640625E-2</v>
      </c>
      <c r="B797" s="3">
        <v>-3.6920166015625E-5</v>
      </c>
      <c r="C797" s="4">
        <f t="shared" si="48"/>
        <v>-3.0361978631270561</v>
      </c>
      <c r="D797" s="1">
        <v>6.072998046875E-2</v>
      </c>
      <c r="E797" s="1">
        <v>-3.5412597656249998E-4</v>
      </c>
      <c r="F797" s="4">
        <f t="shared" si="49"/>
        <v>-29.122202019942435</v>
      </c>
      <c r="G797" s="1">
        <v>-5.2947998046875E-2</v>
      </c>
      <c r="H797" s="3">
        <v>-3.8446044921875001E-5</v>
      </c>
      <c r="I797" s="4">
        <f t="shared" si="50"/>
        <v>-3.1616813258120886</v>
      </c>
      <c r="J797" s="1">
        <v>2.0751953125E-2</v>
      </c>
      <c r="K797" s="3">
        <v>-5.7403564453125E-5</v>
      </c>
      <c r="L797" s="4">
        <f t="shared" si="51"/>
        <v>-4.7206878662109375</v>
      </c>
    </row>
    <row r="798" spans="1:12" x14ac:dyDescent="0.25">
      <c r="A798" s="1">
        <v>2.6397705078125E-2</v>
      </c>
      <c r="B798" s="3">
        <v>-3.7014770507812503E-5</v>
      </c>
      <c r="C798" s="4">
        <f t="shared" si="48"/>
        <v>-3.0439778378135278</v>
      </c>
      <c r="D798" s="1">
        <v>6.011962890625E-2</v>
      </c>
      <c r="E798" s="1">
        <v>-3.5397338867187501E-4</v>
      </c>
      <c r="F798" s="4">
        <f t="shared" si="49"/>
        <v>-29.109653673673929</v>
      </c>
      <c r="G798" s="1">
        <v>-5.3558349609375E-2</v>
      </c>
      <c r="H798" s="3">
        <v>-3.8528442382812499E-5</v>
      </c>
      <c r="I798" s="4">
        <f t="shared" si="50"/>
        <v>-3.1684574327970805</v>
      </c>
      <c r="J798" s="1">
        <v>2.01416015625E-2</v>
      </c>
      <c r="K798" s="3">
        <v>-5.7403564453125E-5</v>
      </c>
      <c r="L798" s="4">
        <f t="shared" si="51"/>
        <v>-4.7206878662109375</v>
      </c>
    </row>
    <row r="799" spans="1:12" x14ac:dyDescent="0.25">
      <c r="A799" s="1">
        <v>2.5787353515625E-2</v>
      </c>
      <c r="B799" s="3">
        <v>-3.7069702148437497E-5</v>
      </c>
      <c r="C799" s="4">
        <f t="shared" si="48"/>
        <v>-3.0484952424701892</v>
      </c>
      <c r="D799" s="1">
        <v>5.950927734375E-2</v>
      </c>
      <c r="E799" s="1">
        <v>-3.53790283203125E-4</v>
      </c>
      <c r="F799" s="4">
        <f t="shared" si="49"/>
        <v>-29.094595658151725</v>
      </c>
      <c r="G799" s="1">
        <v>-5.4168701171875E-2</v>
      </c>
      <c r="H799" s="3">
        <v>-3.8781738281249998E-5</v>
      </c>
      <c r="I799" s="4">
        <f t="shared" si="50"/>
        <v>-3.1892876876027958</v>
      </c>
      <c r="J799" s="1">
        <v>1.953125E-2</v>
      </c>
      <c r="K799" s="3">
        <v>-5.7464599609375E-5</v>
      </c>
      <c r="L799" s="4">
        <f t="shared" si="51"/>
        <v>-4.725707204718339</v>
      </c>
    </row>
    <row r="800" spans="1:12" x14ac:dyDescent="0.25">
      <c r="A800" s="1">
        <v>2.5177001953125E-2</v>
      </c>
      <c r="B800" s="3">
        <v>-3.72894287109375E-5</v>
      </c>
      <c r="C800" s="4">
        <f t="shared" si="48"/>
        <v>-3.0665648610968339</v>
      </c>
      <c r="D800" s="1">
        <v>5.889892578125E-2</v>
      </c>
      <c r="E800" s="1">
        <v>-3.5369873046875E-4</v>
      </c>
      <c r="F800" s="4">
        <f t="shared" si="49"/>
        <v>-29.087066650390625</v>
      </c>
      <c r="G800" s="1">
        <v>-5.4779052734375E-2</v>
      </c>
      <c r="H800" s="3">
        <v>-3.8796997070312503E-5</v>
      </c>
      <c r="I800" s="4">
        <f t="shared" si="50"/>
        <v>-3.1905425222296464</v>
      </c>
      <c r="J800" s="1">
        <v>1.89208984375E-2</v>
      </c>
      <c r="K800" s="3">
        <v>-5.7403564453125E-5</v>
      </c>
      <c r="L800" s="4">
        <f t="shared" si="51"/>
        <v>-4.7206878662109375</v>
      </c>
    </row>
    <row r="801" spans="1:12" x14ac:dyDescent="0.25">
      <c r="A801" s="1">
        <v>2.4566650390625E-2</v>
      </c>
      <c r="B801" s="3">
        <v>-3.73504638671875E-5</v>
      </c>
      <c r="C801" s="4">
        <f t="shared" si="48"/>
        <v>-3.071584199604235</v>
      </c>
      <c r="D801" s="1">
        <v>5.828857421875E-2</v>
      </c>
      <c r="E801" s="1">
        <v>-3.533935546875E-4</v>
      </c>
      <c r="F801" s="4">
        <f t="shared" si="49"/>
        <v>-29.061969957853616</v>
      </c>
      <c r="G801" s="1">
        <v>-5.5389404296875E-2</v>
      </c>
      <c r="H801" s="3">
        <v>-3.8973999023437497E-5</v>
      </c>
      <c r="I801" s="4">
        <f t="shared" si="50"/>
        <v>-3.20509860390111</v>
      </c>
      <c r="J801" s="1">
        <v>1.8310546875E-2</v>
      </c>
      <c r="K801" s="3">
        <v>-5.7647705078125E-5</v>
      </c>
      <c r="L801" s="4">
        <f t="shared" si="51"/>
        <v>-4.7407652202405428</v>
      </c>
    </row>
    <row r="802" spans="1:12" x14ac:dyDescent="0.25">
      <c r="A802" s="1">
        <v>2.3956298828125E-2</v>
      </c>
      <c r="B802" s="3">
        <v>-3.7393188476562502E-5</v>
      </c>
      <c r="C802" s="4">
        <f t="shared" si="48"/>
        <v>-3.0750977365594161</v>
      </c>
      <c r="D802" s="1">
        <v>5.767822265625E-2</v>
      </c>
      <c r="E802" s="1">
        <v>-3.5327148437500002E-4</v>
      </c>
      <c r="F802" s="4">
        <f t="shared" si="49"/>
        <v>-29.051931280838815</v>
      </c>
      <c r="G802" s="1">
        <v>-5.5999755859375E-2</v>
      </c>
      <c r="H802" s="3">
        <v>-3.9215087890624998E-5</v>
      </c>
      <c r="I802" s="4">
        <f t="shared" si="50"/>
        <v>-3.2249249910053455</v>
      </c>
      <c r="J802" s="1">
        <v>1.77001953125E-2</v>
      </c>
      <c r="K802" s="3">
        <v>-5.7739257812499997E-5</v>
      </c>
      <c r="L802" s="4">
        <f t="shared" si="51"/>
        <v>-4.7482942280016447</v>
      </c>
    </row>
    <row r="803" spans="1:12" x14ac:dyDescent="0.25">
      <c r="A803" s="1">
        <v>2.3345947265625E-2</v>
      </c>
      <c r="B803" s="3">
        <v>-3.7362670898437498E-5</v>
      </c>
      <c r="C803" s="4">
        <f t="shared" si="48"/>
        <v>-3.0725880673057153</v>
      </c>
      <c r="D803" s="1">
        <v>5.706787109375E-2</v>
      </c>
      <c r="E803" s="1">
        <v>-3.5305786132812503E-4</v>
      </c>
      <c r="F803" s="4">
        <f t="shared" si="49"/>
        <v>-29.03436359606291</v>
      </c>
      <c r="G803" s="1">
        <v>-5.6610107421875E-2</v>
      </c>
      <c r="H803" s="3">
        <v>-3.931884765625E-5</v>
      </c>
      <c r="I803" s="4">
        <f t="shared" si="50"/>
        <v>-3.2334578664679277</v>
      </c>
      <c r="J803" s="1">
        <v>1.708984375E-2</v>
      </c>
      <c r="K803" s="3">
        <v>-5.7922363281249997E-5</v>
      </c>
      <c r="L803" s="4">
        <f t="shared" si="51"/>
        <v>-4.7633522435238485</v>
      </c>
    </row>
    <row r="804" spans="1:12" x14ac:dyDescent="0.25">
      <c r="A804" s="1">
        <v>2.2735595703125E-2</v>
      </c>
      <c r="B804" s="3">
        <v>-3.7402343750000001E-5</v>
      </c>
      <c r="C804" s="4">
        <f t="shared" si="48"/>
        <v>-3.0758506373355261</v>
      </c>
      <c r="D804" s="1">
        <v>5.645751953125E-2</v>
      </c>
      <c r="E804" s="1">
        <v>-3.5296630859375002E-4</v>
      </c>
      <c r="F804" s="4">
        <f t="shared" si="49"/>
        <v>-29.02683458830181</v>
      </c>
      <c r="G804" s="1">
        <v>-5.7220458984375E-2</v>
      </c>
      <c r="H804" s="3">
        <v>-3.9447021484374999E-5</v>
      </c>
      <c r="I804" s="4">
        <f t="shared" si="50"/>
        <v>-3.2439984773334705</v>
      </c>
      <c r="J804" s="1">
        <v>1.64794921875E-2</v>
      </c>
      <c r="K804" s="3">
        <v>-5.8105468749999997E-5</v>
      </c>
      <c r="L804" s="4">
        <f t="shared" si="51"/>
        <v>-4.7784102590460522</v>
      </c>
    </row>
    <row r="805" spans="1:12" x14ac:dyDescent="0.25">
      <c r="A805" s="1">
        <v>2.2125244140625E-2</v>
      </c>
      <c r="B805" s="3">
        <v>-3.7631225585937503E-5</v>
      </c>
      <c r="C805" s="4">
        <f t="shared" si="48"/>
        <v>-3.0946731567382813</v>
      </c>
      <c r="D805" s="1">
        <v>5.584716796875E-2</v>
      </c>
      <c r="E805" s="1">
        <v>-3.52813720703125E-4</v>
      </c>
      <c r="F805" s="4">
        <f t="shared" si="49"/>
        <v>-29.014286242033304</v>
      </c>
      <c r="G805" s="1">
        <v>-5.7830810546875E-2</v>
      </c>
      <c r="H805" s="3">
        <v>-3.9544677734375002E-5</v>
      </c>
      <c r="I805" s="4">
        <f t="shared" si="50"/>
        <v>-3.2520294189453125</v>
      </c>
      <c r="J805" s="1">
        <v>1.5869140625E-2</v>
      </c>
      <c r="K805" s="3">
        <v>-5.8319091796875001E-5</v>
      </c>
      <c r="L805" s="4">
        <f t="shared" si="51"/>
        <v>-4.7959779438219572</v>
      </c>
    </row>
    <row r="806" spans="1:12" x14ac:dyDescent="0.25">
      <c r="A806" s="1">
        <v>2.1514892578125E-2</v>
      </c>
      <c r="B806" s="3">
        <v>-3.7579345703125002E-5</v>
      </c>
      <c r="C806" s="4">
        <f t="shared" si="48"/>
        <v>-3.0904067190069902</v>
      </c>
      <c r="D806" s="1">
        <v>5.523681640625E-2</v>
      </c>
      <c r="E806" s="1">
        <v>-3.5260009765625001E-4</v>
      </c>
      <c r="F806" s="4">
        <f t="shared" si="49"/>
        <v>-28.996718557257402</v>
      </c>
      <c r="G806" s="1">
        <v>-5.8441162109375E-2</v>
      </c>
      <c r="H806" s="3">
        <v>-3.9678955078125001E-5</v>
      </c>
      <c r="I806" s="4">
        <f t="shared" si="50"/>
        <v>-3.2630719636615955</v>
      </c>
      <c r="J806" s="1">
        <v>1.52587890625E-2</v>
      </c>
      <c r="K806" s="3">
        <v>-5.8349609374999998E-5</v>
      </c>
      <c r="L806" s="4">
        <f t="shared" si="51"/>
        <v>-4.7984876130756575</v>
      </c>
    </row>
    <row r="807" spans="1:12" x14ac:dyDescent="0.25">
      <c r="A807" s="1">
        <v>2.0904541015625E-2</v>
      </c>
      <c r="B807" s="3">
        <v>-3.7750244140625003E-5</v>
      </c>
      <c r="C807" s="4">
        <f t="shared" si="48"/>
        <v>-3.1044608668277136</v>
      </c>
      <c r="D807" s="1">
        <v>5.462646484375E-2</v>
      </c>
      <c r="E807" s="1">
        <v>-3.5247802734375002E-4</v>
      </c>
      <c r="F807" s="4">
        <f t="shared" si="49"/>
        <v>-28.986679880242598</v>
      </c>
      <c r="G807" s="1">
        <v>-5.9051513671875E-2</v>
      </c>
      <c r="H807" s="3">
        <v>-3.9675903320312501E-5</v>
      </c>
      <c r="I807" s="4">
        <f t="shared" si="50"/>
        <v>-3.2628209967362252</v>
      </c>
      <c r="J807" s="1">
        <v>1.46484375E-2</v>
      </c>
      <c r="K807" s="3">
        <v>-5.8349609374999998E-5</v>
      </c>
      <c r="L807" s="4">
        <f t="shared" si="51"/>
        <v>-4.7984876130756575</v>
      </c>
    </row>
    <row r="808" spans="1:12" x14ac:dyDescent="0.25">
      <c r="A808" s="1">
        <v>2.0294189453125E-2</v>
      </c>
      <c r="B808" s="3">
        <v>-3.7841796875E-5</v>
      </c>
      <c r="C808" s="4">
        <f t="shared" si="48"/>
        <v>-3.1119898745888159</v>
      </c>
      <c r="D808" s="1">
        <v>5.401611328125E-2</v>
      </c>
      <c r="E808" s="1">
        <v>-3.52325439453125E-4</v>
      </c>
      <c r="F808" s="4">
        <f t="shared" si="49"/>
        <v>-28.974131533974095</v>
      </c>
      <c r="G808" s="1">
        <v>-5.9661865234375E-2</v>
      </c>
      <c r="H808" s="3">
        <v>-3.9865112304687501E-5</v>
      </c>
      <c r="I808" s="4">
        <f t="shared" si="50"/>
        <v>-3.2783809461091695</v>
      </c>
      <c r="J808" s="1">
        <v>1.40380859375E-2</v>
      </c>
      <c r="K808" s="3">
        <v>-5.8502197265625001E-5</v>
      </c>
      <c r="L808" s="4">
        <f t="shared" si="51"/>
        <v>-4.811035959344161</v>
      </c>
    </row>
    <row r="809" spans="1:12" x14ac:dyDescent="0.25">
      <c r="A809" s="1">
        <v>1.9683837890625E-2</v>
      </c>
      <c r="B809" s="3">
        <v>-3.7893676757812501E-5</v>
      </c>
      <c r="C809" s="4">
        <f t="shared" si="48"/>
        <v>-3.116256312320107</v>
      </c>
      <c r="D809" s="1">
        <v>5.340576171875E-2</v>
      </c>
      <c r="E809" s="1">
        <v>-3.5220336914062501E-4</v>
      </c>
      <c r="F809" s="4">
        <f t="shared" si="49"/>
        <v>-28.964092856959294</v>
      </c>
      <c r="G809" s="1">
        <v>-6.0272216796875E-2</v>
      </c>
      <c r="H809" s="3">
        <v>-4.0039062500000002E-5</v>
      </c>
      <c r="I809" s="4">
        <f t="shared" si="50"/>
        <v>-3.2926860608552633</v>
      </c>
      <c r="J809" s="1">
        <v>1.3427734375E-2</v>
      </c>
      <c r="K809" s="3">
        <v>-5.8471679687499998E-5</v>
      </c>
      <c r="L809" s="4">
        <f t="shared" si="51"/>
        <v>-4.8085262900904606</v>
      </c>
    </row>
    <row r="810" spans="1:12" x14ac:dyDescent="0.25">
      <c r="A810" s="1">
        <v>1.9073486328125E-2</v>
      </c>
      <c r="B810" s="3">
        <v>-3.77166748046875E-5</v>
      </c>
      <c r="C810" s="4">
        <f t="shared" si="48"/>
        <v>-3.101700230648643</v>
      </c>
      <c r="D810" s="1">
        <v>5.279541015625E-2</v>
      </c>
      <c r="E810" s="1">
        <v>-3.5205078124999999E-4</v>
      </c>
      <c r="F810" s="4">
        <f t="shared" si="49"/>
        <v>-28.951544510690788</v>
      </c>
      <c r="G810" s="1">
        <v>-6.0882568359375E-2</v>
      </c>
      <c r="H810" s="3">
        <v>-4.0228271484375001E-5</v>
      </c>
      <c r="I810" s="4">
        <f t="shared" si="50"/>
        <v>-3.3082460102282072</v>
      </c>
      <c r="J810" s="1">
        <v>1.28173828125E-2</v>
      </c>
      <c r="K810" s="3">
        <v>-5.8654785156249998E-5</v>
      </c>
      <c r="L810" s="4">
        <f t="shared" si="51"/>
        <v>-4.8235843056126644</v>
      </c>
    </row>
    <row r="811" spans="1:12" x14ac:dyDescent="0.25">
      <c r="A811" s="1">
        <v>1.8463134765625E-2</v>
      </c>
      <c r="B811" s="3">
        <v>-3.7997436523437503E-5</v>
      </c>
      <c r="C811" s="4">
        <f t="shared" si="48"/>
        <v>-3.1247891877826892</v>
      </c>
      <c r="D811" s="1">
        <v>5.218505859375E-2</v>
      </c>
      <c r="E811" s="1">
        <v>-3.5174560546874999E-4</v>
      </c>
      <c r="F811" s="4">
        <f t="shared" si="49"/>
        <v>-28.926447818153783</v>
      </c>
      <c r="G811" s="1">
        <v>-6.1492919921875E-2</v>
      </c>
      <c r="H811" s="3">
        <v>-4.0228271484375001E-5</v>
      </c>
      <c r="I811" s="4">
        <f t="shared" si="50"/>
        <v>-3.3082460102282072</v>
      </c>
      <c r="J811" s="1">
        <v>1.220703125E-2</v>
      </c>
      <c r="K811" s="3">
        <v>-5.8868408203125001E-5</v>
      </c>
      <c r="L811" s="4">
        <f t="shared" si="51"/>
        <v>-4.8411519903885694</v>
      </c>
    </row>
    <row r="812" spans="1:12" x14ac:dyDescent="0.25">
      <c r="A812" s="1">
        <v>1.7852783203125E-2</v>
      </c>
      <c r="B812" s="3">
        <v>-3.8262939453125001E-5</v>
      </c>
      <c r="C812" s="4">
        <f t="shared" si="48"/>
        <v>-3.1466233102898848</v>
      </c>
      <c r="D812" s="1">
        <v>5.157470703125E-2</v>
      </c>
      <c r="E812" s="1">
        <v>-3.5168457031249997E-4</v>
      </c>
      <c r="F812" s="4">
        <f t="shared" si="49"/>
        <v>-28.92142847964638</v>
      </c>
      <c r="G812" s="1">
        <v>-6.2103271484375E-2</v>
      </c>
      <c r="H812" s="3">
        <v>-4.0432739257812499E-5</v>
      </c>
      <c r="I812" s="4">
        <f t="shared" si="50"/>
        <v>-3.3250607942280017</v>
      </c>
      <c r="J812" s="1">
        <v>1.15966796875E-2</v>
      </c>
      <c r="K812" s="3">
        <v>-5.9143066406249998E-5</v>
      </c>
      <c r="L812" s="4">
        <f t="shared" si="51"/>
        <v>-4.863739013671875</v>
      </c>
    </row>
    <row r="813" spans="1:12" x14ac:dyDescent="0.25">
      <c r="A813" s="1">
        <v>1.7242431640625E-2</v>
      </c>
      <c r="B813" s="3">
        <v>-3.8189697265625002E-5</v>
      </c>
      <c r="C813" s="4">
        <f t="shared" si="48"/>
        <v>-3.1406001040810034</v>
      </c>
      <c r="D813" s="1">
        <v>5.096435546875E-2</v>
      </c>
      <c r="E813" s="1">
        <v>-3.5147094726562498E-4</v>
      </c>
      <c r="F813" s="4">
        <f t="shared" si="49"/>
        <v>-28.903860794870475</v>
      </c>
      <c r="G813" s="1">
        <v>-6.2713623046875E-2</v>
      </c>
      <c r="H813" s="3">
        <v>-4.0777587890625002E-5</v>
      </c>
      <c r="I813" s="4">
        <f t="shared" si="50"/>
        <v>-3.3534200567948189</v>
      </c>
      <c r="J813" s="1">
        <v>1.0986328125E-2</v>
      </c>
      <c r="K813" s="3">
        <v>-5.9143066406249998E-5</v>
      </c>
      <c r="L813" s="4">
        <f t="shared" si="51"/>
        <v>-4.863739013671875</v>
      </c>
    </row>
    <row r="814" spans="1:12" x14ac:dyDescent="0.25">
      <c r="A814" s="1">
        <v>1.6632080078125E-2</v>
      </c>
      <c r="B814" s="3">
        <v>-3.8290405273437498E-5</v>
      </c>
      <c r="C814" s="4">
        <f t="shared" si="48"/>
        <v>-3.1488820126182153</v>
      </c>
      <c r="D814" s="1">
        <v>5.035400390625E-2</v>
      </c>
      <c r="E814" s="1">
        <v>-3.51348876953125E-4</v>
      </c>
      <c r="F814" s="4">
        <f t="shared" si="49"/>
        <v>-28.893822117855674</v>
      </c>
      <c r="G814" s="1">
        <v>-6.3323974609375E-2</v>
      </c>
      <c r="H814" s="3">
        <v>-4.0820312499999997E-5</v>
      </c>
      <c r="I814" s="4">
        <f t="shared" si="50"/>
        <v>-3.35693359375</v>
      </c>
      <c r="J814" s="1">
        <v>1.03759765625E-2</v>
      </c>
      <c r="K814" s="3">
        <v>-5.9204101562499998E-5</v>
      </c>
      <c r="L814" s="4">
        <f t="shared" si="51"/>
        <v>-4.8687583521792765</v>
      </c>
    </row>
    <row r="815" spans="1:12" x14ac:dyDescent="0.25">
      <c r="A815" s="1">
        <v>1.6021728515625E-2</v>
      </c>
      <c r="B815" s="3">
        <v>-3.8409423828124998E-5</v>
      </c>
      <c r="C815" s="4">
        <f t="shared" si="48"/>
        <v>-3.1586697227076481</v>
      </c>
      <c r="D815" s="1">
        <v>4.974365234375E-2</v>
      </c>
      <c r="E815" s="1">
        <v>-3.5128784179687498E-4</v>
      </c>
      <c r="F815" s="4">
        <f t="shared" si="49"/>
        <v>-28.888802779348271</v>
      </c>
      <c r="G815" s="1">
        <v>-6.3934326171875E-2</v>
      </c>
      <c r="H815" s="3">
        <v>-4.0960693359375002E-5</v>
      </c>
      <c r="I815" s="4">
        <f t="shared" si="50"/>
        <v>-3.3684780723170231</v>
      </c>
      <c r="J815" s="1">
        <v>9.765625E-3</v>
      </c>
      <c r="K815" s="3">
        <v>-5.9265136718749998E-5</v>
      </c>
      <c r="L815" s="4">
        <f t="shared" si="51"/>
        <v>-4.8737776906866772</v>
      </c>
    </row>
    <row r="816" spans="1:12" x14ac:dyDescent="0.25">
      <c r="A816" s="1">
        <v>1.5411376953125E-2</v>
      </c>
      <c r="B816" s="3">
        <v>-3.8262939453125001E-5</v>
      </c>
      <c r="C816" s="4">
        <f t="shared" si="48"/>
        <v>-3.1466233102898848</v>
      </c>
      <c r="D816" s="1">
        <v>4.913330078125E-2</v>
      </c>
      <c r="E816" s="1">
        <v>-3.5098266601562498E-4</v>
      </c>
      <c r="F816" s="4">
        <f t="shared" si="49"/>
        <v>-28.863706086811266</v>
      </c>
      <c r="G816" s="1">
        <v>-6.4544677734375E-2</v>
      </c>
      <c r="H816" s="3">
        <v>-4.1168212890624999E-5</v>
      </c>
      <c r="I816" s="4">
        <f t="shared" si="50"/>
        <v>-3.3855438232421875</v>
      </c>
      <c r="J816" s="1">
        <v>9.1552734375E-3</v>
      </c>
      <c r="K816" s="3">
        <v>-5.9143066406249998E-5</v>
      </c>
      <c r="L816" s="4">
        <f t="shared" si="51"/>
        <v>-4.863739013671875</v>
      </c>
    </row>
    <row r="817" spans="1:12" x14ac:dyDescent="0.25">
      <c r="A817" s="1">
        <v>1.4801025390625E-2</v>
      </c>
      <c r="B817" s="3">
        <v>-3.8433837890625002E-5</v>
      </c>
      <c r="C817" s="4">
        <f t="shared" si="48"/>
        <v>-3.1606774581106083</v>
      </c>
      <c r="D817" s="1">
        <v>4.852294921875E-2</v>
      </c>
      <c r="E817" s="1">
        <v>-3.5089111328124998E-4</v>
      </c>
      <c r="F817" s="4">
        <f t="shared" si="49"/>
        <v>-28.856177079050163</v>
      </c>
      <c r="G817" s="1">
        <v>-6.5155029296875E-2</v>
      </c>
      <c r="H817" s="3">
        <v>-4.1351318359374999E-5</v>
      </c>
      <c r="I817" s="4">
        <f t="shared" si="50"/>
        <v>-3.4006018387643913</v>
      </c>
      <c r="J817" s="1">
        <v>8.544921875E-3</v>
      </c>
      <c r="K817" s="3">
        <v>-5.9326171874999998E-5</v>
      </c>
      <c r="L817" s="4">
        <f t="shared" si="51"/>
        <v>-4.8787970291940788</v>
      </c>
    </row>
    <row r="818" spans="1:12" x14ac:dyDescent="0.25">
      <c r="A818" s="1">
        <v>1.4190673828125E-2</v>
      </c>
      <c r="B818" s="3">
        <v>-3.8610839843750003E-5</v>
      </c>
      <c r="C818" s="4">
        <f t="shared" si="48"/>
        <v>-3.1752335397820723</v>
      </c>
      <c r="D818" s="1">
        <v>4.791259765625E-2</v>
      </c>
      <c r="E818" s="1">
        <v>-3.5073852539062501E-4</v>
      </c>
      <c r="F818" s="4">
        <f t="shared" si="49"/>
        <v>-28.84362873278166</v>
      </c>
      <c r="G818" s="1">
        <v>-6.5765380859375E-2</v>
      </c>
      <c r="H818" s="3">
        <v>-4.1534423828125E-5</v>
      </c>
      <c r="I818" s="4">
        <f t="shared" si="50"/>
        <v>-3.4156598542865955</v>
      </c>
      <c r="J818" s="1">
        <v>7.9345703125E-3</v>
      </c>
      <c r="K818" s="3">
        <v>-5.9478759765625002E-5</v>
      </c>
      <c r="L818" s="4">
        <f t="shared" si="51"/>
        <v>-4.8913453754625822</v>
      </c>
    </row>
    <row r="819" spans="1:12" x14ac:dyDescent="0.25">
      <c r="A819" s="1">
        <v>1.3580322265625E-2</v>
      </c>
      <c r="B819" s="3">
        <v>-3.8687133789062501E-5</v>
      </c>
      <c r="C819" s="4">
        <f t="shared" si="48"/>
        <v>-3.1815077129163241</v>
      </c>
      <c r="D819" s="1">
        <v>4.730224609375E-2</v>
      </c>
      <c r="E819" s="1">
        <v>-3.5052490234375002E-4</v>
      </c>
      <c r="F819" s="4">
        <f t="shared" si="49"/>
        <v>-28.826061048005755</v>
      </c>
      <c r="G819" s="1">
        <v>-6.6375732421875E-2</v>
      </c>
      <c r="H819" s="3">
        <v>-4.1503906250000003E-5</v>
      </c>
      <c r="I819" s="4">
        <f t="shared" si="50"/>
        <v>-3.4131501850328947</v>
      </c>
      <c r="J819" s="1">
        <v>7.32421875E-3</v>
      </c>
      <c r="K819" s="3">
        <v>-5.9722900390625002E-5</v>
      </c>
      <c r="L819" s="4">
        <f t="shared" si="51"/>
        <v>-4.9114227294921875</v>
      </c>
    </row>
    <row r="820" spans="1:12" x14ac:dyDescent="0.25">
      <c r="A820" s="1">
        <v>1.2969970703125E-2</v>
      </c>
      <c r="B820" s="3">
        <v>-3.86962890625E-5</v>
      </c>
      <c r="C820" s="4">
        <f t="shared" si="48"/>
        <v>-3.1822606136924341</v>
      </c>
      <c r="D820" s="1">
        <v>4.669189453125E-2</v>
      </c>
      <c r="E820" s="1">
        <v>-3.5040283203124998E-4</v>
      </c>
      <c r="F820" s="4">
        <f t="shared" si="49"/>
        <v>-28.816022370990954</v>
      </c>
      <c r="G820" s="1">
        <v>-6.6986083984375E-2</v>
      </c>
      <c r="H820" s="3">
        <v>-4.1412353515625E-5</v>
      </c>
      <c r="I820" s="4">
        <f t="shared" si="50"/>
        <v>-3.4056211772717928</v>
      </c>
      <c r="J820" s="1">
        <v>6.7138671875E-3</v>
      </c>
      <c r="K820" s="3">
        <v>-5.9753417968749999E-5</v>
      </c>
      <c r="L820" s="4">
        <f t="shared" si="51"/>
        <v>-4.9139323987458878</v>
      </c>
    </row>
    <row r="821" spans="1:12" x14ac:dyDescent="0.25">
      <c r="A821" s="1">
        <v>1.2359619140625E-2</v>
      </c>
      <c r="B821" s="3">
        <v>-3.9062500000000001E-5</v>
      </c>
      <c r="C821" s="4">
        <f t="shared" si="48"/>
        <v>-3.212376644736842</v>
      </c>
      <c r="D821" s="1">
        <v>4.608154296875E-2</v>
      </c>
      <c r="E821" s="1">
        <v>-3.5031127929687498E-4</v>
      </c>
      <c r="F821" s="4">
        <f t="shared" si="49"/>
        <v>-28.80849336322985</v>
      </c>
      <c r="G821" s="1">
        <v>-6.7596435546875E-2</v>
      </c>
      <c r="H821" s="3">
        <v>-4.1839599609375E-5</v>
      </c>
      <c r="I821" s="4">
        <f t="shared" si="50"/>
        <v>-3.4407565468236019</v>
      </c>
      <c r="J821" s="1">
        <v>6.103515625E-3</v>
      </c>
      <c r="K821" s="3">
        <v>-5.9875488281249999E-5</v>
      </c>
      <c r="L821" s="4">
        <f t="shared" si="51"/>
        <v>-4.9239710757606909</v>
      </c>
    </row>
    <row r="822" spans="1:12" x14ac:dyDescent="0.25">
      <c r="A822" s="1">
        <v>1.1749267578125E-2</v>
      </c>
      <c r="B822" s="3">
        <v>-3.9007568359375E-5</v>
      </c>
      <c r="C822" s="4">
        <f t="shared" si="48"/>
        <v>-3.2078592400801811</v>
      </c>
      <c r="D822" s="1">
        <v>4.547119140625E-2</v>
      </c>
      <c r="E822" s="1">
        <v>-3.50067138671875E-4</v>
      </c>
      <c r="F822" s="4">
        <f t="shared" si="49"/>
        <v>-28.788416009200247</v>
      </c>
      <c r="G822" s="1">
        <v>-6.8206787109375E-2</v>
      </c>
      <c r="H822" s="3">
        <v>-4.2028808593749999E-5</v>
      </c>
      <c r="I822" s="4">
        <f t="shared" si="50"/>
        <v>-3.4563164961965458</v>
      </c>
      <c r="J822" s="1">
        <v>5.4931640625E-3</v>
      </c>
      <c r="K822" s="3">
        <v>-6.0119628906249999E-5</v>
      </c>
      <c r="L822" s="4">
        <f t="shared" si="51"/>
        <v>-4.9440484297902962</v>
      </c>
    </row>
    <row r="823" spans="1:12" x14ac:dyDescent="0.25">
      <c r="A823" s="1">
        <v>1.1138916015625E-2</v>
      </c>
      <c r="B823" s="3">
        <v>-3.8961791992187498E-5</v>
      </c>
      <c r="C823" s="4">
        <f t="shared" si="48"/>
        <v>-3.2040947361996297</v>
      </c>
      <c r="D823" s="1">
        <v>4.486083984375E-2</v>
      </c>
      <c r="E823" s="1">
        <v>-3.4994506835937502E-4</v>
      </c>
      <c r="F823" s="4">
        <f t="shared" si="49"/>
        <v>-28.778377332185443</v>
      </c>
      <c r="G823" s="1">
        <v>-6.8817138671875E-2</v>
      </c>
      <c r="H823" s="3">
        <v>-4.2196655273437501E-5</v>
      </c>
      <c r="I823" s="4">
        <f t="shared" si="50"/>
        <v>-3.4701196770918998</v>
      </c>
      <c r="J823" s="1">
        <v>4.8828125E-3</v>
      </c>
      <c r="K823" s="3">
        <v>-6.0180664062499999E-5</v>
      </c>
      <c r="L823" s="4">
        <f t="shared" si="51"/>
        <v>-4.9490677682976969</v>
      </c>
    </row>
    <row r="824" spans="1:12" x14ac:dyDescent="0.25">
      <c r="A824" s="1">
        <v>1.0528564453125E-2</v>
      </c>
      <c r="B824" s="3">
        <v>-3.90106201171875E-5</v>
      </c>
      <c r="C824" s="4">
        <f t="shared" si="48"/>
        <v>-3.2081102070055509</v>
      </c>
      <c r="D824" s="1">
        <v>4.425048828125E-2</v>
      </c>
      <c r="E824" s="1">
        <v>-3.4976196289062501E-4</v>
      </c>
      <c r="F824" s="4">
        <f t="shared" si="49"/>
        <v>-28.763319316663239</v>
      </c>
      <c r="G824" s="1">
        <v>-6.9427490234375E-2</v>
      </c>
      <c r="H824" s="3">
        <v>-4.2297363281249997E-5</v>
      </c>
      <c r="I824" s="4">
        <f t="shared" si="50"/>
        <v>-3.4784015856291117</v>
      </c>
      <c r="J824" s="1">
        <v>4.2724609375E-3</v>
      </c>
      <c r="K824" s="3">
        <v>-6.0272216796875003E-5</v>
      </c>
      <c r="L824" s="4">
        <f t="shared" si="51"/>
        <v>-4.9565967760587997</v>
      </c>
    </row>
    <row r="825" spans="1:12" x14ac:dyDescent="0.25">
      <c r="A825" s="1">
        <v>9.918212890625E-3</v>
      </c>
      <c r="B825" s="3">
        <v>-3.9028930664062498E-5</v>
      </c>
      <c r="C825" s="4">
        <f t="shared" si="48"/>
        <v>-3.2096160085577714</v>
      </c>
      <c r="D825" s="1">
        <v>4.364013671875E-2</v>
      </c>
      <c r="E825" s="1">
        <v>-3.4967041015625001E-4</v>
      </c>
      <c r="F825" s="4">
        <f t="shared" si="49"/>
        <v>-28.755790308902139</v>
      </c>
      <c r="G825" s="1">
        <v>-7.0037841796875E-2</v>
      </c>
      <c r="H825" s="3">
        <v>-4.2602539062499997E-5</v>
      </c>
      <c r="I825" s="4">
        <f t="shared" si="50"/>
        <v>-3.5034982781661186</v>
      </c>
      <c r="J825" s="1">
        <v>3.662109375E-3</v>
      </c>
      <c r="K825" s="3">
        <v>-6.0272216796875003E-5</v>
      </c>
      <c r="L825" s="4">
        <f t="shared" si="51"/>
        <v>-4.9565967760587997</v>
      </c>
    </row>
    <row r="826" spans="1:12" x14ac:dyDescent="0.25">
      <c r="A826" s="1">
        <v>9.307861328125E-3</v>
      </c>
      <c r="B826" s="3">
        <v>-3.9263916015624999E-5</v>
      </c>
      <c r="C826" s="4">
        <f t="shared" si="48"/>
        <v>-3.2289404618112663</v>
      </c>
      <c r="D826" s="1">
        <v>4.302978515625E-2</v>
      </c>
      <c r="E826" s="1">
        <v>-3.49395751953125E-4</v>
      </c>
      <c r="F826" s="4">
        <f t="shared" si="49"/>
        <v>-28.733203285618831</v>
      </c>
      <c r="G826" s="1">
        <v>-7.0648193359375E-2</v>
      </c>
      <c r="H826" s="3">
        <v>-4.2785644531249997E-5</v>
      </c>
      <c r="I826" s="4">
        <f t="shared" si="50"/>
        <v>-3.5185562936883223</v>
      </c>
      <c r="J826" s="1">
        <v>3.0517578125E-3</v>
      </c>
      <c r="K826" s="3">
        <v>-6.0424804687499999E-5</v>
      </c>
      <c r="L826" s="4">
        <f t="shared" si="51"/>
        <v>-4.9691451223273022</v>
      </c>
    </row>
    <row r="827" spans="1:12" x14ac:dyDescent="0.25">
      <c r="A827" s="1">
        <v>8.697509765625E-3</v>
      </c>
      <c r="B827" s="3">
        <v>-3.9309692382812501E-5</v>
      </c>
      <c r="C827" s="4">
        <f t="shared" si="48"/>
        <v>-3.2327049656918172</v>
      </c>
      <c r="D827" s="1">
        <v>4.241943359375E-2</v>
      </c>
      <c r="E827" s="1">
        <v>-3.4930419921874999E-4</v>
      </c>
      <c r="F827" s="4">
        <f t="shared" si="49"/>
        <v>-28.725674277857731</v>
      </c>
      <c r="G827" s="1">
        <v>-7.1258544921875E-2</v>
      </c>
      <c r="H827" s="3">
        <v>-4.2938232421875001E-5</v>
      </c>
      <c r="I827" s="4">
        <f t="shared" si="50"/>
        <v>-3.5311046399568258</v>
      </c>
      <c r="J827" s="1">
        <v>2.44140625E-3</v>
      </c>
      <c r="K827" s="3">
        <v>-6.0577392578125003E-5</v>
      </c>
      <c r="L827" s="4">
        <f t="shared" si="51"/>
        <v>-4.9816934685958056</v>
      </c>
    </row>
    <row r="828" spans="1:12" x14ac:dyDescent="0.25">
      <c r="A828" s="1">
        <v>8.087158203125E-3</v>
      </c>
      <c r="B828" s="3">
        <v>-3.9355468750000002E-5</v>
      </c>
      <c r="C828" s="4">
        <f t="shared" si="48"/>
        <v>-3.2364694695723686</v>
      </c>
      <c r="D828" s="1">
        <v>4.180908203125E-2</v>
      </c>
      <c r="E828" s="1">
        <v>-3.4918212890625001E-4</v>
      </c>
      <c r="F828" s="4">
        <f t="shared" si="49"/>
        <v>-28.715635600842926</v>
      </c>
      <c r="G828" s="1">
        <v>-7.1868896484375E-2</v>
      </c>
      <c r="H828" s="3">
        <v>-4.3090820312499998E-5</v>
      </c>
      <c r="I828" s="4">
        <f t="shared" si="50"/>
        <v>-3.5436529862253288</v>
      </c>
      <c r="J828" s="1">
        <v>1.8310546875E-3</v>
      </c>
      <c r="K828" s="3">
        <v>-6.0516357421875003E-5</v>
      </c>
      <c r="L828" s="4">
        <f t="shared" si="51"/>
        <v>-4.976674130088405</v>
      </c>
    </row>
    <row r="829" spans="1:12" x14ac:dyDescent="0.25">
      <c r="A829" s="1">
        <v>7.476806640625E-3</v>
      </c>
      <c r="B829" s="3">
        <v>-3.9413452148437503E-5</v>
      </c>
      <c r="C829" s="4">
        <f t="shared" si="48"/>
        <v>-3.2412378411543998</v>
      </c>
      <c r="D829" s="1">
        <v>4.119873046875E-2</v>
      </c>
      <c r="E829" s="1">
        <v>-3.49090576171875E-4</v>
      </c>
      <c r="F829" s="4">
        <f t="shared" si="49"/>
        <v>-28.708106593081826</v>
      </c>
      <c r="G829" s="1">
        <v>-7.2479248046875E-2</v>
      </c>
      <c r="H829" s="3">
        <v>-4.3121337890625001E-5</v>
      </c>
      <c r="I829" s="4">
        <f t="shared" si="50"/>
        <v>-3.5461626554790295</v>
      </c>
      <c r="J829" s="1">
        <v>1.220703125E-3</v>
      </c>
      <c r="K829" s="3">
        <v>-6.072998046875E-5</v>
      </c>
      <c r="L829" s="4">
        <f t="shared" si="51"/>
        <v>-4.9942418148643091</v>
      </c>
    </row>
    <row r="830" spans="1:12" x14ac:dyDescent="0.25">
      <c r="A830" s="1">
        <v>6.866455078125E-3</v>
      </c>
      <c r="B830" s="3">
        <v>-3.9578247070312498E-5</v>
      </c>
      <c r="C830" s="4">
        <f t="shared" si="48"/>
        <v>-3.2547900551243831</v>
      </c>
      <c r="D830" s="1">
        <v>4.058837890625E-2</v>
      </c>
      <c r="E830" s="1">
        <v>-3.4890747070312499E-4</v>
      </c>
      <c r="F830" s="4">
        <f t="shared" si="49"/>
        <v>-28.693048577559622</v>
      </c>
      <c r="G830" s="1">
        <v>-7.3089599609375E-2</v>
      </c>
      <c r="H830" s="3">
        <v>-4.3426513671875001E-5</v>
      </c>
      <c r="I830" s="4">
        <f t="shared" si="50"/>
        <v>-3.571259348016036</v>
      </c>
      <c r="J830" s="1">
        <v>6.103515625E-4</v>
      </c>
      <c r="K830" s="3">
        <v>-6.103515625E-5</v>
      </c>
      <c r="L830" s="4">
        <f t="shared" si="51"/>
        <v>-5.0193385074013159</v>
      </c>
    </row>
    <row r="831" spans="1:12" x14ac:dyDescent="0.25">
      <c r="A831" s="1">
        <v>6.256103515625E-3</v>
      </c>
      <c r="B831" s="3">
        <v>-3.9730834960937502E-5</v>
      </c>
      <c r="C831" s="4">
        <f t="shared" si="48"/>
        <v>-3.2673384013928866</v>
      </c>
      <c r="D831" s="1">
        <v>3.997802734375E-2</v>
      </c>
      <c r="E831" s="1">
        <v>-3.4869384765625E-4</v>
      </c>
      <c r="F831" s="4">
        <f t="shared" si="49"/>
        <v>-28.675480892783717</v>
      </c>
      <c r="G831" s="1">
        <v>-7.3699951171875E-2</v>
      </c>
      <c r="H831" s="3">
        <v>-4.3609619140625001E-5</v>
      </c>
      <c r="I831" s="4">
        <f t="shared" si="50"/>
        <v>-3.5863173635382402</v>
      </c>
      <c r="J831" s="1">
        <v>0</v>
      </c>
      <c r="K831" s="3">
        <v>-6.1004638671875003E-5</v>
      </c>
      <c r="L831" s="4">
        <f t="shared" si="51"/>
        <v>-5.0168288381476147</v>
      </c>
    </row>
    <row r="832" spans="1:12" x14ac:dyDescent="0.25">
      <c r="A832" s="1">
        <v>5.645751953125E-3</v>
      </c>
      <c r="B832" s="3">
        <v>-3.9773559570312497E-5</v>
      </c>
      <c r="C832" s="4">
        <f t="shared" si="48"/>
        <v>-3.2708519383480672</v>
      </c>
      <c r="D832" s="1">
        <v>3.936767578125E-2</v>
      </c>
      <c r="E832" s="1">
        <v>-3.4863281249999998E-4</v>
      </c>
      <c r="F832" s="4">
        <f t="shared" si="49"/>
        <v>-28.670461554276315</v>
      </c>
      <c r="G832" s="1">
        <v>-7.4310302734375E-2</v>
      </c>
      <c r="H832" s="3">
        <v>-4.3762207031249998E-5</v>
      </c>
      <c r="I832" s="4">
        <f t="shared" si="50"/>
        <v>-3.5988657098067436</v>
      </c>
      <c r="J832" s="1">
        <v>-6.103515625E-4</v>
      </c>
      <c r="K832" s="3">
        <v>-6.1065673828124997E-5</v>
      </c>
      <c r="L832" s="4">
        <f t="shared" si="51"/>
        <v>-5.0218481766550163</v>
      </c>
    </row>
    <row r="833" spans="1:12" x14ac:dyDescent="0.25">
      <c r="A833" s="1">
        <v>5.035400390625E-3</v>
      </c>
      <c r="B833" s="3">
        <v>-3.9663696289062502E-5</v>
      </c>
      <c r="C833" s="4">
        <f t="shared" si="48"/>
        <v>-3.2618171290347449</v>
      </c>
      <c r="D833" s="1">
        <v>3.875732421875E-2</v>
      </c>
      <c r="E833" s="1">
        <v>-3.4829711914062501E-4</v>
      </c>
      <c r="F833" s="4">
        <f t="shared" si="49"/>
        <v>-28.642855192485609</v>
      </c>
      <c r="G833" s="1">
        <v>-7.4920654296875E-2</v>
      </c>
      <c r="H833" s="3">
        <v>-4.3945312499999998E-5</v>
      </c>
      <c r="I833" s="4">
        <f t="shared" si="50"/>
        <v>-3.6139237253289473</v>
      </c>
      <c r="J833" s="1">
        <v>-1.220703125E-3</v>
      </c>
      <c r="K833" s="3">
        <v>-6.11572265625E-5</v>
      </c>
      <c r="L833" s="4">
        <f t="shared" si="51"/>
        <v>-5.0293771844161181</v>
      </c>
    </row>
    <row r="834" spans="1:12" x14ac:dyDescent="0.25">
      <c r="A834" s="1">
        <v>4.425048828125E-3</v>
      </c>
      <c r="B834" s="3">
        <v>-4.0008544921874998E-5</v>
      </c>
      <c r="C834" s="4">
        <f t="shared" si="48"/>
        <v>-3.2901763916015625</v>
      </c>
      <c r="D834" s="1">
        <v>3.814697265625E-2</v>
      </c>
      <c r="E834" s="1">
        <v>-3.4817504882812502E-4</v>
      </c>
      <c r="F834" s="4">
        <f t="shared" si="49"/>
        <v>-28.632816515470804</v>
      </c>
      <c r="G834" s="1">
        <v>-7.5531005859375E-2</v>
      </c>
      <c r="H834" s="3">
        <v>-4.4189453124999999E-5</v>
      </c>
      <c r="I834" s="4">
        <f t="shared" si="50"/>
        <v>-3.6340010793585527</v>
      </c>
      <c r="J834" s="1">
        <v>-1.8310546875E-3</v>
      </c>
      <c r="K834" s="3">
        <v>-6.1248779296875004E-5</v>
      </c>
      <c r="L834" s="4">
        <f t="shared" si="51"/>
        <v>-5.0369061921772209</v>
      </c>
    </row>
    <row r="835" spans="1:12" x14ac:dyDescent="0.25">
      <c r="A835" s="1">
        <v>3.814697265625E-3</v>
      </c>
      <c r="B835" s="3">
        <v>-4.0057373046875E-5</v>
      </c>
      <c r="C835" s="4">
        <f t="shared" ref="C835:C898" si="52">(B835*1000000)/$O$2</f>
        <v>-3.2941918624074833</v>
      </c>
      <c r="D835" s="1">
        <v>3.753662109375E-2</v>
      </c>
      <c r="E835" s="1">
        <v>-3.4796142578124998E-4</v>
      </c>
      <c r="F835" s="4">
        <f t="shared" ref="F835:F898" si="53">(E835*1000000)/$O$2</f>
        <v>-28.615248830694902</v>
      </c>
      <c r="G835" s="1">
        <v>-7.6141357421875E-2</v>
      </c>
      <c r="H835" s="3">
        <v>-4.4372558593749999E-5</v>
      </c>
      <c r="I835" s="4">
        <f t="shared" ref="I835:I898" si="54">(H835*1000000)/$O$2</f>
        <v>-3.6490590948807564</v>
      </c>
      <c r="J835" s="1">
        <v>-2.44140625E-3</v>
      </c>
      <c r="K835" s="3">
        <v>-6.1309814453124997E-5</v>
      </c>
      <c r="L835" s="4">
        <f t="shared" ref="L835:L898" si="55">(K835*1000000)/$O$2</f>
        <v>-5.0419255306846216</v>
      </c>
    </row>
    <row r="836" spans="1:12" x14ac:dyDescent="0.25">
      <c r="A836" s="1">
        <v>3.204345703125E-3</v>
      </c>
      <c r="B836" s="3">
        <v>-4.0127563476562499E-5</v>
      </c>
      <c r="C836" s="4">
        <f t="shared" si="52"/>
        <v>-3.2999641016909949</v>
      </c>
      <c r="D836" s="1">
        <v>3.692626953125E-2</v>
      </c>
      <c r="E836" s="1">
        <v>-3.4799194335937501E-4</v>
      </c>
      <c r="F836" s="4">
        <f t="shared" si="53"/>
        <v>-28.6177584999486</v>
      </c>
      <c r="G836" s="1">
        <v>-7.6751708984375E-2</v>
      </c>
      <c r="H836" s="3">
        <v>-4.4372558593749999E-5</v>
      </c>
      <c r="I836" s="4">
        <f t="shared" si="54"/>
        <v>-3.6490590948807564</v>
      </c>
      <c r="J836" s="1">
        <v>-3.0517578125E-3</v>
      </c>
      <c r="K836" s="3">
        <v>-6.1340332031249993E-5</v>
      </c>
      <c r="L836" s="4">
        <f t="shared" si="55"/>
        <v>-5.0444351999383219</v>
      </c>
    </row>
    <row r="837" spans="1:12" x14ac:dyDescent="0.25">
      <c r="A837" s="1">
        <v>2.593994140625E-3</v>
      </c>
      <c r="B837" s="3">
        <v>-4.0191650390624998E-5</v>
      </c>
      <c r="C837" s="4">
        <f t="shared" si="52"/>
        <v>-3.3052344071237663</v>
      </c>
      <c r="D837" s="1">
        <v>3.631591796875E-2</v>
      </c>
      <c r="E837" s="1">
        <v>-3.4777832031250002E-4</v>
      </c>
      <c r="F837" s="4">
        <f t="shared" si="53"/>
        <v>-28.600190815172699</v>
      </c>
      <c r="G837" s="1">
        <v>-7.7362060546875E-2</v>
      </c>
      <c r="H837" s="3">
        <v>-4.4799804687499999E-5</v>
      </c>
      <c r="I837" s="4">
        <f t="shared" si="54"/>
        <v>-3.6841944644325659</v>
      </c>
      <c r="J837" s="1">
        <v>-3.662109375E-3</v>
      </c>
      <c r="K837" s="3">
        <v>-6.1431884765624997E-5</v>
      </c>
      <c r="L837" s="4">
        <f t="shared" si="55"/>
        <v>-5.0519642076994247</v>
      </c>
    </row>
    <row r="838" spans="1:12" x14ac:dyDescent="0.25">
      <c r="A838" s="1">
        <v>1.983642578125E-3</v>
      </c>
      <c r="B838" s="3">
        <v>-4.0109252929687501E-5</v>
      </c>
      <c r="C838" s="4">
        <f t="shared" si="52"/>
        <v>-3.2984583001387748</v>
      </c>
      <c r="D838" s="1">
        <v>3.570556640625E-2</v>
      </c>
      <c r="E838" s="1">
        <v>-3.47625732421875E-4</v>
      </c>
      <c r="F838" s="4">
        <f t="shared" si="53"/>
        <v>-28.587642468904193</v>
      </c>
      <c r="G838" s="1">
        <v>-7.7972412109375E-2</v>
      </c>
      <c r="H838" s="3">
        <v>-4.4952392578125003E-5</v>
      </c>
      <c r="I838" s="4">
        <f t="shared" si="54"/>
        <v>-3.6967428107010689</v>
      </c>
      <c r="J838" s="1">
        <v>-4.2724609375E-3</v>
      </c>
      <c r="K838" s="3">
        <v>-6.1553955078124997E-5</v>
      </c>
      <c r="L838" s="4">
        <f t="shared" si="55"/>
        <v>-5.0620028847142269</v>
      </c>
    </row>
    <row r="839" spans="1:12" x14ac:dyDescent="0.25">
      <c r="A839" s="1">
        <v>1.373291015625E-3</v>
      </c>
      <c r="B839" s="3">
        <v>-4.0380859374999998E-5</v>
      </c>
      <c r="C839" s="4">
        <f t="shared" si="52"/>
        <v>-3.3207943564967106</v>
      </c>
      <c r="D839" s="1">
        <v>3.509521484375E-2</v>
      </c>
      <c r="E839" s="1">
        <v>-3.4747314453124998E-4</v>
      </c>
      <c r="F839" s="4">
        <f t="shared" si="53"/>
        <v>-28.57509412263569</v>
      </c>
      <c r="G839" s="1">
        <v>-7.8582763671875E-2</v>
      </c>
      <c r="H839" s="3">
        <v>-4.5104980468749999E-5</v>
      </c>
      <c r="I839" s="4">
        <f t="shared" si="54"/>
        <v>-3.7092911569695723</v>
      </c>
      <c r="J839" s="1">
        <v>-4.8828125E-3</v>
      </c>
      <c r="K839" s="3">
        <v>-6.1767578125000001E-5</v>
      </c>
      <c r="L839" s="4">
        <f t="shared" si="55"/>
        <v>-5.0795705694901319</v>
      </c>
    </row>
    <row r="840" spans="1:12" x14ac:dyDescent="0.25">
      <c r="A840" s="1">
        <v>7.62939453125E-4</v>
      </c>
      <c r="B840" s="3">
        <v>-4.0338134765625003E-5</v>
      </c>
      <c r="C840" s="4">
        <f t="shared" si="52"/>
        <v>-3.3172808195415295</v>
      </c>
      <c r="D840" s="1">
        <v>3.448486328125E-2</v>
      </c>
      <c r="E840" s="1">
        <v>-3.4738159179687497E-4</v>
      </c>
      <c r="F840" s="4">
        <f t="shared" si="53"/>
        <v>-28.56756511487459</v>
      </c>
      <c r="G840" s="1">
        <v>-7.9193115234375E-2</v>
      </c>
      <c r="H840" s="3">
        <v>-4.534912109375E-5</v>
      </c>
      <c r="I840" s="4">
        <f t="shared" si="54"/>
        <v>-3.7293685109991777</v>
      </c>
      <c r="J840" s="1">
        <v>-5.4931640625E-3</v>
      </c>
      <c r="K840" s="3">
        <v>-6.1950683593749994E-5</v>
      </c>
      <c r="L840" s="4">
        <f t="shared" si="55"/>
        <v>-5.0946285850123347</v>
      </c>
    </row>
    <row r="841" spans="1:12" x14ac:dyDescent="0.25">
      <c r="A841" s="1">
        <v>1.52587890625E-4</v>
      </c>
      <c r="B841" s="3">
        <v>-4.04815673828125E-5</v>
      </c>
      <c r="C841" s="4">
        <f t="shared" si="52"/>
        <v>-3.3290762650339225</v>
      </c>
      <c r="D841" s="1">
        <v>3.387451171875E-2</v>
      </c>
      <c r="E841" s="1">
        <v>-3.4719848632812502E-4</v>
      </c>
      <c r="F841" s="4">
        <f t="shared" si="53"/>
        <v>-28.552507099352386</v>
      </c>
      <c r="G841" s="1">
        <v>-7.9803466796875E-2</v>
      </c>
      <c r="H841" s="3">
        <v>-4.55322265625E-5</v>
      </c>
      <c r="I841" s="4">
        <f t="shared" si="54"/>
        <v>-3.7444265265213814</v>
      </c>
      <c r="J841" s="1">
        <v>-6.103515625E-3</v>
      </c>
      <c r="K841" s="3">
        <v>-6.1950683593749994E-5</v>
      </c>
      <c r="L841" s="4">
        <f t="shared" si="55"/>
        <v>-5.0946285850123347</v>
      </c>
    </row>
    <row r="842" spans="1:12" x14ac:dyDescent="0.25">
      <c r="A842" s="1">
        <f>-0.000457763671875</f>
        <v>-4.57763671875E-4</v>
      </c>
      <c r="B842" s="1">
        <v>-4.0624999999999998E-5</v>
      </c>
      <c r="C842" s="4">
        <f t="shared" si="52"/>
        <v>-3.3408717105263159</v>
      </c>
      <c r="D842" s="1">
        <v>3.326416015625E-2</v>
      </c>
      <c r="E842" s="1">
        <v>-3.4707641601562498E-4</v>
      </c>
      <c r="F842" s="4">
        <f t="shared" si="53"/>
        <v>-28.542468422337581</v>
      </c>
      <c r="G842" s="1">
        <v>-8.0413818359375E-2</v>
      </c>
      <c r="H842" s="3">
        <v>-4.5654296875E-5</v>
      </c>
      <c r="I842" s="4">
        <f t="shared" si="54"/>
        <v>-3.7544652035361841</v>
      </c>
      <c r="J842" s="1">
        <v>-6.7138671875E-3</v>
      </c>
      <c r="K842" s="3">
        <v>-6.2103271484375004E-5</v>
      </c>
      <c r="L842" s="4">
        <f t="shared" si="55"/>
        <v>-5.107176931280839</v>
      </c>
    </row>
    <row r="843" spans="1:12" x14ac:dyDescent="0.25">
      <c r="A843" s="1">
        <f>-0.001068115234375</f>
        <v>-1.068115234375E-3</v>
      </c>
      <c r="B843" s="1">
        <v>-4.0466308593750002E-5</v>
      </c>
      <c r="C843" s="4">
        <f t="shared" si="52"/>
        <v>-3.3278214304070723</v>
      </c>
      <c r="D843" s="1">
        <v>3.265380859375E-2</v>
      </c>
      <c r="E843" s="1">
        <v>-3.4689331054687503E-4</v>
      </c>
      <c r="F843" s="4">
        <f t="shared" si="53"/>
        <v>-28.527410406815378</v>
      </c>
      <c r="G843" s="1">
        <v>-8.1024169921875E-2</v>
      </c>
      <c r="H843" s="3">
        <v>-4.5867919921874997E-5</v>
      </c>
      <c r="I843" s="4">
        <f t="shared" si="54"/>
        <v>-3.7720328883120886</v>
      </c>
      <c r="J843" s="1">
        <v>-7.32421875E-3</v>
      </c>
      <c r="K843" s="3">
        <v>-6.2103271484375004E-5</v>
      </c>
      <c r="L843" s="4">
        <f t="shared" si="55"/>
        <v>-5.107176931280839</v>
      </c>
    </row>
    <row r="844" spans="1:12" x14ac:dyDescent="0.25">
      <c r="A844" s="1">
        <f>-0.001678466796875</f>
        <v>-1.678466796875E-3</v>
      </c>
      <c r="B844" s="1">
        <v>-4.0631103515624997E-5</v>
      </c>
      <c r="C844" s="4">
        <f t="shared" si="52"/>
        <v>-3.3413736443770561</v>
      </c>
      <c r="D844" s="1">
        <v>3.204345703125E-2</v>
      </c>
      <c r="E844" s="1">
        <v>-3.4671020507812502E-4</v>
      </c>
      <c r="F844" s="4">
        <f t="shared" si="53"/>
        <v>-28.512352391293174</v>
      </c>
      <c r="G844" s="1">
        <v>-8.1634521484375E-2</v>
      </c>
      <c r="H844" s="3">
        <v>-4.620361328125E-5</v>
      </c>
      <c r="I844" s="4">
        <f t="shared" si="54"/>
        <v>-3.7996392501027958</v>
      </c>
      <c r="J844" s="1">
        <v>-7.9345703125E-3</v>
      </c>
      <c r="K844" s="3">
        <v>-6.2255859375000001E-5</v>
      </c>
      <c r="L844" s="4">
        <f t="shared" si="55"/>
        <v>-5.1197252775493425</v>
      </c>
    </row>
    <row r="845" spans="1:12" x14ac:dyDescent="0.25">
      <c r="A845" s="1">
        <f>-0.002288818359375</f>
        <v>-2.288818359375E-3</v>
      </c>
      <c r="B845" s="1">
        <v>-4.0707397460937503E-5</v>
      </c>
      <c r="C845" s="4">
        <f t="shared" si="52"/>
        <v>-3.3476478175113074</v>
      </c>
      <c r="D845" s="1">
        <v>3.143310546875E-2</v>
      </c>
      <c r="E845" s="1">
        <v>-3.4661865234375002E-4</v>
      </c>
      <c r="F845" s="4">
        <f t="shared" si="53"/>
        <v>-28.504823383532074</v>
      </c>
      <c r="G845" s="1">
        <v>-8.2244873046875E-2</v>
      </c>
      <c r="H845" s="3">
        <v>-4.6234130859374997E-5</v>
      </c>
      <c r="I845" s="4">
        <f t="shared" si="54"/>
        <v>-3.8021489193564966</v>
      </c>
      <c r="J845" s="1">
        <v>-8.544921875E-3</v>
      </c>
      <c r="K845" s="3">
        <v>-6.2377929687500001E-5</v>
      </c>
      <c r="L845" s="4">
        <f t="shared" si="55"/>
        <v>-5.1297639545641447</v>
      </c>
    </row>
    <row r="846" spans="1:12" x14ac:dyDescent="0.25">
      <c r="A846" s="1">
        <f>-0.002899169921875</f>
        <v>-2.899169921875E-3</v>
      </c>
      <c r="B846" s="1">
        <v>-4.0817260742187497E-5</v>
      </c>
      <c r="C846" s="4">
        <f t="shared" si="52"/>
        <v>-3.3566826268246297</v>
      </c>
      <c r="D846" s="1">
        <v>3.082275390625E-2</v>
      </c>
      <c r="E846" s="1">
        <v>-3.4640502929687503E-4</v>
      </c>
      <c r="F846" s="4">
        <f t="shared" si="53"/>
        <v>-28.487255698756169</v>
      </c>
      <c r="G846" s="1">
        <v>-8.2855224609375E-2</v>
      </c>
      <c r="H846" s="3">
        <v>-4.6600341796874997E-5</v>
      </c>
      <c r="I846" s="4">
        <f t="shared" si="54"/>
        <v>-3.8322649504009045</v>
      </c>
      <c r="J846" s="1">
        <v>-9.1552734375E-3</v>
      </c>
      <c r="K846" s="3">
        <v>-6.2500000000000001E-5</v>
      </c>
      <c r="L846" s="4">
        <f t="shared" si="55"/>
        <v>-5.1398026315789469</v>
      </c>
    </row>
    <row r="847" spans="1:12" x14ac:dyDescent="0.25">
      <c r="A847" s="1">
        <f>-0.003509521484375</f>
        <v>-3.509521484375E-3</v>
      </c>
      <c r="B847" s="1">
        <v>-4.0887451171875003E-5</v>
      </c>
      <c r="C847" s="4">
        <f t="shared" si="52"/>
        <v>-3.3624548661081413</v>
      </c>
      <c r="D847" s="1">
        <v>3.021240234375E-2</v>
      </c>
      <c r="E847" s="1">
        <v>-3.4637451171874999E-4</v>
      </c>
      <c r="F847" s="4">
        <f t="shared" si="53"/>
        <v>-28.484746029502467</v>
      </c>
      <c r="G847" s="1">
        <v>-8.3465576171875E-2</v>
      </c>
      <c r="H847" s="3">
        <v>-4.6844482421874998E-5</v>
      </c>
      <c r="I847" s="4">
        <f t="shared" si="54"/>
        <v>-3.8523423044305098</v>
      </c>
      <c r="J847" s="1">
        <v>-9.765625E-3</v>
      </c>
      <c r="K847" s="3">
        <v>-6.2622070312500001E-5</v>
      </c>
      <c r="L847" s="4">
        <f t="shared" si="55"/>
        <v>-5.14984130859375</v>
      </c>
    </row>
    <row r="848" spans="1:12" x14ac:dyDescent="0.25">
      <c r="A848" s="1">
        <f>-0.004119873046875</f>
        <v>-4.119873046875E-3</v>
      </c>
      <c r="B848" s="1">
        <v>-4.0863037109374999E-5</v>
      </c>
      <c r="C848" s="4">
        <f t="shared" si="52"/>
        <v>-3.3604471307051811</v>
      </c>
      <c r="D848" s="1">
        <v>2.960205078125E-2</v>
      </c>
      <c r="E848" s="1">
        <v>-3.46160888671875E-4</v>
      </c>
      <c r="F848" s="4">
        <f t="shared" si="53"/>
        <v>-28.467178344726563</v>
      </c>
      <c r="G848" s="1">
        <v>-8.4075927734375E-2</v>
      </c>
      <c r="H848" s="3">
        <v>-4.6936035156250001E-5</v>
      </c>
      <c r="I848" s="4">
        <f t="shared" si="54"/>
        <v>-3.8598713121916117</v>
      </c>
      <c r="J848" s="1">
        <v>-1.03759765625E-2</v>
      </c>
      <c r="K848" s="3">
        <v>-6.2500000000000001E-5</v>
      </c>
      <c r="L848" s="4">
        <f t="shared" si="55"/>
        <v>-5.1398026315789469</v>
      </c>
    </row>
    <row r="849" spans="1:12" x14ac:dyDescent="0.25">
      <c r="A849" s="1">
        <f>-0.004730224609375</f>
        <v>-4.730224609375E-3</v>
      </c>
      <c r="B849" s="1">
        <v>-4.1021728515625002E-5</v>
      </c>
      <c r="C849" s="4">
        <f t="shared" si="52"/>
        <v>-3.3734974108244242</v>
      </c>
      <c r="D849" s="1">
        <v>2.899169921875E-2</v>
      </c>
      <c r="E849" s="1">
        <v>-3.4600830078124998E-4</v>
      </c>
      <c r="F849" s="4">
        <f t="shared" si="53"/>
        <v>-28.45462999845806</v>
      </c>
      <c r="G849" s="1">
        <v>-8.4686279296875E-2</v>
      </c>
      <c r="H849" s="3">
        <v>-4.7302246093750001E-5</v>
      </c>
      <c r="I849" s="4">
        <f t="shared" si="54"/>
        <v>-3.8899873432360197</v>
      </c>
      <c r="J849" s="1">
        <v>-1.0986328125E-2</v>
      </c>
      <c r="K849" s="3">
        <v>-6.2835693359375005E-5</v>
      </c>
      <c r="L849" s="4">
        <f t="shared" si="55"/>
        <v>-5.167408993369655</v>
      </c>
    </row>
    <row r="850" spans="1:12" x14ac:dyDescent="0.25">
      <c r="A850" s="1">
        <f>-0.005340576171875</f>
        <v>-5.340576171875E-3</v>
      </c>
      <c r="B850" s="1">
        <v>-4.10980224609375E-5</v>
      </c>
      <c r="C850" s="4">
        <f t="shared" si="52"/>
        <v>-3.3797715839586759</v>
      </c>
      <c r="D850" s="1">
        <v>2.838134765625E-2</v>
      </c>
      <c r="E850" s="1">
        <v>-3.4576416015625E-4</v>
      </c>
      <c r="F850" s="4">
        <f t="shared" si="53"/>
        <v>-28.434552644428454</v>
      </c>
      <c r="G850" s="1">
        <v>-8.5296630859375E-2</v>
      </c>
      <c r="H850" s="3">
        <v>-4.7515869140624998E-5</v>
      </c>
      <c r="I850" s="4">
        <f t="shared" si="54"/>
        <v>-3.9075550280119242</v>
      </c>
      <c r="J850" s="1">
        <v>-1.15966796875E-2</v>
      </c>
      <c r="K850" s="3">
        <v>-6.2866210937500002E-5</v>
      </c>
      <c r="L850" s="4">
        <f t="shared" si="55"/>
        <v>-5.1699186626233553</v>
      </c>
    </row>
    <row r="851" spans="1:12" x14ac:dyDescent="0.25">
      <c r="A851" s="1">
        <f>-0.005950927734375</f>
        <v>-5.950927734375E-3</v>
      </c>
      <c r="B851" s="1">
        <v>-4.1204833984375002E-5</v>
      </c>
      <c r="C851" s="4">
        <f t="shared" si="52"/>
        <v>-3.3885554263466284</v>
      </c>
      <c r="D851" s="1">
        <v>2.777099609375E-2</v>
      </c>
      <c r="E851" s="1">
        <v>-3.4573364257812502E-4</v>
      </c>
      <c r="F851" s="4">
        <f t="shared" si="53"/>
        <v>-28.432042975174753</v>
      </c>
      <c r="G851" s="1">
        <v>-8.5906982421875E-2</v>
      </c>
      <c r="H851" s="3">
        <v>-4.7607421875000002E-5</v>
      </c>
      <c r="I851" s="4">
        <f t="shared" si="54"/>
        <v>-3.9150840357730261</v>
      </c>
      <c r="J851" s="1">
        <v>-1.220703125E-2</v>
      </c>
      <c r="K851" s="3">
        <v>-6.3110351562500002E-5</v>
      </c>
      <c r="L851" s="4">
        <f t="shared" si="55"/>
        <v>-5.1899960166529606</v>
      </c>
    </row>
    <row r="852" spans="1:12" x14ac:dyDescent="0.25">
      <c r="A852" s="1">
        <f>-0.006561279296875</f>
        <v>-6.561279296875E-3</v>
      </c>
      <c r="B852" s="1">
        <v>-4.1354370117187499E-5</v>
      </c>
      <c r="C852" s="4">
        <f t="shared" si="52"/>
        <v>-3.4008528056897616</v>
      </c>
      <c r="D852" s="1">
        <v>2.716064453125E-2</v>
      </c>
      <c r="E852" s="1">
        <v>-3.455810546875E-4</v>
      </c>
      <c r="F852" s="4">
        <f t="shared" si="53"/>
        <v>-28.41949462890625</v>
      </c>
      <c r="G852" s="1">
        <v>-8.6517333984375E-2</v>
      </c>
      <c r="H852" s="3">
        <v>-4.7790527343750002E-5</v>
      </c>
      <c r="I852" s="4">
        <f t="shared" si="54"/>
        <v>-3.9301420512952303</v>
      </c>
      <c r="J852" s="1">
        <v>-1.28173828125E-2</v>
      </c>
      <c r="K852" s="3">
        <v>-6.3140869140624998E-5</v>
      </c>
      <c r="L852" s="4">
        <f t="shared" si="55"/>
        <v>-5.192505685906661</v>
      </c>
    </row>
    <row r="853" spans="1:12" x14ac:dyDescent="0.25">
      <c r="A853" s="1">
        <f>-0.007171630859375</f>
        <v>-7.171630859375E-3</v>
      </c>
      <c r="B853" s="1">
        <v>-4.1381835937500003E-5</v>
      </c>
      <c r="C853" s="4">
        <f t="shared" si="52"/>
        <v>-3.403111508018092</v>
      </c>
      <c r="D853" s="1">
        <v>2.655029296875E-2</v>
      </c>
      <c r="E853" s="1">
        <v>-3.4539794921874999E-4</v>
      </c>
      <c r="F853" s="4">
        <f t="shared" si="53"/>
        <v>-28.404436613384046</v>
      </c>
      <c r="G853" s="1">
        <v>-8.7127685546875E-2</v>
      </c>
      <c r="H853" s="3">
        <v>-4.8278808593750002E-5</v>
      </c>
      <c r="I853" s="4">
        <f t="shared" si="54"/>
        <v>-3.9702967593544409</v>
      </c>
      <c r="J853" s="1">
        <v>-1.3427734375E-2</v>
      </c>
      <c r="K853" s="3">
        <v>-6.3110351562500002E-5</v>
      </c>
      <c r="L853" s="4">
        <f t="shared" si="55"/>
        <v>-5.1899960166529606</v>
      </c>
    </row>
    <row r="854" spans="1:12" x14ac:dyDescent="0.25">
      <c r="A854" s="1">
        <f>-0.007781982421875</f>
        <v>-7.781982421875E-3</v>
      </c>
      <c r="B854" s="1">
        <v>-4.1461181640625001E-5</v>
      </c>
      <c r="C854" s="4">
        <f t="shared" si="52"/>
        <v>-3.4096366480777136</v>
      </c>
      <c r="D854" s="1">
        <v>2.593994140625E-2</v>
      </c>
      <c r="E854" s="1">
        <v>-3.4521484374999998E-4</v>
      </c>
      <c r="F854" s="4">
        <f t="shared" si="53"/>
        <v>-28.389378597861842</v>
      </c>
      <c r="G854" s="1">
        <v>-8.7738037109375E-2</v>
      </c>
      <c r="H854" s="3">
        <v>-4.8431396484374999E-5</v>
      </c>
      <c r="I854" s="4">
        <f t="shared" si="54"/>
        <v>-3.9828451056229439</v>
      </c>
      <c r="J854" s="1">
        <v>-1.40380859375E-2</v>
      </c>
      <c r="K854" s="3">
        <v>-6.3262939453124999E-5</v>
      </c>
      <c r="L854" s="4">
        <f t="shared" si="55"/>
        <v>-5.202544362921464</v>
      </c>
    </row>
    <row r="855" spans="1:12" x14ac:dyDescent="0.25">
      <c r="A855" s="1">
        <f>-0.008392333984375</f>
        <v>-8.392333984375E-3</v>
      </c>
      <c r="B855" s="1">
        <v>-4.1473388671875E-5</v>
      </c>
      <c r="C855" s="4">
        <f t="shared" si="52"/>
        <v>-3.4106405157791939</v>
      </c>
      <c r="D855" s="1">
        <v>2.532958984375E-2</v>
      </c>
      <c r="E855" s="1">
        <v>-3.4515380859375002E-4</v>
      </c>
      <c r="F855" s="4">
        <f t="shared" si="53"/>
        <v>-28.38435925935444</v>
      </c>
      <c r="G855" s="1">
        <v>-8.8348388671875E-2</v>
      </c>
      <c r="H855" s="3">
        <v>-4.8614501953124999E-5</v>
      </c>
      <c r="I855" s="4">
        <f t="shared" si="54"/>
        <v>-3.9979031211451481</v>
      </c>
      <c r="J855" s="1">
        <v>-1.46484375E-2</v>
      </c>
      <c r="K855" s="3">
        <v>-6.3476562500000002E-5</v>
      </c>
      <c r="L855" s="4">
        <f t="shared" si="55"/>
        <v>-5.2201120476973681</v>
      </c>
    </row>
    <row r="856" spans="1:12" x14ac:dyDescent="0.25">
      <c r="A856" s="1">
        <f>-0.009002685546875</f>
        <v>-9.002685546875E-3</v>
      </c>
      <c r="B856" s="1">
        <v>-4.1583251953125001E-5</v>
      </c>
      <c r="C856" s="4">
        <f t="shared" si="52"/>
        <v>-3.4196753250925163</v>
      </c>
      <c r="D856" s="1">
        <v>2.471923828125E-2</v>
      </c>
      <c r="E856" s="1">
        <v>-3.4500122070312499E-4</v>
      </c>
      <c r="F856" s="4">
        <f t="shared" si="53"/>
        <v>-28.371810913085938</v>
      </c>
      <c r="G856" s="1">
        <v>-8.8958740234375E-2</v>
      </c>
      <c r="H856" s="3">
        <v>-4.8889160156250003E-5</v>
      </c>
      <c r="I856" s="4">
        <f t="shared" si="54"/>
        <v>-4.0204901444284538</v>
      </c>
      <c r="J856" s="1">
        <v>-1.52587890625E-2</v>
      </c>
      <c r="K856" s="3">
        <v>-6.3598632812500002E-5</v>
      </c>
      <c r="L856" s="4">
        <f t="shared" si="55"/>
        <v>-5.2301507247121712</v>
      </c>
    </row>
    <row r="857" spans="1:12" x14ac:dyDescent="0.25">
      <c r="A857" s="1">
        <f>-0.009613037109375</f>
        <v>-9.613037109375E-3</v>
      </c>
      <c r="B857" s="1">
        <v>-4.1760253906250002E-5</v>
      </c>
      <c r="C857" s="4">
        <f t="shared" si="52"/>
        <v>-3.4342314067639803</v>
      </c>
      <c r="D857" s="1">
        <v>2.410888671875E-2</v>
      </c>
      <c r="E857" s="1">
        <v>-3.4490966796874999E-4</v>
      </c>
      <c r="F857" s="4">
        <f t="shared" si="53"/>
        <v>-28.364281905324834</v>
      </c>
      <c r="G857" s="1">
        <v>-8.9569091796875E-2</v>
      </c>
      <c r="H857" s="3">
        <v>-4.9163818359375E-5</v>
      </c>
      <c r="I857" s="4">
        <f t="shared" si="54"/>
        <v>-4.0430771677117594</v>
      </c>
      <c r="J857" s="1">
        <v>-1.5869140625E-2</v>
      </c>
      <c r="K857" s="3">
        <v>-6.3598632812500002E-5</v>
      </c>
      <c r="L857" s="4">
        <f t="shared" si="55"/>
        <v>-5.2301507247121712</v>
      </c>
    </row>
    <row r="858" spans="1:12" x14ac:dyDescent="0.25">
      <c r="A858" s="1">
        <f>-0.010223388671875</f>
        <v>-1.0223388671875E-2</v>
      </c>
      <c r="B858" s="1">
        <v>-4.1671752929687498E-5</v>
      </c>
      <c r="C858" s="4">
        <f t="shared" si="52"/>
        <v>-3.4269533659282483</v>
      </c>
      <c r="D858" s="1">
        <v>2.349853515625E-2</v>
      </c>
      <c r="E858" s="1">
        <v>-3.4484863281250002E-4</v>
      </c>
      <c r="F858" s="4">
        <f t="shared" si="53"/>
        <v>-28.359262566817435</v>
      </c>
      <c r="G858" s="1">
        <v>-9.0179443359375E-2</v>
      </c>
      <c r="H858" s="3">
        <v>-4.9499511718750003E-5</v>
      </c>
      <c r="I858" s="4">
        <f t="shared" si="54"/>
        <v>-4.0706835295024675</v>
      </c>
      <c r="J858" s="1">
        <v>-1.64794921875E-2</v>
      </c>
      <c r="K858" s="3">
        <v>-6.3842773437500002E-5</v>
      </c>
      <c r="L858" s="4">
        <f t="shared" si="55"/>
        <v>-5.2502280787417765</v>
      </c>
    </row>
    <row r="859" spans="1:12" x14ac:dyDescent="0.25">
      <c r="A859" s="1">
        <f>-0.010833740234375</f>
        <v>-1.0833740234375E-2</v>
      </c>
      <c r="B859" s="1">
        <v>-4.1839599609375E-5</v>
      </c>
      <c r="C859" s="4">
        <f t="shared" si="52"/>
        <v>-3.4407565468236019</v>
      </c>
      <c r="D859" s="1">
        <v>2.288818359375E-2</v>
      </c>
      <c r="E859" s="1">
        <v>-3.4463500976562498E-4</v>
      </c>
      <c r="F859" s="4">
        <f t="shared" si="53"/>
        <v>-28.34169488204153</v>
      </c>
      <c r="G859" s="1">
        <v>-9.0789794921875E-2</v>
      </c>
      <c r="H859" s="3">
        <v>-4.9621582031249997E-5</v>
      </c>
      <c r="I859" s="4">
        <f t="shared" si="54"/>
        <v>-4.0807222065172697</v>
      </c>
      <c r="J859" s="1">
        <v>-1.708984375E-2</v>
      </c>
      <c r="K859" s="3">
        <v>-6.4025878906249996E-5</v>
      </c>
      <c r="L859" s="4">
        <f t="shared" si="55"/>
        <v>-5.2652860942639803</v>
      </c>
    </row>
    <row r="860" spans="1:12" x14ac:dyDescent="0.25">
      <c r="A860" s="1">
        <f>-0.011444091796875</f>
        <v>-1.1444091796875E-2</v>
      </c>
      <c r="B860" s="1">
        <v>-4.1967773437499999E-5</v>
      </c>
      <c r="C860" s="4">
        <f t="shared" si="52"/>
        <v>-3.4512971576891447</v>
      </c>
      <c r="D860" s="1">
        <v>2.227783203125E-2</v>
      </c>
      <c r="E860" s="1">
        <v>-3.4445190429687502E-4</v>
      </c>
      <c r="F860" s="4">
        <f t="shared" si="53"/>
        <v>-28.326636866519326</v>
      </c>
      <c r="G860" s="1">
        <v>-9.1400146484375E-2</v>
      </c>
      <c r="H860" s="3">
        <v>-4.9957275390625E-5</v>
      </c>
      <c r="I860" s="4">
        <f t="shared" si="54"/>
        <v>-4.1083285683079769</v>
      </c>
      <c r="J860" s="1">
        <v>-1.77001953125E-2</v>
      </c>
      <c r="K860" s="3">
        <v>-6.4086914062500003E-5</v>
      </c>
      <c r="L860" s="4">
        <f t="shared" si="55"/>
        <v>-5.2703054327713819</v>
      </c>
    </row>
    <row r="861" spans="1:12" x14ac:dyDescent="0.25">
      <c r="A861" s="1">
        <f>-0.012054443359375</f>
        <v>-1.2054443359375E-2</v>
      </c>
      <c r="B861" s="1">
        <v>-4.1937255859375003E-5</v>
      </c>
      <c r="C861" s="4">
        <f t="shared" si="52"/>
        <v>-3.4487874884354439</v>
      </c>
      <c r="D861" s="1">
        <v>2.166748046875E-2</v>
      </c>
      <c r="E861" s="1">
        <v>-3.44390869140625E-4</v>
      </c>
      <c r="F861" s="4">
        <f t="shared" si="53"/>
        <v>-28.321617528011924</v>
      </c>
      <c r="G861" s="1">
        <v>-9.2010498046875E-2</v>
      </c>
      <c r="H861" s="3">
        <v>-5.0140380859375E-5</v>
      </c>
      <c r="I861" s="4">
        <f t="shared" si="54"/>
        <v>-4.1233865838301806</v>
      </c>
      <c r="J861" s="1">
        <v>-1.8310546875E-2</v>
      </c>
      <c r="K861" s="3">
        <v>-6.4056396484375006E-5</v>
      </c>
      <c r="L861" s="4">
        <f t="shared" si="55"/>
        <v>-5.2677957635176806</v>
      </c>
    </row>
    <row r="862" spans="1:12" x14ac:dyDescent="0.25">
      <c r="A862" s="1">
        <f>-0.012664794921875</f>
        <v>-1.2664794921875E-2</v>
      </c>
      <c r="B862" s="1">
        <v>-4.2193603515625002E-5</v>
      </c>
      <c r="C862" s="4">
        <f t="shared" si="52"/>
        <v>-3.4698687101665295</v>
      </c>
      <c r="D862" s="1">
        <v>2.105712890625E-2</v>
      </c>
      <c r="E862" s="1">
        <v>-3.4414672851562498E-4</v>
      </c>
      <c r="F862" s="4">
        <f t="shared" si="53"/>
        <v>-28.301540173982318</v>
      </c>
      <c r="G862" s="1">
        <v>-9.2620849609375E-2</v>
      </c>
      <c r="H862" s="3">
        <v>-5.0476074218749997E-5</v>
      </c>
      <c r="I862" s="4">
        <f t="shared" si="54"/>
        <v>-4.1509929456208878</v>
      </c>
      <c r="J862" s="1">
        <v>-1.89208984375E-2</v>
      </c>
      <c r="K862" s="3">
        <v>-6.4117431640624999E-5</v>
      </c>
      <c r="L862" s="4">
        <f t="shared" si="55"/>
        <v>-5.2728151020250822</v>
      </c>
    </row>
    <row r="863" spans="1:12" x14ac:dyDescent="0.25">
      <c r="A863" s="1">
        <f>-0.013275146484375</f>
        <v>-1.3275146484375E-2</v>
      </c>
      <c r="B863" s="1">
        <v>-4.2187500000000002E-5</v>
      </c>
      <c r="C863" s="4">
        <f t="shared" si="52"/>
        <v>-3.4693667763157894</v>
      </c>
      <c r="D863" s="1">
        <v>2.044677734375E-2</v>
      </c>
      <c r="E863" s="1">
        <v>-3.4408569335937501E-4</v>
      </c>
      <c r="F863" s="4">
        <f t="shared" si="53"/>
        <v>-28.296520835474919</v>
      </c>
      <c r="G863" s="1">
        <v>-9.3231201171875E-2</v>
      </c>
      <c r="H863" s="3">
        <v>-5.0689697265625001E-5</v>
      </c>
      <c r="I863" s="4">
        <f t="shared" si="54"/>
        <v>-4.1685606303967928</v>
      </c>
      <c r="J863" s="1">
        <v>-1.953125E-2</v>
      </c>
      <c r="K863" s="3">
        <v>-6.4300537109375006E-5</v>
      </c>
      <c r="L863" s="4">
        <f t="shared" si="55"/>
        <v>-5.287873117547286</v>
      </c>
    </row>
    <row r="864" spans="1:12" x14ac:dyDescent="0.25">
      <c r="A864" s="1">
        <f>-0.013885498046875</f>
        <v>-1.3885498046875E-2</v>
      </c>
      <c r="B864" s="1">
        <v>-4.2462158203124999E-5</v>
      </c>
      <c r="C864" s="4">
        <f t="shared" si="52"/>
        <v>-3.4919537995990955</v>
      </c>
      <c r="D864" s="1">
        <v>1.983642578125E-2</v>
      </c>
      <c r="E864" s="1">
        <v>-3.4396362304687502E-4</v>
      </c>
      <c r="F864" s="4">
        <f t="shared" si="53"/>
        <v>-28.286482158460114</v>
      </c>
      <c r="G864" s="1">
        <v>-9.3841552734375E-2</v>
      </c>
      <c r="H864" s="3">
        <v>-5.0842285156249998E-5</v>
      </c>
      <c r="I864" s="4">
        <f t="shared" si="54"/>
        <v>-4.1811089766652962</v>
      </c>
      <c r="J864" s="1">
        <v>-2.01416015625E-2</v>
      </c>
      <c r="K864" s="3">
        <v>-6.4208984375000003E-5</v>
      </c>
      <c r="L864" s="4">
        <f t="shared" si="55"/>
        <v>-5.2803441097861841</v>
      </c>
    </row>
    <row r="865" spans="1:12" x14ac:dyDescent="0.25">
      <c r="A865" s="1">
        <f>-0.014495849609375</f>
        <v>-1.4495849609375E-2</v>
      </c>
      <c r="B865" s="1">
        <v>-4.2376708984375002E-5</v>
      </c>
      <c r="C865" s="4">
        <f t="shared" si="52"/>
        <v>-3.4849267256887333</v>
      </c>
      <c r="D865" s="1">
        <v>1.922607421875E-2</v>
      </c>
      <c r="E865" s="1">
        <v>-3.4378051757812502E-4</v>
      </c>
      <c r="F865" s="4">
        <f t="shared" si="53"/>
        <v>-28.27142414293791</v>
      </c>
      <c r="G865" s="1">
        <v>-9.4451904296875E-2</v>
      </c>
      <c r="H865" s="3">
        <v>-5.1208496093749998E-5</v>
      </c>
      <c r="I865" s="4">
        <f t="shared" si="54"/>
        <v>-4.2112250077097038</v>
      </c>
      <c r="J865" s="1">
        <v>-2.0751953125E-2</v>
      </c>
      <c r="K865" s="3">
        <v>-6.4361572265625E-5</v>
      </c>
      <c r="L865" s="4">
        <f t="shared" si="55"/>
        <v>-5.2928924560546875</v>
      </c>
    </row>
    <row r="866" spans="1:12" x14ac:dyDescent="0.25">
      <c r="A866" s="1">
        <f>-0.015106201171875</f>
        <v>-1.5106201171875E-2</v>
      </c>
      <c r="B866" s="1">
        <v>-4.2523193359374999E-5</v>
      </c>
      <c r="C866" s="4">
        <f t="shared" si="52"/>
        <v>-3.4969731381064966</v>
      </c>
      <c r="D866" s="1">
        <v>1.861572265625E-2</v>
      </c>
      <c r="E866" s="1">
        <v>-3.4368896484375001E-4</v>
      </c>
      <c r="F866" s="4">
        <f t="shared" si="53"/>
        <v>-28.26389513517681</v>
      </c>
      <c r="G866" s="1">
        <v>-9.5062255859375E-2</v>
      </c>
      <c r="H866" s="3">
        <v>-5.1452636718749998E-5</v>
      </c>
      <c r="I866" s="4">
        <f t="shared" si="54"/>
        <v>-4.2313023617393091</v>
      </c>
      <c r="J866" s="1">
        <v>-2.13623046875E-2</v>
      </c>
      <c r="K866" s="3">
        <v>-6.4636230468749996E-5</v>
      </c>
      <c r="L866" s="4">
        <f t="shared" si="55"/>
        <v>-5.3154794793379931</v>
      </c>
    </row>
    <row r="867" spans="1:12" x14ac:dyDescent="0.25">
      <c r="A867" s="1">
        <f>-0.015716552734375</f>
        <v>-1.5716552734375E-2</v>
      </c>
      <c r="B867" s="1">
        <v>-4.2584228515624999E-5</v>
      </c>
      <c r="C867" s="4">
        <f t="shared" si="52"/>
        <v>-3.5019924766138981</v>
      </c>
      <c r="D867" s="1">
        <v>1.800537109375E-2</v>
      </c>
      <c r="E867" s="1">
        <v>-3.4356689453124997E-4</v>
      </c>
      <c r="F867" s="4">
        <f t="shared" si="53"/>
        <v>-28.253856458162005</v>
      </c>
      <c r="G867" s="1">
        <v>-9.5672607421875E-2</v>
      </c>
      <c r="H867" s="3">
        <v>-5.1727294921875002E-5</v>
      </c>
      <c r="I867" s="4">
        <f t="shared" si="54"/>
        <v>-4.2538893850226147</v>
      </c>
      <c r="J867" s="1">
        <v>-2.197265625E-2</v>
      </c>
      <c r="K867" s="3">
        <v>-6.4880371093749997E-5</v>
      </c>
      <c r="L867" s="4">
        <f t="shared" si="55"/>
        <v>-5.3355568333675985</v>
      </c>
    </row>
    <row r="868" spans="1:12" x14ac:dyDescent="0.25">
      <c r="A868" s="1">
        <f>-0.016326904296875</f>
        <v>-1.6326904296875E-2</v>
      </c>
      <c r="B868" s="1">
        <v>-4.2684936523437502E-5</v>
      </c>
      <c r="C868" s="4">
        <f t="shared" si="52"/>
        <v>-3.51027438515111</v>
      </c>
      <c r="D868" s="1">
        <v>1.739501953125E-2</v>
      </c>
      <c r="E868" s="1">
        <v>-3.4344482421874999E-4</v>
      </c>
      <c r="F868" s="4">
        <f t="shared" si="53"/>
        <v>-28.243817781147204</v>
      </c>
      <c r="G868" s="1">
        <v>-9.6282958984375E-2</v>
      </c>
      <c r="H868" s="3">
        <v>-5.2246093749999999E-5</v>
      </c>
      <c r="I868" s="4">
        <f t="shared" si="54"/>
        <v>-4.2965537623355265</v>
      </c>
      <c r="J868" s="1">
        <v>-2.25830078125E-2</v>
      </c>
      <c r="K868" s="3">
        <v>-6.4910888671874993E-5</v>
      </c>
      <c r="L868" s="4">
        <f t="shared" si="55"/>
        <v>-5.3380665026212997</v>
      </c>
    </row>
    <row r="869" spans="1:12" x14ac:dyDescent="0.25">
      <c r="A869" s="1">
        <f>-0.016937255859375</f>
        <v>-1.6937255859375E-2</v>
      </c>
      <c r="B869" s="1">
        <v>-4.2810058593750001E-5</v>
      </c>
      <c r="C869" s="4">
        <f t="shared" si="52"/>
        <v>-3.520564029091283</v>
      </c>
      <c r="D869" s="1">
        <v>1.678466796875E-2</v>
      </c>
      <c r="E869" s="1">
        <v>-3.4326171874999998E-4</v>
      </c>
      <c r="F869" s="4">
        <f t="shared" si="53"/>
        <v>-28.228759765625</v>
      </c>
      <c r="G869" s="1">
        <v>-9.6893310546875E-2</v>
      </c>
      <c r="H869" s="3">
        <v>-5.2368164062499999E-5</v>
      </c>
      <c r="I869" s="4">
        <f t="shared" si="54"/>
        <v>-4.3065924393503288</v>
      </c>
      <c r="J869" s="1">
        <v>-2.3193359375E-2</v>
      </c>
      <c r="K869" s="3">
        <v>-6.5032958984374993E-5</v>
      </c>
      <c r="L869" s="4">
        <f t="shared" si="55"/>
        <v>-5.3481051796361019</v>
      </c>
    </row>
    <row r="870" spans="1:12" x14ac:dyDescent="0.25">
      <c r="A870" s="1">
        <f>-0.017547607421875</f>
        <v>-1.7547607421875E-2</v>
      </c>
      <c r="B870" s="1">
        <v>-4.2843627929687498E-5</v>
      </c>
      <c r="C870" s="4">
        <f t="shared" si="52"/>
        <v>-3.5233246652703536</v>
      </c>
      <c r="D870" s="1">
        <v>1.617431640625E-2</v>
      </c>
      <c r="E870" s="1">
        <v>-3.4317016601562498E-4</v>
      </c>
      <c r="F870" s="4">
        <f t="shared" si="53"/>
        <v>-28.221230757863896</v>
      </c>
      <c r="G870" s="1">
        <v>-9.7503662109375E-2</v>
      </c>
      <c r="H870" s="3">
        <v>-5.2703857421875003E-5</v>
      </c>
      <c r="I870" s="4">
        <f t="shared" si="54"/>
        <v>-4.334198801141036</v>
      </c>
      <c r="J870" s="1">
        <v>-2.38037109375E-2</v>
      </c>
      <c r="K870" s="3">
        <v>-6.5032958984374993E-5</v>
      </c>
      <c r="L870" s="4">
        <f t="shared" si="55"/>
        <v>-5.3481051796361019</v>
      </c>
    </row>
    <row r="871" spans="1:12" x14ac:dyDescent="0.25">
      <c r="A871" s="1">
        <f>-0.018157958984375</f>
        <v>-1.8157958984375E-2</v>
      </c>
      <c r="B871" s="1">
        <v>-4.28802490234375E-5</v>
      </c>
      <c r="C871" s="4">
        <f t="shared" si="52"/>
        <v>-3.5263362683747945</v>
      </c>
      <c r="D871" s="1">
        <v>1.556396484375E-2</v>
      </c>
      <c r="E871" s="1">
        <v>-3.4304809570312499E-4</v>
      </c>
      <c r="F871" s="4">
        <f t="shared" si="53"/>
        <v>-28.211192080849095</v>
      </c>
      <c r="G871" s="1">
        <v>-9.8114013671875E-2</v>
      </c>
      <c r="H871" s="3">
        <v>-5.2947998046875003E-5</v>
      </c>
      <c r="I871" s="4">
        <f t="shared" si="54"/>
        <v>-4.3542761551706413</v>
      </c>
      <c r="J871" s="1">
        <v>-2.44140625E-2</v>
      </c>
      <c r="K871" s="3">
        <v>-6.5002441406249997E-5</v>
      </c>
      <c r="L871" s="4">
        <f t="shared" si="55"/>
        <v>-5.3455955103824015</v>
      </c>
    </row>
    <row r="872" spans="1:12" x14ac:dyDescent="0.25">
      <c r="A872" s="1">
        <f>-0.018768310546875</f>
        <v>-1.8768310546875E-2</v>
      </c>
      <c r="B872" s="1">
        <v>-4.3041992187500003E-5</v>
      </c>
      <c r="C872" s="4">
        <f t="shared" si="52"/>
        <v>-3.539637515419408</v>
      </c>
      <c r="D872" s="1">
        <v>1.495361328125E-2</v>
      </c>
      <c r="E872" s="1">
        <v>-3.4295654296874999E-4</v>
      </c>
      <c r="F872" s="4">
        <f t="shared" si="53"/>
        <v>-28.203663073087991</v>
      </c>
      <c r="G872" s="1">
        <v>-9.8724365234375E-2</v>
      </c>
      <c r="H872" s="3">
        <v>-5.316162109375E-5</v>
      </c>
      <c r="I872" s="4">
        <f t="shared" si="54"/>
        <v>-4.3718438399465462</v>
      </c>
      <c r="J872" s="1">
        <v>-2.50244140625E-2</v>
      </c>
      <c r="K872" s="3">
        <v>-6.5277099609374994E-5</v>
      </c>
      <c r="L872" s="4">
        <f t="shared" si="55"/>
        <v>-5.3681825336657072</v>
      </c>
    </row>
    <row r="873" spans="1:12" x14ac:dyDescent="0.25">
      <c r="A873" s="1">
        <f>-0.019378662109375</f>
        <v>-1.9378662109375E-2</v>
      </c>
      <c r="B873" s="1">
        <v>-4.30694580078125E-5</v>
      </c>
      <c r="C873" s="4">
        <f t="shared" si="52"/>
        <v>-3.5418962177477384</v>
      </c>
      <c r="D873" s="1">
        <v>1.434326171875E-2</v>
      </c>
      <c r="E873" s="1">
        <v>-3.4283447265625E-4</v>
      </c>
      <c r="F873" s="4">
        <f t="shared" si="53"/>
        <v>-28.19362439607319</v>
      </c>
      <c r="G873" s="1">
        <v>-9.9334716796875E-2</v>
      </c>
      <c r="H873" s="3">
        <v>-5.3466796875E-5</v>
      </c>
      <c r="I873" s="4">
        <f t="shared" si="54"/>
        <v>-4.3969405324835522</v>
      </c>
      <c r="J873" s="1">
        <v>-2.5634765625E-2</v>
      </c>
      <c r="K873" s="3">
        <v>-6.5460205078125001E-5</v>
      </c>
      <c r="L873" s="4">
        <f t="shared" si="55"/>
        <v>-5.383240549187911</v>
      </c>
    </row>
    <row r="874" spans="1:12" x14ac:dyDescent="0.25">
      <c r="A874" s="1">
        <f>-0.019989013671875</f>
        <v>-1.9989013671875E-2</v>
      </c>
      <c r="B874" s="1">
        <v>-4.3017578124999999E-5</v>
      </c>
      <c r="C874" s="4">
        <f t="shared" si="52"/>
        <v>-3.5376297800164473</v>
      </c>
      <c r="D874" s="1">
        <v>1.373291015625E-2</v>
      </c>
      <c r="E874" s="1">
        <v>-3.4265136718749999E-4</v>
      </c>
      <c r="F874" s="4">
        <f t="shared" si="53"/>
        <v>-28.178566380550986</v>
      </c>
      <c r="G874" s="1">
        <v>-9.9945068359375E-2</v>
      </c>
      <c r="H874" s="3">
        <v>-5.377197265625E-5</v>
      </c>
      <c r="I874" s="4">
        <f t="shared" si="54"/>
        <v>-4.4220372250205591</v>
      </c>
      <c r="J874" s="1">
        <v>-2.62451171875E-2</v>
      </c>
      <c r="K874" s="3">
        <v>-6.5551757812500004E-5</v>
      </c>
      <c r="L874" s="4">
        <f t="shared" si="55"/>
        <v>-5.3907695569490128</v>
      </c>
    </row>
    <row r="875" spans="1:12" x14ac:dyDescent="0.25">
      <c r="A875" s="1">
        <f>-0.020599365234375</f>
        <v>-2.0599365234375E-2</v>
      </c>
      <c r="B875" s="1">
        <v>-4.3237304687500002E-5</v>
      </c>
      <c r="C875" s="4">
        <f t="shared" si="52"/>
        <v>-3.555699398643092</v>
      </c>
      <c r="D875" s="1">
        <v>1.312255859375E-2</v>
      </c>
      <c r="E875" s="1">
        <v>-3.4255981445312499E-4</v>
      </c>
      <c r="F875" s="4">
        <f t="shared" si="53"/>
        <v>-28.171037372789886</v>
      </c>
      <c r="G875" s="1">
        <v>-0.100555419921875</v>
      </c>
      <c r="H875" s="3">
        <v>-5.4046630859374997E-5</v>
      </c>
      <c r="I875" s="4">
        <f t="shared" si="54"/>
        <v>-4.4446242483038647</v>
      </c>
      <c r="J875" s="1">
        <v>-2.685546875E-2</v>
      </c>
      <c r="K875" s="3">
        <v>-6.5643310546874994E-5</v>
      </c>
      <c r="L875" s="4">
        <f t="shared" si="55"/>
        <v>-5.3982985647101147</v>
      </c>
    </row>
    <row r="876" spans="1:12" x14ac:dyDescent="0.25">
      <c r="A876" s="1">
        <f>-0.021209716796875</f>
        <v>-2.1209716796875E-2</v>
      </c>
      <c r="B876" s="1">
        <v>-4.3194580078125E-5</v>
      </c>
      <c r="C876" s="4">
        <f t="shared" si="52"/>
        <v>-3.552185861687911</v>
      </c>
      <c r="D876" s="1">
        <v>1.251220703125E-2</v>
      </c>
      <c r="E876" s="1">
        <v>-3.42437744140625E-4</v>
      </c>
      <c r="F876" s="4">
        <f t="shared" si="53"/>
        <v>-28.160998695775081</v>
      </c>
      <c r="G876" s="1">
        <v>-0.101165771484375</v>
      </c>
      <c r="H876" s="3">
        <v>-5.4443359375000001E-5</v>
      </c>
      <c r="I876" s="4">
        <f t="shared" si="54"/>
        <v>-4.4772499486019735</v>
      </c>
      <c r="J876" s="1">
        <v>-2.74658203125E-2</v>
      </c>
      <c r="K876" s="3">
        <v>-6.5734863281249997E-5</v>
      </c>
      <c r="L876" s="4">
        <f t="shared" si="55"/>
        <v>-5.4058275724712175</v>
      </c>
    </row>
    <row r="877" spans="1:12" x14ac:dyDescent="0.25">
      <c r="A877" s="1">
        <f>-0.021820068359375</f>
        <v>-2.1820068359375E-2</v>
      </c>
      <c r="B877" s="1">
        <v>-4.3414306640625003E-5</v>
      </c>
      <c r="C877" s="4">
        <f t="shared" si="52"/>
        <v>-3.5702554803145561</v>
      </c>
      <c r="D877" s="1">
        <v>1.190185546875E-2</v>
      </c>
      <c r="E877" s="1">
        <v>-3.4231567382812502E-4</v>
      </c>
      <c r="F877" s="4">
        <f t="shared" si="53"/>
        <v>-28.15096001876028</v>
      </c>
      <c r="G877" s="1">
        <v>-0.101776123046875</v>
      </c>
      <c r="H877" s="3">
        <v>-5.4779052734374998E-5</v>
      </c>
      <c r="I877" s="4">
        <f t="shared" si="54"/>
        <v>-4.5048563103926806</v>
      </c>
      <c r="J877" s="1">
        <v>-2.8076171875E-2</v>
      </c>
      <c r="K877" s="3">
        <v>-6.6070556640625001E-5</v>
      </c>
      <c r="L877" s="4">
        <f t="shared" si="55"/>
        <v>-5.4334339342619247</v>
      </c>
    </row>
    <row r="878" spans="1:12" x14ac:dyDescent="0.25">
      <c r="A878" s="1">
        <f>-0.022430419921875</f>
        <v>-2.2430419921875E-2</v>
      </c>
      <c r="B878" s="1">
        <v>-4.3426513671875001E-5</v>
      </c>
      <c r="C878" s="4">
        <f t="shared" si="52"/>
        <v>-3.571259348016036</v>
      </c>
      <c r="D878" s="1">
        <v>1.129150390625E-2</v>
      </c>
      <c r="E878" s="1">
        <v>-3.4213256835937501E-4</v>
      </c>
      <c r="F878" s="4">
        <f t="shared" si="53"/>
        <v>-28.135902003238076</v>
      </c>
      <c r="G878" s="1">
        <v>-0.102386474609375</v>
      </c>
      <c r="H878" s="3">
        <v>-5.5084228515624998E-5</v>
      </c>
      <c r="I878" s="4">
        <f t="shared" si="54"/>
        <v>-4.5299530029296875</v>
      </c>
      <c r="J878" s="1">
        <v>-2.86865234375E-2</v>
      </c>
      <c r="K878" s="3">
        <v>-6.6040039062500004E-5</v>
      </c>
      <c r="L878" s="4">
        <f t="shared" si="55"/>
        <v>-5.4309242650082235</v>
      </c>
    </row>
    <row r="879" spans="1:12" x14ac:dyDescent="0.25">
      <c r="A879" s="1">
        <f>-0.023040771484375</f>
        <v>-2.3040771484375E-2</v>
      </c>
      <c r="B879" s="1">
        <v>-4.3600463867187502E-5</v>
      </c>
      <c r="C879" s="4">
        <f t="shared" si="52"/>
        <v>-3.5855644627621297</v>
      </c>
      <c r="D879" s="1">
        <v>1.068115234375E-2</v>
      </c>
      <c r="E879" s="1">
        <v>-3.4204101562500001E-4</v>
      </c>
      <c r="F879" s="4">
        <f t="shared" si="53"/>
        <v>-28.128372995476973</v>
      </c>
      <c r="G879" s="1">
        <v>-0.102996826171875</v>
      </c>
      <c r="H879" s="3">
        <v>-5.5450439453124998E-5</v>
      </c>
      <c r="I879" s="4">
        <f t="shared" si="54"/>
        <v>-4.560069033974095</v>
      </c>
      <c r="J879" s="1">
        <v>-2.9296875E-2</v>
      </c>
      <c r="K879" s="3">
        <v>-6.6253662109374994E-5</v>
      </c>
      <c r="L879" s="4">
        <f t="shared" si="55"/>
        <v>-5.4484919497841284</v>
      </c>
    </row>
    <row r="880" spans="1:12" x14ac:dyDescent="0.25">
      <c r="A880" s="1">
        <f>-0.023651123046875</f>
        <v>-2.3651123046875E-2</v>
      </c>
      <c r="B880" s="1">
        <v>-4.3627929687499999E-5</v>
      </c>
      <c r="C880" s="4">
        <f t="shared" si="52"/>
        <v>-3.5878231650904606</v>
      </c>
      <c r="D880" s="1">
        <v>1.007080078125E-2</v>
      </c>
      <c r="E880" s="1">
        <v>-3.4188842773437498E-4</v>
      </c>
      <c r="F880" s="4">
        <f t="shared" si="53"/>
        <v>-28.11582464920847</v>
      </c>
      <c r="G880" s="1">
        <v>-0.103607177734375</v>
      </c>
      <c r="H880" s="3">
        <v>-5.5877685546874999E-5</v>
      </c>
      <c r="I880" s="4">
        <f t="shared" si="54"/>
        <v>-4.595204403525905</v>
      </c>
      <c r="J880" s="1">
        <v>-2.99072265625E-2</v>
      </c>
      <c r="K880" s="3">
        <v>-6.6101074218749998E-5</v>
      </c>
      <c r="L880" s="4">
        <f t="shared" si="55"/>
        <v>-5.435943603515625</v>
      </c>
    </row>
    <row r="881" spans="1:12" x14ac:dyDescent="0.25">
      <c r="A881" s="1">
        <f>-0.024261474609375</f>
        <v>-2.4261474609375E-2</v>
      </c>
      <c r="B881" s="1">
        <v>-4.38690185546875E-5</v>
      </c>
      <c r="C881" s="4">
        <f t="shared" si="52"/>
        <v>-3.6076495521946956</v>
      </c>
      <c r="D881" s="1">
        <v>9.46044921875E-3</v>
      </c>
      <c r="E881" s="1">
        <v>-3.4182739257812502E-4</v>
      </c>
      <c r="F881" s="4">
        <f t="shared" si="53"/>
        <v>-28.110805310701068</v>
      </c>
      <c r="G881" s="1">
        <v>-0.104217529296875</v>
      </c>
      <c r="H881" s="3">
        <v>-5.6182861328124999E-5</v>
      </c>
      <c r="I881" s="4">
        <f t="shared" si="54"/>
        <v>-4.620301096062911</v>
      </c>
      <c r="J881" s="1">
        <v>-3.0517578125E-2</v>
      </c>
      <c r="K881" s="3">
        <v>-6.6314697265625001E-5</v>
      </c>
      <c r="L881" s="4">
        <f t="shared" si="55"/>
        <v>-5.45351128829153</v>
      </c>
    </row>
    <row r="882" spans="1:12" x14ac:dyDescent="0.25">
      <c r="A882" s="1">
        <f>-0.024871826171875</f>
        <v>-2.4871826171875E-2</v>
      </c>
      <c r="B882" s="1">
        <v>-4.3954467773437497E-5</v>
      </c>
      <c r="C882" s="4">
        <f t="shared" si="52"/>
        <v>-3.6146766261050574</v>
      </c>
      <c r="D882" s="1">
        <v>8.85009765625E-3</v>
      </c>
      <c r="E882" s="1">
        <v>-3.4164428710937501E-4</v>
      </c>
      <c r="F882" s="4">
        <f t="shared" si="53"/>
        <v>-28.095747295178864</v>
      </c>
      <c r="G882" s="1">
        <v>-0.104827880859375</v>
      </c>
      <c r="H882" s="3">
        <v>-5.6549072265624999E-5</v>
      </c>
      <c r="I882" s="4">
        <f t="shared" si="54"/>
        <v>-4.6504171271073194</v>
      </c>
      <c r="J882" s="1">
        <v>-3.11279296875E-2</v>
      </c>
      <c r="K882" s="3">
        <v>-6.6375732421874995E-5</v>
      </c>
      <c r="L882" s="4">
        <f t="shared" si="55"/>
        <v>-5.4585306267989306</v>
      </c>
    </row>
    <row r="883" spans="1:12" x14ac:dyDescent="0.25">
      <c r="A883" s="1">
        <f>-0.025482177734375</f>
        <v>-2.5482177734375E-2</v>
      </c>
      <c r="B883" s="1">
        <v>-4.4070434570312498E-5</v>
      </c>
      <c r="C883" s="4">
        <f t="shared" si="52"/>
        <v>-3.6242133692691199</v>
      </c>
      <c r="D883" s="1">
        <v>8.23974609375E-3</v>
      </c>
      <c r="E883" s="1">
        <v>-3.4155273437500001E-4</v>
      </c>
      <c r="F883" s="4">
        <f t="shared" si="53"/>
        <v>-28.088218287417764</v>
      </c>
      <c r="G883" s="1">
        <v>-0.105438232421875</v>
      </c>
      <c r="H883" s="3">
        <v>-5.6976318359375E-5</v>
      </c>
      <c r="I883" s="4">
        <f t="shared" si="54"/>
        <v>-4.6855524966591284</v>
      </c>
      <c r="J883" s="1">
        <v>-3.173828125E-2</v>
      </c>
      <c r="K883" s="3">
        <v>-6.6558837890625002E-5</v>
      </c>
      <c r="L883" s="4">
        <f t="shared" si="55"/>
        <v>-5.4735886423211344</v>
      </c>
    </row>
    <row r="884" spans="1:12" x14ac:dyDescent="0.25">
      <c r="A884" s="1">
        <f>-0.026092529296875</f>
        <v>-2.6092529296875E-2</v>
      </c>
      <c r="B884" s="1">
        <v>-4.4122314453124999E-5</v>
      </c>
      <c r="C884" s="4">
        <f t="shared" si="52"/>
        <v>-3.628479807000411</v>
      </c>
      <c r="D884" s="1">
        <v>7.62939453125E-3</v>
      </c>
      <c r="E884" s="1">
        <v>-3.4143066406250002E-4</v>
      </c>
      <c r="F884" s="4">
        <f t="shared" si="53"/>
        <v>-28.078179610402959</v>
      </c>
      <c r="G884" s="1">
        <v>-0.106048583984375</v>
      </c>
      <c r="H884" s="3">
        <v>-5.7098388671875E-5</v>
      </c>
      <c r="I884" s="4">
        <f t="shared" si="54"/>
        <v>-4.6955911736739306</v>
      </c>
      <c r="J884" s="1">
        <v>-3.23486328125E-2</v>
      </c>
      <c r="K884" s="3">
        <v>-6.6741943359374995E-5</v>
      </c>
      <c r="L884" s="4">
        <f t="shared" si="55"/>
        <v>-5.488646657843339</v>
      </c>
    </row>
    <row r="885" spans="1:12" x14ac:dyDescent="0.25">
      <c r="A885" s="1">
        <f>-0.026702880859375</f>
        <v>-2.6702880859375E-2</v>
      </c>
      <c r="B885" s="1">
        <v>-4.4091796875000003E-5</v>
      </c>
      <c r="C885" s="4">
        <f t="shared" si="52"/>
        <v>-3.6259701377467106</v>
      </c>
      <c r="D885" s="1">
        <v>7.01904296875E-3</v>
      </c>
      <c r="E885" s="1">
        <v>-3.4133911132812502E-4</v>
      </c>
      <c r="F885" s="4">
        <f t="shared" si="53"/>
        <v>-28.070650602641859</v>
      </c>
      <c r="G885" s="1">
        <v>-0.106658935546875</v>
      </c>
      <c r="H885" s="3">
        <v>-5.7403564453125E-5</v>
      </c>
      <c r="I885" s="4">
        <f t="shared" si="54"/>
        <v>-4.7206878662109375</v>
      </c>
      <c r="J885" s="1">
        <v>-3.2958984375E-2</v>
      </c>
      <c r="K885" s="3">
        <v>-6.6894531250000005E-5</v>
      </c>
      <c r="L885" s="4">
        <f t="shared" si="55"/>
        <v>-5.5011950041118425</v>
      </c>
    </row>
    <row r="886" spans="1:12" x14ac:dyDescent="0.25">
      <c r="A886" s="1">
        <f>-0.027313232421875</f>
        <v>-2.7313232421875E-2</v>
      </c>
      <c r="B886" s="1">
        <v>-4.4146728515625003E-5</v>
      </c>
      <c r="C886" s="4">
        <f t="shared" si="52"/>
        <v>-3.6304875424033716</v>
      </c>
      <c r="D886" s="1">
        <v>6.40869140625E-3</v>
      </c>
      <c r="E886" s="1">
        <v>-3.4115600585937501E-4</v>
      </c>
      <c r="F886" s="4">
        <f t="shared" si="53"/>
        <v>-28.055592587119655</v>
      </c>
      <c r="G886" s="1">
        <v>-0.107269287109375</v>
      </c>
      <c r="H886" s="3">
        <v>-5.7769775390625E-5</v>
      </c>
      <c r="I886" s="4">
        <f t="shared" si="54"/>
        <v>-4.750803897255345</v>
      </c>
      <c r="J886" s="1">
        <v>-3.35693359375E-2</v>
      </c>
      <c r="K886" s="3">
        <v>-6.6894531250000005E-5</v>
      </c>
      <c r="L886" s="4">
        <f t="shared" si="55"/>
        <v>-5.5011950041118425</v>
      </c>
    </row>
    <row r="887" spans="1:12" x14ac:dyDescent="0.25">
      <c r="A887" s="1">
        <f>-0.027923583984375</f>
        <v>-2.7923583984375E-2</v>
      </c>
      <c r="B887" s="1">
        <v>-4.4409179687500001E-5</v>
      </c>
      <c r="C887" s="4">
        <f t="shared" si="52"/>
        <v>-3.6520706979851973</v>
      </c>
      <c r="D887" s="1">
        <v>5.79833984375E-3</v>
      </c>
      <c r="E887" s="1">
        <v>-3.41064453125E-4</v>
      </c>
      <c r="F887" s="4">
        <f t="shared" si="53"/>
        <v>-28.048063579358551</v>
      </c>
      <c r="G887" s="1">
        <v>-0.107879638671875</v>
      </c>
      <c r="H887" s="3">
        <v>-5.8227539062499998E-5</v>
      </c>
      <c r="I887" s="4">
        <f t="shared" si="54"/>
        <v>-4.7884489360608553</v>
      </c>
      <c r="J887" s="1">
        <v>-3.41796875E-2</v>
      </c>
      <c r="K887" s="3">
        <v>-6.7077636718749999E-5</v>
      </c>
      <c r="L887" s="4">
        <f t="shared" si="55"/>
        <v>-5.5162530196340462</v>
      </c>
    </row>
    <row r="888" spans="1:12" x14ac:dyDescent="0.25">
      <c r="A888" s="1">
        <f>-0.028533935546875</f>
        <v>-2.8533935546875E-2</v>
      </c>
      <c r="B888" s="1">
        <v>-4.4473266601562501E-5</v>
      </c>
      <c r="C888" s="4">
        <f t="shared" si="52"/>
        <v>-3.6573410034179688</v>
      </c>
      <c r="D888" s="1">
        <v>5.18798828125E-3</v>
      </c>
      <c r="E888" s="1">
        <v>-3.4088134765625E-4</v>
      </c>
      <c r="F888" s="4">
        <f t="shared" si="53"/>
        <v>-28.033005563836348</v>
      </c>
      <c r="G888" s="1">
        <v>-0.108489990234375</v>
      </c>
      <c r="H888" s="3">
        <v>-5.8624267578125001E-5</v>
      </c>
      <c r="I888" s="4">
        <f t="shared" si="54"/>
        <v>-4.821074636358964</v>
      </c>
      <c r="J888" s="1">
        <v>-3.47900390625E-2</v>
      </c>
      <c r="K888" s="3">
        <v>-6.7291259765625002E-5</v>
      </c>
      <c r="L888" s="4">
        <f t="shared" si="55"/>
        <v>-5.5338207044099503</v>
      </c>
    </row>
    <row r="889" spans="1:12" x14ac:dyDescent="0.25">
      <c r="A889" s="1">
        <f>-0.029144287109375</f>
        <v>-2.9144287109375E-2</v>
      </c>
      <c r="B889" s="1">
        <v>-4.4476318359375001E-5</v>
      </c>
      <c r="C889" s="4">
        <f t="shared" si="52"/>
        <v>-3.6575919703433386</v>
      </c>
      <c r="D889" s="1">
        <v>4.57763671875E-3</v>
      </c>
      <c r="E889" s="1">
        <v>-3.4088134765625E-4</v>
      </c>
      <c r="F889" s="4">
        <f t="shared" si="53"/>
        <v>-28.033005563836348</v>
      </c>
      <c r="G889" s="1">
        <v>-0.109100341796875</v>
      </c>
      <c r="H889" s="3">
        <v>-5.9051513671875002E-5</v>
      </c>
      <c r="I889" s="4">
        <f t="shared" si="54"/>
        <v>-4.8562100059107731</v>
      </c>
      <c r="J889" s="1">
        <v>-3.5400390625E-2</v>
      </c>
      <c r="K889" s="3">
        <v>-6.7291259765625002E-5</v>
      </c>
      <c r="L889" s="4">
        <f t="shared" si="55"/>
        <v>-5.5338207044099503</v>
      </c>
    </row>
    <row r="890" spans="1:12" x14ac:dyDescent="0.25">
      <c r="A890" s="1">
        <f>-0.029754638671875</f>
        <v>-2.9754638671875E-2</v>
      </c>
      <c r="B890" s="1">
        <v>-4.4601440429687501E-5</v>
      </c>
      <c r="C890" s="4">
        <f t="shared" si="52"/>
        <v>-3.6678816142835116</v>
      </c>
      <c r="D890" s="1">
        <v>3.96728515625E-3</v>
      </c>
      <c r="E890" s="1">
        <v>-3.4078979492187499E-4</v>
      </c>
      <c r="F890" s="4">
        <f t="shared" si="53"/>
        <v>-28.025476556075247</v>
      </c>
      <c r="G890" s="1">
        <v>-0.109710693359375</v>
      </c>
      <c r="H890" s="3">
        <v>-5.9356689453125002E-5</v>
      </c>
      <c r="I890" s="4">
        <f t="shared" si="54"/>
        <v>-4.88130669844778</v>
      </c>
      <c r="J890" s="1">
        <v>-3.60107421875E-2</v>
      </c>
      <c r="K890" s="3">
        <v>-6.7443847656249999E-5</v>
      </c>
      <c r="L890" s="4">
        <f t="shared" si="55"/>
        <v>-5.5463690506784538</v>
      </c>
    </row>
    <row r="891" spans="1:12" x14ac:dyDescent="0.25">
      <c r="A891" s="1">
        <f>-0.030364990234375</f>
        <v>-3.0364990234375E-2</v>
      </c>
      <c r="B891" s="1">
        <v>-4.4616699218749999E-5</v>
      </c>
      <c r="C891" s="4">
        <f t="shared" si="52"/>
        <v>-3.6691364489103617</v>
      </c>
      <c r="D891" s="1">
        <v>3.35693359375E-3</v>
      </c>
      <c r="E891" s="1">
        <v>-3.4063720703125002E-4</v>
      </c>
      <c r="F891" s="4">
        <f t="shared" si="53"/>
        <v>-28.012928209806741</v>
      </c>
      <c r="G891" s="1">
        <v>-0.110321044921875</v>
      </c>
      <c r="H891" s="3">
        <v>-5.9844970703125002E-5</v>
      </c>
      <c r="I891" s="4">
        <f t="shared" si="54"/>
        <v>-4.9214614065069897</v>
      </c>
      <c r="J891" s="1">
        <v>-3.662109375E-2</v>
      </c>
      <c r="K891" s="3">
        <v>-6.7565917968749999E-5</v>
      </c>
      <c r="L891" s="4">
        <f t="shared" si="55"/>
        <v>-5.5564077276932569</v>
      </c>
    </row>
    <row r="892" spans="1:12" x14ac:dyDescent="0.25">
      <c r="A892" s="1">
        <f>-0.030975341796875</f>
        <v>-3.0975341796875E-2</v>
      </c>
      <c r="B892" s="1">
        <v>-4.4891357421875003E-5</v>
      </c>
      <c r="C892" s="4">
        <f t="shared" si="52"/>
        <v>-3.6917234721936678</v>
      </c>
      <c r="D892" s="1">
        <v>2.74658203125E-3</v>
      </c>
      <c r="E892" s="1">
        <v>-3.4045410156250002E-4</v>
      </c>
      <c r="F892" s="4">
        <f t="shared" si="53"/>
        <v>-27.997870194284538</v>
      </c>
      <c r="G892" s="1">
        <v>-0.110931396484375</v>
      </c>
      <c r="H892" s="3">
        <v>-6.0150146484375003E-5</v>
      </c>
      <c r="I892" s="4">
        <f t="shared" si="54"/>
        <v>-4.9465580990439966</v>
      </c>
      <c r="J892" s="1">
        <v>-3.72314453125E-2</v>
      </c>
      <c r="K892" s="3">
        <v>-6.7687988281249999E-5</v>
      </c>
      <c r="L892" s="4">
        <f t="shared" si="55"/>
        <v>-5.5664464047080591</v>
      </c>
    </row>
    <row r="893" spans="1:12" x14ac:dyDescent="0.25">
      <c r="A893" s="1">
        <f>-0.031585693359375</f>
        <v>-3.1585693359375E-2</v>
      </c>
      <c r="B893" s="1">
        <v>-4.4860839843749999E-5</v>
      </c>
      <c r="C893" s="4">
        <f t="shared" si="52"/>
        <v>-3.689213802939967</v>
      </c>
      <c r="D893" s="1">
        <v>2.13623046875E-3</v>
      </c>
      <c r="E893" s="1">
        <v>-3.40484619140625E-4</v>
      </c>
      <c r="F893" s="4">
        <f t="shared" si="53"/>
        <v>-28.000379863538239</v>
      </c>
      <c r="G893" s="1">
        <v>-0.111541748046875</v>
      </c>
      <c r="H893" s="3">
        <v>-6.0638427734375003E-5</v>
      </c>
      <c r="I893" s="4">
        <f t="shared" si="54"/>
        <v>-4.9867128071032072</v>
      </c>
      <c r="J893" s="1">
        <v>-3.7841796875E-2</v>
      </c>
      <c r="K893" s="3">
        <v>-6.7810058593749999E-5</v>
      </c>
      <c r="L893" s="4">
        <f t="shared" si="55"/>
        <v>-5.5764850817228622</v>
      </c>
    </row>
    <row r="894" spans="1:12" x14ac:dyDescent="0.25">
      <c r="A894" s="1">
        <f>-0.032196044921875</f>
        <v>-3.2196044921875E-2</v>
      </c>
      <c r="B894" s="1">
        <v>-4.5104980468749999E-5</v>
      </c>
      <c r="C894" s="4">
        <f t="shared" si="52"/>
        <v>-3.7092911569695723</v>
      </c>
      <c r="D894" s="1">
        <v>1.52587890625E-3</v>
      </c>
      <c r="E894" s="1">
        <v>-3.4027099609375001E-4</v>
      </c>
      <c r="F894" s="4">
        <f t="shared" si="53"/>
        <v>-27.982812178762334</v>
      </c>
      <c r="G894" s="1">
        <v>-0.112152099609375</v>
      </c>
      <c r="H894" s="3">
        <v>-6.0760498046875003E-5</v>
      </c>
      <c r="I894" s="4">
        <f t="shared" si="54"/>
        <v>-4.9967514841180094</v>
      </c>
      <c r="J894" s="1">
        <v>-3.84521484375E-2</v>
      </c>
      <c r="K894" s="3">
        <v>-6.8023681640625003E-5</v>
      </c>
      <c r="L894" s="4">
        <f t="shared" si="55"/>
        <v>-5.5940527664987663</v>
      </c>
    </row>
    <row r="895" spans="1:12" x14ac:dyDescent="0.25">
      <c r="A895" s="1">
        <f>-0.032806396484375</f>
        <v>-3.2806396484375E-2</v>
      </c>
      <c r="B895" s="1">
        <v>-4.5043945312499999E-5</v>
      </c>
      <c r="C895" s="4">
        <f t="shared" si="52"/>
        <v>-3.7042718184621708</v>
      </c>
      <c r="D895" s="1">
        <v>9.1552734375E-4</v>
      </c>
      <c r="E895" s="1">
        <v>-3.4017944335937501E-4</v>
      </c>
      <c r="F895" s="4">
        <f t="shared" si="53"/>
        <v>-27.975283171001234</v>
      </c>
      <c r="G895" s="1">
        <v>-0.112762451171875</v>
      </c>
      <c r="H895" s="3">
        <v>-6.1340332031249993E-5</v>
      </c>
      <c r="I895" s="4">
        <f t="shared" si="54"/>
        <v>-5.0444351999383219</v>
      </c>
      <c r="J895" s="1">
        <v>-3.90625E-2</v>
      </c>
      <c r="K895" s="3">
        <v>-6.8237304687500006E-5</v>
      </c>
      <c r="L895" s="4">
        <f t="shared" si="55"/>
        <v>-5.6116204512746712</v>
      </c>
    </row>
    <row r="896" spans="1:12" x14ac:dyDescent="0.25">
      <c r="A896" s="1">
        <f>-0.033416748046875</f>
        <v>-3.3416748046875E-2</v>
      </c>
      <c r="B896" s="1">
        <v>-4.5318603515625003E-5</v>
      </c>
      <c r="C896" s="4">
        <f t="shared" si="52"/>
        <v>-3.7268588417454769</v>
      </c>
      <c r="D896" s="1">
        <v>3.0517578125E-4</v>
      </c>
      <c r="E896" s="1">
        <v>-3.39996337890625E-4</v>
      </c>
      <c r="F896" s="4">
        <f t="shared" si="53"/>
        <v>-27.96022515547903</v>
      </c>
      <c r="G896" s="1">
        <v>-0.113372802734375</v>
      </c>
      <c r="H896" s="3">
        <v>-6.1889648437500001E-5</v>
      </c>
      <c r="I896" s="4">
        <f t="shared" si="54"/>
        <v>-5.0896092465049341</v>
      </c>
      <c r="J896" s="1">
        <v>-3.96728515625E-2</v>
      </c>
      <c r="K896" s="3">
        <v>-6.8054199218749999E-5</v>
      </c>
      <c r="L896" s="4">
        <f t="shared" si="55"/>
        <v>-5.5965624357524675</v>
      </c>
    </row>
    <row r="897" spans="1:12" x14ac:dyDescent="0.25">
      <c r="A897" s="1">
        <f>-0.034027099609375</f>
        <v>-3.4027099609375E-2</v>
      </c>
      <c r="B897" s="1">
        <v>-4.5425415039062498E-5</v>
      </c>
      <c r="C897" s="4">
        <f t="shared" si="52"/>
        <v>-3.7356426841334294</v>
      </c>
      <c r="D897" s="1">
        <v>-3.0517578125E-4</v>
      </c>
      <c r="E897" s="1">
        <v>-3.3990478515625E-4</v>
      </c>
      <c r="F897" s="4">
        <f t="shared" si="53"/>
        <v>-27.952696147717926</v>
      </c>
      <c r="G897" s="1">
        <v>-0.113983154296875</v>
      </c>
      <c r="H897" s="3">
        <v>-6.2255859375000001E-5</v>
      </c>
      <c r="I897" s="4">
        <f t="shared" si="54"/>
        <v>-5.1197252775493425</v>
      </c>
      <c r="J897" s="1">
        <v>-4.0283203125E-2</v>
      </c>
      <c r="K897" s="3">
        <v>-6.829833984375E-5</v>
      </c>
      <c r="L897" s="4">
        <f t="shared" si="55"/>
        <v>-5.6166397897820719</v>
      </c>
    </row>
    <row r="898" spans="1:12" x14ac:dyDescent="0.25">
      <c r="A898" s="1">
        <f>-0.034637451171875</f>
        <v>-3.4637451171875E-2</v>
      </c>
      <c r="B898" s="1">
        <v>-4.5428466796874998E-5</v>
      </c>
      <c r="C898" s="4">
        <f t="shared" si="52"/>
        <v>-3.7358936510587992</v>
      </c>
      <c r="D898" s="1">
        <v>-9.1552734375E-4</v>
      </c>
      <c r="E898" s="1">
        <v>-3.3969116210937501E-4</v>
      </c>
      <c r="F898" s="4">
        <f t="shared" si="53"/>
        <v>-27.935128462942021</v>
      </c>
      <c r="G898" s="1">
        <v>-0.114593505859375</v>
      </c>
      <c r="H898" s="3">
        <v>-6.2438964843749994E-5</v>
      </c>
      <c r="I898" s="4">
        <f t="shared" si="54"/>
        <v>-5.1347832930715454</v>
      </c>
      <c r="J898" s="1">
        <v>-4.08935546875E-2</v>
      </c>
      <c r="K898" s="3">
        <v>-6.8450927734374996E-5</v>
      </c>
      <c r="L898" s="4">
        <f t="shared" si="55"/>
        <v>-5.6291881360505753</v>
      </c>
    </row>
    <row r="899" spans="1:12" x14ac:dyDescent="0.25">
      <c r="A899" s="1">
        <f>-0.035247802734375</f>
        <v>-3.5247802734375E-2</v>
      </c>
      <c r="B899" s="1">
        <v>-4.5611572265624998E-5</v>
      </c>
      <c r="C899" s="4">
        <f t="shared" ref="C899:C962" si="56">(B899*1000000)/$O$2</f>
        <v>-3.7509516665810034</v>
      </c>
      <c r="D899" s="1">
        <v>-1.52587890625E-3</v>
      </c>
      <c r="E899" s="1">
        <v>-3.3963012695312499E-4</v>
      </c>
      <c r="F899" s="4">
        <f t="shared" ref="F899:F962" si="57">(E899*1000000)/$O$2</f>
        <v>-27.930109124434622</v>
      </c>
      <c r="G899" s="1">
        <v>-0.115203857421875</v>
      </c>
      <c r="H899" s="3">
        <v>-6.2988281250000002E-5</v>
      </c>
      <c r="I899" s="4">
        <f t="shared" ref="I899:I962" si="58">(H899*1000000)/$O$2</f>
        <v>-5.1799573396381575</v>
      </c>
      <c r="J899" s="1">
        <v>-4.150390625E-2</v>
      </c>
      <c r="K899" s="3">
        <v>-6.8481445312500007E-5</v>
      </c>
      <c r="L899" s="4">
        <f t="shared" ref="L899:L962" si="59">(K899*1000000)/$O$2</f>
        <v>-5.6316978053042765</v>
      </c>
    </row>
    <row r="900" spans="1:12" x14ac:dyDescent="0.25">
      <c r="A900" s="1">
        <f>-0.035858154296875</f>
        <v>-3.5858154296875E-2</v>
      </c>
      <c r="B900" s="1">
        <v>-4.5599365234374999E-5</v>
      </c>
      <c r="C900" s="4">
        <f t="shared" si="56"/>
        <v>-3.7499477988795231</v>
      </c>
      <c r="D900" s="1">
        <v>-2.13623046875E-3</v>
      </c>
      <c r="E900" s="1">
        <v>-3.3956909179687502E-4</v>
      </c>
      <c r="F900" s="4">
        <f t="shared" si="57"/>
        <v>-27.92508978592722</v>
      </c>
      <c r="G900" s="1">
        <v>-0.115814208984375</v>
      </c>
      <c r="H900" s="3">
        <v>-6.3690185546875006E-5</v>
      </c>
      <c r="I900" s="4">
        <f t="shared" si="58"/>
        <v>-5.2376797324732731</v>
      </c>
      <c r="J900" s="1">
        <v>-4.21142578125E-2</v>
      </c>
      <c r="K900" s="3">
        <v>-6.8572998046874997E-5</v>
      </c>
      <c r="L900" s="4">
        <f t="shared" si="59"/>
        <v>-5.6392268130653784</v>
      </c>
    </row>
    <row r="901" spans="1:12" x14ac:dyDescent="0.25">
      <c r="A901" s="1">
        <f>-0.036468505859375</f>
        <v>-3.6468505859375E-2</v>
      </c>
      <c r="B901" s="1">
        <v>-4.5877075195312502E-5</v>
      </c>
      <c r="C901" s="4">
        <f t="shared" si="56"/>
        <v>-3.7727857890881991</v>
      </c>
      <c r="D901" s="1">
        <v>-2.74658203125E-3</v>
      </c>
      <c r="E901" s="1">
        <v>-3.3929443359375001E-4</v>
      </c>
      <c r="F901" s="4">
        <f t="shared" si="57"/>
        <v>-27.902502762643913</v>
      </c>
      <c r="G901" s="1">
        <v>-0.116424560546875</v>
      </c>
      <c r="H901" s="3">
        <v>-6.3934326171875006E-5</v>
      </c>
      <c r="I901" s="4">
        <f t="shared" si="58"/>
        <v>-5.2577570865028784</v>
      </c>
      <c r="J901" s="1">
        <v>-4.2724609375E-2</v>
      </c>
      <c r="K901" s="3">
        <v>-6.866455078125E-5</v>
      </c>
      <c r="L901" s="4">
        <f t="shared" si="59"/>
        <v>-5.6467558208264803</v>
      </c>
    </row>
    <row r="902" spans="1:12" x14ac:dyDescent="0.25">
      <c r="A902" s="1">
        <f>-0.037078857421875</f>
        <v>-3.7078857421875E-2</v>
      </c>
      <c r="B902" s="1">
        <v>-4.5806884765624997E-5</v>
      </c>
      <c r="C902" s="4">
        <f t="shared" si="56"/>
        <v>-3.7670135498046875</v>
      </c>
      <c r="D902" s="1">
        <v>-3.35693359375E-3</v>
      </c>
      <c r="E902" s="1">
        <v>-3.3932495117187499E-4</v>
      </c>
      <c r="F902" s="4">
        <f t="shared" si="57"/>
        <v>-27.905012431897614</v>
      </c>
      <c r="G902" s="1">
        <v>-0.117034912109375</v>
      </c>
      <c r="H902" s="3">
        <v>-6.4300537109375006E-5</v>
      </c>
      <c r="I902" s="4">
        <f t="shared" si="58"/>
        <v>-5.287873117547286</v>
      </c>
      <c r="J902" s="1">
        <v>-4.33349609375E-2</v>
      </c>
      <c r="K902" s="3">
        <v>-6.8969726562499993E-5</v>
      </c>
      <c r="L902" s="4">
        <f t="shared" si="59"/>
        <v>-5.6718525133634872</v>
      </c>
    </row>
    <row r="903" spans="1:12" x14ac:dyDescent="0.25">
      <c r="A903" s="1">
        <f>-0.037689208984375</f>
        <v>-3.7689208984375E-2</v>
      </c>
      <c r="B903" s="1">
        <v>-4.608154296875E-5</v>
      </c>
      <c r="C903" s="4">
        <f t="shared" si="56"/>
        <v>-3.7896005730879936</v>
      </c>
      <c r="D903" s="1">
        <v>-3.96728515625E-3</v>
      </c>
      <c r="E903" s="1">
        <v>-3.3917236328125002E-4</v>
      </c>
      <c r="F903" s="4">
        <f t="shared" si="57"/>
        <v>-27.892464085629111</v>
      </c>
      <c r="G903" s="1">
        <v>-0.117645263671875</v>
      </c>
      <c r="H903" s="3">
        <v>-6.4727783203125E-5</v>
      </c>
      <c r="I903" s="4">
        <f t="shared" si="58"/>
        <v>-5.323008487099095</v>
      </c>
      <c r="J903" s="1">
        <v>-4.39453125E-2</v>
      </c>
      <c r="K903" s="3">
        <v>-6.915283203125E-5</v>
      </c>
      <c r="L903" s="4">
        <f t="shared" si="59"/>
        <v>-5.6869105288856909</v>
      </c>
    </row>
    <row r="904" spans="1:12" x14ac:dyDescent="0.25">
      <c r="A904" s="1">
        <f>-0.038299560546875</f>
        <v>-3.8299560546875E-2</v>
      </c>
      <c r="B904" s="1">
        <v>-4.6051025390624997E-5</v>
      </c>
      <c r="C904" s="4">
        <f t="shared" si="56"/>
        <v>-3.7870909038342928</v>
      </c>
      <c r="D904" s="1">
        <v>-4.57763671875E-3</v>
      </c>
      <c r="E904" s="1">
        <v>-3.3908081054687502E-4</v>
      </c>
      <c r="F904" s="4">
        <f t="shared" si="57"/>
        <v>-27.884935077868011</v>
      </c>
      <c r="G904" s="1">
        <v>-0.118255615234375</v>
      </c>
      <c r="H904" s="3">
        <v>-6.5368652343749997E-5</v>
      </c>
      <c r="I904" s="4">
        <f t="shared" si="58"/>
        <v>-5.3757115414268091</v>
      </c>
      <c r="J904" s="1">
        <v>-4.45556640625E-2</v>
      </c>
      <c r="K904" s="3">
        <v>-6.9305419921874997E-5</v>
      </c>
      <c r="L904" s="4">
        <f t="shared" si="59"/>
        <v>-5.6994588751541944</v>
      </c>
    </row>
    <row r="905" spans="1:12" x14ac:dyDescent="0.25">
      <c r="A905" s="1">
        <f>-0.038909912109375</f>
        <v>-3.8909912109375E-2</v>
      </c>
      <c r="B905" s="1">
        <v>-4.6142578125E-5</v>
      </c>
      <c r="C905" s="4">
        <f t="shared" si="56"/>
        <v>-3.7946199115953947</v>
      </c>
      <c r="D905" s="1">
        <v>-5.18798828125E-3</v>
      </c>
      <c r="E905" s="1">
        <v>-3.3898925781250002E-4</v>
      </c>
      <c r="F905" s="4">
        <f t="shared" si="57"/>
        <v>-27.877406070106908</v>
      </c>
      <c r="G905" s="1">
        <v>-0.118865966796875</v>
      </c>
      <c r="H905" s="3">
        <v>-6.5765380859374994E-5</v>
      </c>
      <c r="I905" s="4">
        <f t="shared" si="58"/>
        <v>-5.4083372417249178</v>
      </c>
      <c r="J905" s="1">
        <v>-4.5166015625E-2</v>
      </c>
      <c r="K905" s="3">
        <v>-6.9519042968750001E-5</v>
      </c>
      <c r="L905" s="4">
        <f t="shared" si="59"/>
        <v>-5.7170265599300985</v>
      </c>
    </row>
    <row r="906" spans="1:12" x14ac:dyDescent="0.25">
      <c r="A906" s="1">
        <f>-0.039520263671875</f>
        <v>-3.9520263671875E-2</v>
      </c>
      <c r="B906" s="1">
        <v>-4.620361328125E-5</v>
      </c>
      <c r="C906" s="4">
        <f t="shared" si="56"/>
        <v>-3.7996392501027958</v>
      </c>
      <c r="D906" s="1">
        <v>-5.79833984375E-3</v>
      </c>
      <c r="E906" s="1">
        <v>-3.3883666992187499E-4</v>
      </c>
      <c r="F906" s="4">
        <f t="shared" si="57"/>
        <v>-27.864857723838405</v>
      </c>
      <c r="G906" s="1">
        <v>-0.119476318359375</v>
      </c>
      <c r="H906" s="3">
        <v>-6.6131591796874994E-5</v>
      </c>
      <c r="I906" s="4">
        <f t="shared" si="58"/>
        <v>-5.4384532727693253</v>
      </c>
      <c r="J906" s="1">
        <v>-4.57763671875E-2</v>
      </c>
      <c r="K906" s="3">
        <v>-6.9610595703125004E-5</v>
      </c>
      <c r="L906" s="4">
        <f t="shared" si="59"/>
        <v>-5.7245555676912003</v>
      </c>
    </row>
    <row r="907" spans="1:12" x14ac:dyDescent="0.25">
      <c r="A907" s="1">
        <f>-0.040130615234375</f>
        <v>-4.0130615234375E-2</v>
      </c>
      <c r="B907" s="1">
        <v>-4.6417236328124997E-5</v>
      </c>
      <c r="C907" s="4">
        <f t="shared" si="56"/>
        <v>-3.8172069348787008</v>
      </c>
      <c r="D907" s="1">
        <v>-6.40869140625E-3</v>
      </c>
      <c r="E907" s="1">
        <v>-3.3877563476562503E-4</v>
      </c>
      <c r="F907" s="4">
        <f t="shared" si="57"/>
        <v>-27.859838385331003</v>
      </c>
      <c r="G907" s="1">
        <v>-0.120086669921875</v>
      </c>
      <c r="H907" s="3">
        <v>-6.6680908203125002E-5</v>
      </c>
      <c r="I907" s="4">
        <f t="shared" si="58"/>
        <v>-5.4836273193359375</v>
      </c>
      <c r="J907" s="1">
        <v>-4.638671875E-2</v>
      </c>
      <c r="K907" s="3">
        <v>-6.9641113281250001E-5</v>
      </c>
      <c r="L907" s="4">
        <f t="shared" si="59"/>
        <v>-5.7270652369449015</v>
      </c>
    </row>
    <row r="908" spans="1:12" x14ac:dyDescent="0.25">
      <c r="A908" s="1">
        <f>-0.040740966796875</f>
        <v>-4.0740966796875E-2</v>
      </c>
      <c r="B908" s="1">
        <v>-4.6505737304687501E-5</v>
      </c>
      <c r="C908" s="4">
        <f t="shared" si="56"/>
        <v>-3.8244849757144324</v>
      </c>
      <c r="D908" s="1">
        <v>-7.01904296875E-3</v>
      </c>
      <c r="E908" s="1">
        <v>-3.38623046875E-4</v>
      </c>
      <c r="F908" s="4">
        <f t="shared" si="57"/>
        <v>-27.8472900390625</v>
      </c>
      <c r="G908" s="1">
        <v>-0.120697021484375</v>
      </c>
      <c r="H908" s="3">
        <v>-6.7169189453125002E-5</v>
      </c>
      <c r="I908" s="4">
        <f t="shared" si="58"/>
        <v>-5.5237820273951481</v>
      </c>
      <c r="J908" s="1">
        <v>-4.69970703125E-2</v>
      </c>
      <c r="K908" s="3">
        <v>-6.9610595703125004E-5</v>
      </c>
      <c r="L908" s="4">
        <f t="shared" si="59"/>
        <v>-5.7245555676912003</v>
      </c>
    </row>
    <row r="909" spans="1:12" x14ac:dyDescent="0.25">
      <c r="A909" s="1">
        <f>-0.041351318359375</f>
        <v>-4.1351318359375E-2</v>
      </c>
      <c r="B909" s="1">
        <v>-4.6594238281249998E-5</v>
      </c>
      <c r="C909" s="4">
        <f t="shared" si="56"/>
        <v>-3.8317630165501644</v>
      </c>
      <c r="D909" s="1">
        <v>-7.62939453125E-3</v>
      </c>
      <c r="E909" s="1">
        <v>-3.3850097656250002E-4</v>
      </c>
      <c r="F909" s="4">
        <f t="shared" si="57"/>
        <v>-27.837251362047699</v>
      </c>
      <c r="G909" s="1">
        <v>-0.121307373046875</v>
      </c>
      <c r="H909" s="3">
        <v>-6.7749023437500006E-5</v>
      </c>
      <c r="I909" s="4">
        <f t="shared" si="58"/>
        <v>-5.5714657432154606</v>
      </c>
      <c r="J909" s="1">
        <v>-4.7607421875E-2</v>
      </c>
      <c r="K909" s="3">
        <v>-6.9732666015625004E-5</v>
      </c>
      <c r="L909" s="4">
        <f t="shared" si="59"/>
        <v>-5.7345942447060034</v>
      </c>
    </row>
    <row r="910" spans="1:12" x14ac:dyDescent="0.25">
      <c r="A910" s="1">
        <f>-0.041961669921875</f>
        <v>-4.1961669921875E-2</v>
      </c>
      <c r="B910" s="1">
        <v>-4.6722412109374997E-5</v>
      </c>
      <c r="C910" s="4">
        <f t="shared" si="56"/>
        <v>-3.8423036274157072</v>
      </c>
      <c r="D910" s="1">
        <v>-8.23974609375E-3</v>
      </c>
      <c r="E910" s="1">
        <v>-3.3837890624999998E-4</v>
      </c>
      <c r="F910" s="4">
        <f t="shared" si="57"/>
        <v>-27.827212685032894</v>
      </c>
      <c r="G910" s="1">
        <v>-0.121917724609375</v>
      </c>
      <c r="H910" s="3">
        <v>-6.8145751953125003E-5</v>
      </c>
      <c r="I910" s="4">
        <f t="shared" si="58"/>
        <v>-5.6040914435135694</v>
      </c>
      <c r="J910" s="1">
        <v>-4.82177734375E-2</v>
      </c>
      <c r="K910" s="3">
        <v>-6.9854736328125004E-5</v>
      </c>
      <c r="L910" s="4">
        <f t="shared" si="59"/>
        <v>-5.7446329217208056</v>
      </c>
    </row>
    <row r="911" spans="1:12" x14ac:dyDescent="0.25">
      <c r="A911" s="1">
        <f>-0.042572021484375</f>
        <v>-4.2572021484375E-2</v>
      </c>
      <c r="B911" s="1">
        <v>-4.6813964843750001E-5</v>
      </c>
      <c r="C911" s="4">
        <f t="shared" si="56"/>
        <v>-3.8498326351768091</v>
      </c>
      <c r="D911" s="1">
        <v>-8.85009765625E-3</v>
      </c>
      <c r="E911" s="1">
        <v>-3.3825683593749999E-4</v>
      </c>
      <c r="F911" s="4">
        <f t="shared" si="57"/>
        <v>-27.817174008018092</v>
      </c>
      <c r="G911" s="1">
        <v>-0.122528076171875</v>
      </c>
      <c r="H911" s="3">
        <v>-6.8878173828125004E-5</v>
      </c>
      <c r="I911" s="4">
        <f t="shared" si="58"/>
        <v>-5.6643235056023844</v>
      </c>
      <c r="J911" s="1">
        <v>-4.8828125E-2</v>
      </c>
      <c r="K911" s="3">
        <v>-7.0129394531250001E-5</v>
      </c>
      <c r="L911" s="4">
        <f t="shared" si="59"/>
        <v>-5.7672199450041122</v>
      </c>
    </row>
    <row r="912" spans="1:12" x14ac:dyDescent="0.25">
      <c r="A912" s="1">
        <f>-0.043182373046875</f>
        <v>-4.3182373046875E-2</v>
      </c>
      <c r="B912" s="1">
        <v>-4.6936035156250001E-5</v>
      </c>
      <c r="C912" s="4">
        <f t="shared" si="56"/>
        <v>-3.8598713121916117</v>
      </c>
      <c r="D912" s="1">
        <v>-9.46044921875E-3</v>
      </c>
      <c r="E912" s="1">
        <v>-3.3822631835937501E-4</v>
      </c>
      <c r="F912" s="4">
        <f t="shared" si="57"/>
        <v>-27.814664338764391</v>
      </c>
      <c r="G912" s="1">
        <v>-0.123138427734375</v>
      </c>
      <c r="H912" s="3">
        <v>-6.9396972656250001E-5</v>
      </c>
      <c r="I912" s="4">
        <f t="shared" si="58"/>
        <v>-5.7069878829152962</v>
      </c>
      <c r="J912" s="1">
        <v>-4.94384765625E-2</v>
      </c>
      <c r="K912" s="3">
        <v>-7.0129394531250001E-5</v>
      </c>
      <c r="L912" s="4">
        <f t="shared" si="59"/>
        <v>-5.7672199450041122</v>
      </c>
    </row>
    <row r="913" spans="1:12" x14ac:dyDescent="0.25">
      <c r="A913" s="1">
        <f>-0.043792724609375</f>
        <v>-4.3792724609375E-2</v>
      </c>
      <c r="B913" s="1">
        <v>-4.7027587890624998E-5</v>
      </c>
      <c r="C913" s="4">
        <f t="shared" si="56"/>
        <v>-3.8674003199527136</v>
      </c>
      <c r="D913" s="1">
        <v>-1.007080078125E-2</v>
      </c>
      <c r="E913" s="1">
        <v>-3.3801269531250002E-4</v>
      </c>
      <c r="F913" s="4">
        <f t="shared" si="57"/>
        <v>-27.797096653988486</v>
      </c>
      <c r="G913" s="1">
        <v>-0.123748779296875</v>
      </c>
      <c r="H913" s="3">
        <v>-7.0007324218750001E-5</v>
      </c>
      <c r="I913" s="4">
        <f t="shared" si="58"/>
        <v>-5.7571812679893091</v>
      </c>
      <c r="J913" s="1">
        <v>-5.0048828125E-2</v>
      </c>
      <c r="K913" s="3">
        <v>-7.0404052734374998E-5</v>
      </c>
      <c r="L913" s="4">
        <f t="shared" si="59"/>
        <v>-5.7898069682874178</v>
      </c>
    </row>
    <row r="914" spans="1:12" x14ac:dyDescent="0.25">
      <c r="A914" s="1">
        <f>-0.044403076171875</f>
        <v>-4.4403076171875E-2</v>
      </c>
      <c r="B914" s="1">
        <v>-4.7302246093750001E-5</v>
      </c>
      <c r="C914" s="4">
        <f t="shared" si="56"/>
        <v>-3.8899873432360197</v>
      </c>
      <c r="D914" s="1">
        <v>-1.068115234375E-2</v>
      </c>
      <c r="E914" s="1">
        <v>-3.3789062499999997E-4</v>
      </c>
      <c r="F914" s="4">
        <f t="shared" si="57"/>
        <v>-27.787057976973685</v>
      </c>
      <c r="G914" s="1">
        <v>-0.124359130859375</v>
      </c>
      <c r="H914" s="3">
        <v>-7.0312499999999995E-5</v>
      </c>
      <c r="I914" s="4">
        <f t="shared" si="58"/>
        <v>-5.7822779605263159</v>
      </c>
      <c r="J914" s="1">
        <v>-5.06591796875E-2</v>
      </c>
      <c r="K914" s="3">
        <v>-7.0648193359374998E-5</v>
      </c>
      <c r="L914" s="4">
        <f t="shared" si="59"/>
        <v>-5.8098843223170231</v>
      </c>
    </row>
    <row r="915" spans="1:12" x14ac:dyDescent="0.25">
      <c r="A915" s="1">
        <f>-0.045013427734375</f>
        <v>-4.5013427734375E-2</v>
      </c>
      <c r="B915" s="1">
        <v>-4.7210693359374998E-5</v>
      </c>
      <c r="C915" s="4">
        <f t="shared" si="56"/>
        <v>-3.8824583354749178</v>
      </c>
      <c r="D915" s="1">
        <v>-1.129150390625E-2</v>
      </c>
      <c r="E915" s="1">
        <v>-3.3779907226562503E-4</v>
      </c>
      <c r="F915" s="4">
        <f t="shared" si="57"/>
        <v>-27.779528969212581</v>
      </c>
      <c r="G915" s="1">
        <v>-0.124969482421875</v>
      </c>
      <c r="H915" s="3">
        <v>-7.0831298828125005E-5</v>
      </c>
      <c r="I915" s="4">
        <f t="shared" si="58"/>
        <v>-5.8249423378392269</v>
      </c>
      <c r="J915" s="1">
        <v>-5.126953125E-2</v>
      </c>
      <c r="K915" s="3">
        <v>-7.0648193359374998E-5</v>
      </c>
      <c r="L915" s="4">
        <f t="shared" si="59"/>
        <v>-5.8098843223170231</v>
      </c>
    </row>
    <row r="916" spans="1:12" x14ac:dyDescent="0.25">
      <c r="A916" s="1">
        <f>-0.045623779296875</f>
        <v>-4.5623779296875E-2</v>
      </c>
      <c r="B916" s="1">
        <v>-4.7454833984374998E-5</v>
      </c>
      <c r="C916" s="4">
        <f t="shared" si="56"/>
        <v>-3.9025356895045231</v>
      </c>
      <c r="D916" s="1">
        <v>-1.190185546875E-2</v>
      </c>
      <c r="E916" s="1">
        <v>-3.3770751953125002E-4</v>
      </c>
      <c r="F916" s="4">
        <f t="shared" si="57"/>
        <v>-27.771999961451481</v>
      </c>
      <c r="G916" s="1">
        <v>-0.125579833984375</v>
      </c>
      <c r="H916" s="3">
        <v>-7.1502685546874999E-5</v>
      </c>
      <c r="I916" s="4">
        <f t="shared" si="58"/>
        <v>-5.8801550614206413</v>
      </c>
      <c r="J916" s="1">
        <v>-5.18798828125E-2</v>
      </c>
      <c r="K916" s="3">
        <v>-7.0770263671874998E-5</v>
      </c>
      <c r="L916" s="4">
        <f t="shared" si="59"/>
        <v>-5.8199229993318253</v>
      </c>
    </row>
    <row r="917" spans="1:12" x14ac:dyDescent="0.25">
      <c r="A917" s="1">
        <f>-0.046234130859375</f>
        <v>-4.6234130859375E-2</v>
      </c>
      <c r="B917" s="1">
        <v>-4.7271728515624998E-5</v>
      </c>
      <c r="C917" s="4">
        <f t="shared" si="56"/>
        <v>-3.8874776739823189</v>
      </c>
      <c r="D917" s="1">
        <v>-1.251220703125E-2</v>
      </c>
      <c r="E917" s="1">
        <v>-3.3758544921874998E-4</v>
      </c>
      <c r="F917" s="4">
        <f t="shared" si="57"/>
        <v>-27.761961284436676</v>
      </c>
      <c r="G917" s="1">
        <v>-0.126190185546875</v>
      </c>
      <c r="H917" s="3">
        <v>-7.1929931640625006E-5</v>
      </c>
      <c r="I917" s="4">
        <f t="shared" si="58"/>
        <v>-5.9152904309724503</v>
      </c>
      <c r="J917" s="1">
        <v>-5.2490234375E-2</v>
      </c>
      <c r="K917" s="3">
        <v>-7.0892333984374999E-5</v>
      </c>
      <c r="L917" s="4">
        <f t="shared" si="59"/>
        <v>-5.8299616763466284</v>
      </c>
    </row>
    <row r="918" spans="1:12" x14ac:dyDescent="0.25">
      <c r="A918" s="1">
        <f>-0.046844482421875</f>
        <v>-4.6844482421875E-2</v>
      </c>
      <c r="B918" s="1">
        <v>-4.7607421875000002E-5</v>
      </c>
      <c r="C918" s="4">
        <f t="shared" si="56"/>
        <v>-3.9150840357730261</v>
      </c>
      <c r="D918" s="1">
        <v>-1.312255859375E-2</v>
      </c>
      <c r="E918" s="1">
        <v>-3.3743286132812501E-4</v>
      </c>
      <c r="F918" s="4">
        <f t="shared" si="57"/>
        <v>-27.749412938168174</v>
      </c>
      <c r="G918" s="1">
        <v>-0.126800537109375</v>
      </c>
      <c r="H918" s="3">
        <v>-7.2570800781250003E-5</v>
      </c>
      <c r="I918" s="4">
        <f t="shared" si="58"/>
        <v>-5.9679934853001644</v>
      </c>
      <c r="J918" s="1">
        <v>-5.31005859375E-2</v>
      </c>
      <c r="K918" s="3">
        <v>-7.1014404296874999E-5</v>
      </c>
      <c r="L918" s="4">
        <f t="shared" si="59"/>
        <v>-5.8400003533614306</v>
      </c>
    </row>
    <row r="919" spans="1:12" x14ac:dyDescent="0.25">
      <c r="A919" s="1">
        <f>-0.047454833984375</f>
        <v>-4.7454833984375E-2</v>
      </c>
      <c r="B919" s="1">
        <v>-4.7943115234374999E-5</v>
      </c>
      <c r="C919" s="4">
        <f t="shared" si="56"/>
        <v>-3.9426903975637333</v>
      </c>
      <c r="D919" s="1">
        <v>-1.373291015625E-2</v>
      </c>
      <c r="E919" s="1">
        <v>-3.3737182617187499E-4</v>
      </c>
      <c r="F919" s="4">
        <f t="shared" si="57"/>
        <v>-27.744393599660771</v>
      </c>
      <c r="G919" s="1">
        <v>-0.127410888671875</v>
      </c>
      <c r="H919" s="3">
        <v>-7.3211669921875001E-5</v>
      </c>
      <c r="I919" s="4">
        <f t="shared" si="58"/>
        <v>-6.0206965396278784</v>
      </c>
      <c r="J919" s="1">
        <v>-5.37109375E-2</v>
      </c>
      <c r="K919" s="3">
        <v>-7.1166992187499995E-5</v>
      </c>
      <c r="L919" s="4">
        <f t="shared" si="59"/>
        <v>-5.8525486996299341</v>
      </c>
    </row>
    <row r="920" spans="1:12" x14ac:dyDescent="0.25">
      <c r="A920" s="1">
        <f>-0.048065185546875</f>
        <v>-4.8065185546875E-2</v>
      </c>
      <c r="B920" s="1">
        <v>-4.7973632812500002E-5</v>
      </c>
      <c r="C920" s="4">
        <f t="shared" si="56"/>
        <v>-3.9452000668174341</v>
      </c>
      <c r="D920" s="1">
        <v>-1.434326171875E-2</v>
      </c>
      <c r="E920" s="1">
        <v>-3.3731079101562503E-4</v>
      </c>
      <c r="F920" s="4">
        <f t="shared" si="57"/>
        <v>-27.739374261153372</v>
      </c>
      <c r="G920" s="1">
        <v>-0.128021240234375</v>
      </c>
      <c r="H920" s="3">
        <v>-7.3699951171875001E-5</v>
      </c>
      <c r="I920" s="4">
        <f t="shared" si="58"/>
        <v>-6.060851247687089</v>
      </c>
      <c r="J920" s="1">
        <v>-5.43212890625E-2</v>
      </c>
      <c r="K920" s="3">
        <v>-7.1289062499999996E-5</v>
      </c>
      <c r="L920" s="4">
        <f t="shared" si="59"/>
        <v>-5.8625873766447372</v>
      </c>
    </row>
    <row r="921" spans="1:12" x14ac:dyDescent="0.25">
      <c r="A921" s="1">
        <f>-0.048675537109375</f>
        <v>-4.8675537109375E-2</v>
      </c>
      <c r="B921" s="1">
        <v>-4.8095703125000002E-5</v>
      </c>
      <c r="C921" s="4">
        <f t="shared" si="56"/>
        <v>-3.9552387438322367</v>
      </c>
      <c r="D921" s="1">
        <v>-1.495361328125E-2</v>
      </c>
      <c r="E921" s="1">
        <v>-3.37158203125E-4</v>
      </c>
      <c r="F921" s="4">
        <f t="shared" si="57"/>
        <v>-27.726825914884866</v>
      </c>
      <c r="G921" s="1">
        <v>-0.128631591796875</v>
      </c>
      <c r="H921" s="3">
        <v>-7.4340820312499998E-5</v>
      </c>
      <c r="I921" s="4">
        <f t="shared" si="58"/>
        <v>-6.1135543020148022</v>
      </c>
      <c r="J921" s="1">
        <v>-5.4931640625E-2</v>
      </c>
      <c r="K921" s="3">
        <v>-7.1502685546874999E-5</v>
      </c>
      <c r="L921" s="4">
        <f t="shared" si="59"/>
        <v>-5.8801550614206413</v>
      </c>
    </row>
    <row r="922" spans="1:12" x14ac:dyDescent="0.25">
      <c r="A922" s="1">
        <f>-0.049285888671875</f>
        <v>-4.9285888671875E-2</v>
      </c>
      <c r="B922" s="1">
        <v>-4.8004150390624999E-5</v>
      </c>
      <c r="C922" s="4">
        <f t="shared" si="56"/>
        <v>-3.9477097360711348</v>
      </c>
      <c r="D922" s="1">
        <v>-1.556396484375E-2</v>
      </c>
      <c r="E922" s="1">
        <v>-3.3703613281250001E-4</v>
      </c>
      <c r="F922" s="4">
        <f t="shared" si="57"/>
        <v>-27.716787237870065</v>
      </c>
      <c r="G922" s="1">
        <v>-0.129241943359375</v>
      </c>
      <c r="H922" s="3">
        <v>-7.4798583984375002E-5</v>
      </c>
      <c r="I922" s="4">
        <f t="shared" si="58"/>
        <v>-6.1511993408203125</v>
      </c>
      <c r="J922" s="1">
        <v>-5.55419921875E-2</v>
      </c>
      <c r="K922" s="3">
        <v>-7.1685791015625006E-5</v>
      </c>
      <c r="L922" s="4">
        <f t="shared" si="59"/>
        <v>-5.895213076942845</v>
      </c>
    </row>
    <row r="923" spans="1:12" x14ac:dyDescent="0.25">
      <c r="A923" s="1">
        <f>-0.049896240234375</f>
        <v>-4.9896240234375E-2</v>
      </c>
      <c r="B923" s="1">
        <v>-4.8217773437500002E-5</v>
      </c>
      <c r="C923" s="4">
        <f t="shared" si="56"/>
        <v>-3.9652774208470394</v>
      </c>
      <c r="D923" s="1">
        <v>-1.617431640625E-2</v>
      </c>
      <c r="E923" s="1">
        <v>-3.3688354492187499E-4</v>
      </c>
      <c r="F923" s="4">
        <f t="shared" si="57"/>
        <v>-27.704238891601563</v>
      </c>
      <c r="G923" s="1">
        <v>-0.129852294921875</v>
      </c>
      <c r="H923" s="3">
        <v>-7.5500488281250006E-5</v>
      </c>
      <c r="I923" s="4">
        <f t="shared" si="58"/>
        <v>-6.2089217336554272</v>
      </c>
      <c r="J923" s="1">
        <v>-5.615234375E-2</v>
      </c>
      <c r="K923" s="3">
        <v>-7.1746826171874999E-5</v>
      </c>
      <c r="L923" s="4">
        <f t="shared" si="59"/>
        <v>-5.9002324154502466</v>
      </c>
    </row>
    <row r="924" spans="1:12" x14ac:dyDescent="0.25">
      <c r="A924" s="1">
        <f>-0.050506591796875</f>
        <v>-5.0506591796875E-2</v>
      </c>
      <c r="B924" s="1">
        <v>-4.8431396484374999E-5</v>
      </c>
      <c r="C924" s="4">
        <f t="shared" si="56"/>
        <v>-3.9828451056229439</v>
      </c>
      <c r="D924" s="1">
        <v>-1.678466796875E-2</v>
      </c>
      <c r="E924" s="1">
        <v>-3.3682250976562502E-4</v>
      </c>
      <c r="F924" s="4">
        <f t="shared" si="57"/>
        <v>-27.69921955309416</v>
      </c>
      <c r="G924" s="1">
        <v>-0.130462646484375</v>
      </c>
      <c r="H924" s="3">
        <v>-7.6141357421875003E-5</v>
      </c>
      <c r="I924" s="4">
        <f t="shared" si="58"/>
        <v>-6.2616247879831413</v>
      </c>
      <c r="J924" s="1">
        <v>-5.67626953125E-2</v>
      </c>
      <c r="K924" s="3">
        <v>-7.1899414062499996E-5</v>
      </c>
      <c r="L924" s="4">
        <f t="shared" si="59"/>
        <v>-5.91278076171875</v>
      </c>
    </row>
    <row r="925" spans="1:12" x14ac:dyDescent="0.25">
      <c r="A925" s="1">
        <f>-0.051116943359375</f>
        <v>-5.1116943359375E-2</v>
      </c>
      <c r="B925" s="1">
        <v>-4.8583984375000002E-5</v>
      </c>
      <c r="C925" s="4">
        <f t="shared" si="56"/>
        <v>-3.9953934518914473</v>
      </c>
      <c r="D925" s="1">
        <v>-1.739501953125E-2</v>
      </c>
      <c r="E925" s="1">
        <v>-3.3670043945312498E-4</v>
      </c>
      <c r="F925" s="4">
        <f t="shared" si="57"/>
        <v>-27.689180876079359</v>
      </c>
      <c r="G925" s="1">
        <v>-0.131072998046875</v>
      </c>
      <c r="H925" s="3">
        <v>-7.6843261718749994E-5</v>
      </c>
      <c r="I925" s="4">
        <f t="shared" si="58"/>
        <v>-6.3193471808182569</v>
      </c>
      <c r="J925" s="1">
        <v>-5.7373046875E-2</v>
      </c>
      <c r="K925" s="3">
        <v>-7.2021484374999996E-5</v>
      </c>
      <c r="L925" s="4">
        <f t="shared" si="59"/>
        <v>-5.9228194387335522</v>
      </c>
    </row>
    <row r="926" spans="1:12" x14ac:dyDescent="0.25">
      <c r="A926" s="1">
        <f>-0.051727294921875</f>
        <v>-5.1727294921875E-2</v>
      </c>
      <c r="B926" s="1">
        <v>-4.8614501953124999E-5</v>
      </c>
      <c r="C926" s="4">
        <f t="shared" si="56"/>
        <v>-3.9979031211451481</v>
      </c>
      <c r="D926" s="1">
        <v>-1.800537109375E-2</v>
      </c>
      <c r="E926" s="1">
        <v>-3.3654785156250001E-4</v>
      </c>
      <c r="F926" s="4">
        <f t="shared" si="57"/>
        <v>-27.676632529810856</v>
      </c>
      <c r="G926" s="1">
        <v>-0.131683349609375</v>
      </c>
      <c r="H926" s="3">
        <v>-7.7484130859375004E-5</v>
      </c>
      <c r="I926" s="4">
        <f t="shared" si="58"/>
        <v>-6.37205023514597</v>
      </c>
      <c r="J926" s="1">
        <v>-5.79833984375E-2</v>
      </c>
      <c r="K926" s="3">
        <v>-7.2052001953125006E-5</v>
      </c>
      <c r="L926" s="4">
        <f t="shared" si="59"/>
        <v>-5.9253291079872534</v>
      </c>
    </row>
    <row r="927" spans="1:12" x14ac:dyDescent="0.25">
      <c r="A927" s="1">
        <f>-0.052337646484375</f>
        <v>-5.2337646484375E-2</v>
      </c>
      <c r="B927" s="1">
        <v>-4.8797607421874999E-5</v>
      </c>
      <c r="C927" s="4">
        <f t="shared" si="56"/>
        <v>-4.0129611366673519</v>
      </c>
      <c r="D927" s="1">
        <v>-1.861572265625E-2</v>
      </c>
      <c r="E927" s="1">
        <v>-3.3648681640624999E-4</v>
      </c>
      <c r="F927" s="4">
        <f t="shared" si="57"/>
        <v>-27.671613191303454</v>
      </c>
      <c r="G927" s="1">
        <v>-0.132293701171875</v>
      </c>
      <c r="H927" s="3">
        <v>-7.8033447265624998E-5</v>
      </c>
      <c r="I927" s="4">
        <f t="shared" si="58"/>
        <v>-6.4172242817125822</v>
      </c>
      <c r="J927" s="1">
        <v>-5.859375E-2</v>
      </c>
      <c r="K927" s="3">
        <v>-7.2174072265625007E-5</v>
      </c>
      <c r="L927" s="4">
        <f t="shared" si="59"/>
        <v>-5.9353677850020556</v>
      </c>
    </row>
    <row r="928" spans="1:12" x14ac:dyDescent="0.25">
      <c r="A928" s="1">
        <f>-0.052947998046875</f>
        <v>-5.2947998046875E-2</v>
      </c>
      <c r="B928" s="1">
        <v>-4.9072265625000003E-5</v>
      </c>
      <c r="C928" s="4">
        <f t="shared" si="56"/>
        <v>-4.0355481599506575</v>
      </c>
      <c r="D928" s="1">
        <v>-1.922607421875E-2</v>
      </c>
      <c r="E928" s="1">
        <v>-3.3639526367187499E-4</v>
      </c>
      <c r="F928" s="4">
        <f t="shared" si="57"/>
        <v>-27.66408418354235</v>
      </c>
      <c r="G928" s="1">
        <v>-0.132904052734375</v>
      </c>
      <c r="H928" s="3">
        <v>-7.8521728515624999E-5</v>
      </c>
      <c r="I928" s="4">
        <f t="shared" si="58"/>
        <v>-6.4573789897717928</v>
      </c>
      <c r="J928" s="1">
        <v>-5.92041015625E-2</v>
      </c>
      <c r="K928" s="3">
        <v>-7.2235107421875E-5</v>
      </c>
      <c r="L928" s="4">
        <f t="shared" si="59"/>
        <v>-5.9403871235094572</v>
      </c>
    </row>
    <row r="929" spans="1:12" x14ac:dyDescent="0.25">
      <c r="A929" s="1">
        <f>-0.053558349609375</f>
        <v>-5.3558349609375E-2</v>
      </c>
      <c r="B929" s="1">
        <v>-4.9041748046875E-5</v>
      </c>
      <c r="C929" s="4">
        <f t="shared" si="56"/>
        <v>-4.0330384906969572</v>
      </c>
      <c r="D929" s="1">
        <v>-1.983642578125E-2</v>
      </c>
      <c r="E929" s="1">
        <v>-3.3621215820312498E-4</v>
      </c>
      <c r="F929" s="4">
        <f t="shared" si="57"/>
        <v>-27.649026168020146</v>
      </c>
      <c r="G929" s="1">
        <v>-0.133514404296875</v>
      </c>
      <c r="H929" s="3">
        <v>-7.9254150390624999E-5</v>
      </c>
      <c r="I929" s="4">
        <f t="shared" si="58"/>
        <v>-6.5176110518606087</v>
      </c>
      <c r="J929" s="1">
        <v>-5.9814453125E-2</v>
      </c>
      <c r="K929" s="3">
        <v>-7.2387695312499997E-5</v>
      </c>
      <c r="L929" s="4">
        <f t="shared" si="59"/>
        <v>-5.9529354697779606</v>
      </c>
    </row>
    <row r="930" spans="1:12" x14ac:dyDescent="0.25">
      <c r="A930" s="1">
        <f>-0.054168701171875</f>
        <v>-5.4168701171875E-2</v>
      </c>
      <c r="B930" s="1">
        <v>-4.9346923828125E-5</v>
      </c>
      <c r="C930" s="4">
        <f t="shared" si="56"/>
        <v>-4.058135183233964</v>
      </c>
      <c r="D930" s="1">
        <v>-2.044677734375E-2</v>
      </c>
      <c r="E930" s="1">
        <v>-3.3612060546874998E-4</v>
      </c>
      <c r="F930" s="4">
        <f t="shared" si="57"/>
        <v>-27.641497160259046</v>
      </c>
      <c r="G930" s="1">
        <v>-0.134124755859375</v>
      </c>
      <c r="H930" s="3">
        <v>-8.0047607421875007E-5</v>
      </c>
      <c r="I930" s="4">
        <f t="shared" si="58"/>
        <v>-6.5828624524568253</v>
      </c>
      <c r="J930" s="1">
        <v>-6.04248046875E-2</v>
      </c>
      <c r="K930" s="3">
        <v>-7.2631835937499997E-5</v>
      </c>
      <c r="L930" s="4">
        <f t="shared" si="59"/>
        <v>-5.9730128238075659</v>
      </c>
    </row>
    <row r="931" spans="1:12" x14ac:dyDescent="0.25">
      <c r="A931" s="1">
        <f>-0.054779052734375</f>
        <v>-5.4779052734375E-2</v>
      </c>
      <c r="B931" s="1">
        <v>-4.9499511718750003E-5</v>
      </c>
      <c r="C931" s="4">
        <f t="shared" si="56"/>
        <v>-4.0706835295024675</v>
      </c>
      <c r="D931" s="1">
        <v>-2.105712890625E-2</v>
      </c>
      <c r="E931" s="1">
        <v>-3.3602905273437498E-4</v>
      </c>
      <c r="F931" s="4">
        <f t="shared" si="57"/>
        <v>-27.633968152497943</v>
      </c>
      <c r="G931" s="1">
        <v>-0.134735107421875</v>
      </c>
      <c r="H931" s="3">
        <v>-8.0780029296874994E-5</v>
      </c>
      <c r="I931" s="4">
        <f t="shared" si="58"/>
        <v>-6.6430945145456413</v>
      </c>
      <c r="J931" s="1">
        <v>-6.103515625E-2</v>
      </c>
      <c r="K931" s="3">
        <v>-7.2845458984375E-5</v>
      </c>
      <c r="L931" s="4">
        <f t="shared" si="59"/>
        <v>-5.99058050858347</v>
      </c>
    </row>
    <row r="932" spans="1:12" x14ac:dyDescent="0.25">
      <c r="A932" s="1">
        <f>-0.055389404296875</f>
        <v>-5.5389404296875E-2</v>
      </c>
      <c r="B932" s="1">
        <v>-4.9560546875000003E-5</v>
      </c>
      <c r="C932" s="4">
        <f t="shared" si="56"/>
        <v>-4.0757028680098681</v>
      </c>
      <c r="D932" s="1">
        <v>-2.166748046875E-2</v>
      </c>
      <c r="E932" s="1">
        <v>-3.3590698242187499E-4</v>
      </c>
      <c r="F932" s="4">
        <f t="shared" si="57"/>
        <v>-27.623929475483141</v>
      </c>
      <c r="G932" s="1">
        <v>-0.135345458984375</v>
      </c>
      <c r="H932" s="3">
        <v>-8.1512451171874994E-5</v>
      </c>
      <c r="I932" s="4">
        <f t="shared" si="58"/>
        <v>-6.7033265766344572</v>
      </c>
      <c r="J932" s="1">
        <v>-6.16455078125E-2</v>
      </c>
      <c r="K932" s="3">
        <v>-7.2998046874999997E-5</v>
      </c>
      <c r="L932" s="4">
        <f t="shared" si="59"/>
        <v>-6.0031288548519735</v>
      </c>
    </row>
    <row r="933" spans="1:12" x14ac:dyDescent="0.25">
      <c r="A933" s="1">
        <f>-0.055999755859375</f>
        <v>-5.5999755859375E-2</v>
      </c>
      <c r="B933" s="1">
        <v>-4.9713134765625E-5</v>
      </c>
      <c r="C933" s="4">
        <f t="shared" si="56"/>
        <v>-4.0882512142783716</v>
      </c>
      <c r="D933" s="1">
        <v>-2.227783203125E-2</v>
      </c>
      <c r="E933" s="1">
        <v>-3.3575439453125002E-4</v>
      </c>
      <c r="F933" s="4">
        <f t="shared" si="57"/>
        <v>-27.611381129214639</v>
      </c>
      <c r="G933" s="1">
        <v>-0.135955810546875</v>
      </c>
      <c r="H933" s="3">
        <v>-8.2183837890625002E-5</v>
      </c>
      <c r="I933" s="4">
        <f t="shared" si="58"/>
        <v>-6.7585393002158716</v>
      </c>
      <c r="J933" s="1">
        <v>-6.2255859375E-2</v>
      </c>
      <c r="K933" s="3">
        <v>-7.3059082031250004E-5</v>
      </c>
      <c r="L933" s="4">
        <f t="shared" si="59"/>
        <v>-6.008148193359375</v>
      </c>
    </row>
    <row r="934" spans="1:12" x14ac:dyDescent="0.25">
      <c r="A934" s="1">
        <f>-0.056610107421875</f>
        <v>-5.6610107421875E-2</v>
      </c>
      <c r="B934" s="1">
        <v>-4.9835205078125E-5</v>
      </c>
      <c r="C934" s="4">
        <f t="shared" si="56"/>
        <v>-4.0982898912931747</v>
      </c>
      <c r="D934" s="1">
        <v>-2.288818359375E-2</v>
      </c>
      <c r="E934" s="1">
        <v>-3.3572387695312498E-4</v>
      </c>
      <c r="F934" s="4">
        <f t="shared" si="57"/>
        <v>-27.608871459960938</v>
      </c>
      <c r="G934" s="1">
        <v>-0.136566162109375</v>
      </c>
      <c r="H934" s="3">
        <v>-8.2946777343749999E-5</v>
      </c>
      <c r="I934" s="4">
        <f t="shared" si="58"/>
        <v>-6.8212810315583878</v>
      </c>
      <c r="J934" s="1">
        <v>-6.28662109375E-2</v>
      </c>
      <c r="K934" s="3">
        <v>-7.3211669921875001E-5</v>
      </c>
      <c r="L934" s="4">
        <f t="shared" si="59"/>
        <v>-6.0206965396278784</v>
      </c>
    </row>
    <row r="935" spans="1:12" x14ac:dyDescent="0.25">
      <c r="A935" s="1">
        <f>-0.057220458984375</f>
        <v>-5.7220458984375E-2</v>
      </c>
      <c r="B935" s="1">
        <v>-5.0018310546875E-5</v>
      </c>
      <c r="C935" s="4">
        <f t="shared" si="56"/>
        <v>-4.1133479068153784</v>
      </c>
      <c r="D935" s="1">
        <v>-2.349853515625E-2</v>
      </c>
      <c r="E935" s="1">
        <v>-3.3557128906250001E-4</v>
      </c>
      <c r="F935" s="4">
        <f t="shared" si="57"/>
        <v>-27.596323113692435</v>
      </c>
      <c r="G935" s="1">
        <v>-0.137176513671875</v>
      </c>
      <c r="H935" s="3">
        <v>-8.3404541015625003E-5</v>
      </c>
      <c r="I935" s="4">
        <f t="shared" si="58"/>
        <v>-6.8589260703638981</v>
      </c>
      <c r="J935" s="1">
        <v>-6.34765625E-2</v>
      </c>
      <c r="K935" s="3">
        <v>-7.3364257812499997E-5</v>
      </c>
      <c r="L935" s="4">
        <f t="shared" si="59"/>
        <v>-6.0332448858963819</v>
      </c>
    </row>
    <row r="936" spans="1:12" x14ac:dyDescent="0.25">
      <c r="A936" s="1">
        <f>-0.057830810546875</f>
        <v>-5.7830810546875E-2</v>
      </c>
      <c r="B936" s="1">
        <v>-5.0201416015625001E-5</v>
      </c>
      <c r="C936" s="4">
        <f t="shared" si="56"/>
        <v>-4.1284059223375822</v>
      </c>
      <c r="D936" s="1">
        <v>-2.410888671875E-2</v>
      </c>
      <c r="E936" s="1">
        <v>-3.3547973632812501E-4</v>
      </c>
      <c r="F936" s="4">
        <f t="shared" si="57"/>
        <v>-27.588794105931331</v>
      </c>
      <c r="G936" s="1">
        <v>-0.137786865234375</v>
      </c>
      <c r="H936" s="3">
        <v>-8.4259033203125004E-5</v>
      </c>
      <c r="I936" s="4">
        <f t="shared" si="58"/>
        <v>-6.9291968094675163</v>
      </c>
      <c r="J936" s="1">
        <v>-6.40869140625E-2</v>
      </c>
      <c r="K936" s="3">
        <v>-7.3364257812499997E-5</v>
      </c>
      <c r="L936" s="4">
        <f t="shared" si="59"/>
        <v>-6.0332448858963819</v>
      </c>
    </row>
    <row r="937" spans="1:12" x14ac:dyDescent="0.25">
      <c r="A937" s="1">
        <f>-0.058441162109375</f>
        <v>-5.8441162109375E-2</v>
      </c>
      <c r="B937" s="1">
        <v>-5.0323486328125001E-5</v>
      </c>
      <c r="C937" s="4">
        <f t="shared" si="56"/>
        <v>-4.1384445993523844</v>
      </c>
      <c r="D937" s="1">
        <v>-2.471923828125E-2</v>
      </c>
      <c r="E937" s="1">
        <v>-3.3547973632812501E-4</v>
      </c>
      <c r="F937" s="4">
        <f t="shared" si="57"/>
        <v>-27.588794105931331</v>
      </c>
      <c r="G937" s="1">
        <v>-0.138397216796875</v>
      </c>
      <c r="H937" s="3">
        <v>-8.5021972656250001E-5</v>
      </c>
      <c r="I937" s="4">
        <f t="shared" si="58"/>
        <v>-6.9919385408100325</v>
      </c>
      <c r="J937" s="1">
        <v>-6.4697265625E-2</v>
      </c>
      <c r="K937" s="3">
        <v>-7.3577880859375001E-5</v>
      </c>
      <c r="L937" s="4">
        <f t="shared" si="59"/>
        <v>-6.050812570672286</v>
      </c>
    </row>
    <row r="938" spans="1:12" x14ac:dyDescent="0.25">
      <c r="A938" s="1">
        <f>-0.059051513671875</f>
        <v>-5.9051513671875E-2</v>
      </c>
      <c r="B938" s="1">
        <v>-5.0262451171875001E-5</v>
      </c>
      <c r="C938" s="4">
        <f t="shared" si="56"/>
        <v>-4.1334252608449837</v>
      </c>
      <c r="D938" s="1">
        <v>-2.532958984375E-2</v>
      </c>
      <c r="E938" s="1">
        <v>-3.3532714843749999E-4</v>
      </c>
      <c r="F938" s="4">
        <f t="shared" si="57"/>
        <v>-27.576245759662829</v>
      </c>
      <c r="G938" s="1">
        <v>-0.139007568359375</v>
      </c>
      <c r="H938" s="3">
        <v>-8.5723876953125005E-5</v>
      </c>
      <c r="I938" s="4">
        <f t="shared" si="58"/>
        <v>-7.0496609336451481</v>
      </c>
      <c r="J938" s="1">
        <v>-6.53076171875E-2</v>
      </c>
      <c r="K938" s="3">
        <v>-7.3608398437499998E-5</v>
      </c>
      <c r="L938" s="4">
        <f t="shared" si="59"/>
        <v>-6.0533222399259872</v>
      </c>
    </row>
    <row r="939" spans="1:12" x14ac:dyDescent="0.25">
      <c r="A939" s="1">
        <f>-0.059661865234375</f>
        <v>-5.9661865234375E-2</v>
      </c>
      <c r="B939" s="1">
        <v>-5.0567626953125001E-5</v>
      </c>
      <c r="C939" s="4">
        <f t="shared" si="56"/>
        <v>-4.1585219533819897</v>
      </c>
      <c r="D939" s="1">
        <v>-2.593994140625E-2</v>
      </c>
      <c r="E939" s="1">
        <v>-3.35113525390625E-4</v>
      </c>
      <c r="F939" s="4">
        <f t="shared" si="57"/>
        <v>-27.558678074886924</v>
      </c>
      <c r="G939" s="1">
        <v>-0.139617919921875</v>
      </c>
      <c r="H939" s="3">
        <v>-8.6578369140625006E-5</v>
      </c>
      <c r="I939" s="4">
        <f t="shared" si="58"/>
        <v>-7.1199316727487663</v>
      </c>
      <c r="J939" s="1">
        <v>-6.591796875E-2</v>
      </c>
      <c r="K939" s="3">
        <v>-7.3883056640624994E-5</v>
      </c>
      <c r="L939" s="4">
        <f t="shared" si="59"/>
        <v>-6.0759092632092928</v>
      </c>
    </row>
    <row r="940" spans="1:12" x14ac:dyDescent="0.25">
      <c r="A940" s="1">
        <f>-0.060272216796875</f>
        <v>-6.0272216796875E-2</v>
      </c>
      <c r="B940" s="1">
        <v>-5.0750732421875001E-5</v>
      </c>
      <c r="C940" s="4">
        <f t="shared" si="56"/>
        <v>-4.1735799689041944</v>
      </c>
      <c r="D940" s="1">
        <v>-2.655029296875E-2</v>
      </c>
      <c r="E940" s="1">
        <v>-3.3505249023437498E-4</v>
      </c>
      <c r="F940" s="4">
        <f t="shared" si="57"/>
        <v>-27.553658736379521</v>
      </c>
      <c r="G940" s="1">
        <v>-0.140228271484375</v>
      </c>
      <c r="H940" s="3">
        <v>-8.7249755859375E-5</v>
      </c>
      <c r="I940" s="4">
        <f t="shared" si="58"/>
        <v>-7.1751443963301806</v>
      </c>
      <c r="J940" s="1">
        <v>-6.65283203125E-2</v>
      </c>
      <c r="K940" s="3">
        <v>-7.3974609374999998E-5</v>
      </c>
      <c r="L940" s="4">
        <f t="shared" si="59"/>
        <v>-6.0834382709703947</v>
      </c>
    </row>
    <row r="941" spans="1:12" x14ac:dyDescent="0.25">
      <c r="A941" s="1">
        <f>-0.060882568359375</f>
        <v>-6.0882568359375E-2</v>
      </c>
      <c r="B941" s="1">
        <v>-5.0872802734375001E-5</v>
      </c>
      <c r="C941" s="4">
        <f t="shared" si="56"/>
        <v>-4.1836186459189966</v>
      </c>
      <c r="D941" s="1">
        <v>-2.716064453125E-2</v>
      </c>
      <c r="E941" s="1">
        <v>-3.3496093750000003E-4</v>
      </c>
      <c r="F941" s="4">
        <f t="shared" si="57"/>
        <v>-27.546129728618421</v>
      </c>
      <c r="G941" s="1">
        <v>-0.140838623046875</v>
      </c>
      <c r="H941" s="3">
        <v>-8.8134765624999997E-5</v>
      </c>
      <c r="I941" s="4">
        <f t="shared" si="58"/>
        <v>-7.2479248046875</v>
      </c>
      <c r="J941" s="1">
        <v>-6.7138671875E-2</v>
      </c>
      <c r="K941" s="3">
        <v>-7.4249267578124995E-5</v>
      </c>
      <c r="L941" s="4">
        <f t="shared" si="59"/>
        <v>-6.1060252942537003</v>
      </c>
    </row>
    <row r="942" spans="1:12" x14ac:dyDescent="0.25">
      <c r="A942" s="1">
        <f>-0.061492919921875</f>
        <v>-6.1492919921875E-2</v>
      </c>
      <c r="B942" s="1">
        <v>-5.1055908203125001E-5</v>
      </c>
      <c r="C942" s="4">
        <f t="shared" si="56"/>
        <v>-4.1986766614412003</v>
      </c>
      <c r="D942" s="1">
        <v>-2.777099609375E-2</v>
      </c>
      <c r="E942" s="1">
        <v>-3.3486938476562502E-4</v>
      </c>
      <c r="F942" s="4">
        <f t="shared" si="57"/>
        <v>-27.538600720857318</v>
      </c>
      <c r="G942" s="1">
        <v>-0.141448974609375</v>
      </c>
      <c r="H942" s="3">
        <v>-8.9050292968750005E-5</v>
      </c>
      <c r="I942" s="4">
        <f t="shared" si="58"/>
        <v>-7.3232148822985197</v>
      </c>
      <c r="J942" s="1">
        <v>-6.77490234375E-2</v>
      </c>
      <c r="K942" s="3">
        <v>-7.4340820312499998E-5</v>
      </c>
      <c r="L942" s="4">
        <f t="shared" si="59"/>
        <v>-6.1135543020148022</v>
      </c>
    </row>
    <row r="943" spans="1:12" x14ac:dyDescent="0.25">
      <c r="A943" s="1">
        <f>-0.062103271484375</f>
        <v>-6.2103271484375E-2</v>
      </c>
      <c r="B943" s="1">
        <v>-5.1239013671875001E-5</v>
      </c>
      <c r="C943" s="4">
        <f t="shared" si="56"/>
        <v>-4.213734676963405</v>
      </c>
      <c r="D943" s="1">
        <v>-2.838134765625E-2</v>
      </c>
      <c r="E943" s="1">
        <v>-3.34808349609375E-4</v>
      </c>
      <c r="F943" s="4">
        <f t="shared" si="57"/>
        <v>-27.533581382349919</v>
      </c>
      <c r="G943" s="1">
        <v>-0.142059326171875</v>
      </c>
      <c r="H943" s="3">
        <v>-8.9843749999999998E-5</v>
      </c>
      <c r="I943" s="4">
        <f t="shared" si="58"/>
        <v>-7.3884662828947372</v>
      </c>
      <c r="J943" s="1">
        <v>-6.8359375E-2</v>
      </c>
      <c r="K943" s="3">
        <v>-7.4462890624999998E-5</v>
      </c>
      <c r="L943" s="4">
        <f t="shared" si="59"/>
        <v>-6.1235929790296053</v>
      </c>
    </row>
    <row r="944" spans="1:12" x14ac:dyDescent="0.25">
      <c r="A944" s="1">
        <f>-0.062713623046875</f>
        <v>-6.2713623046875E-2</v>
      </c>
      <c r="B944" s="1">
        <v>-5.1391601562499998E-5</v>
      </c>
      <c r="C944" s="4">
        <f t="shared" si="56"/>
        <v>-4.2262830232319075</v>
      </c>
      <c r="D944" s="1">
        <v>-2.899169921875E-2</v>
      </c>
      <c r="E944" s="1">
        <v>-3.3468627929687502E-4</v>
      </c>
      <c r="F944" s="4">
        <f t="shared" si="57"/>
        <v>-27.523542705335114</v>
      </c>
      <c r="G944" s="1">
        <v>-0.142669677734375</v>
      </c>
      <c r="H944" s="3">
        <v>-9.0454101562499999E-5</v>
      </c>
      <c r="I944" s="4">
        <f t="shared" si="58"/>
        <v>-7.43865966796875</v>
      </c>
      <c r="J944" s="1">
        <v>-6.89697265625E-2</v>
      </c>
      <c r="K944" s="3">
        <v>-7.4584960937499998E-5</v>
      </c>
      <c r="L944" s="4">
        <f t="shared" si="59"/>
        <v>-6.1336316560444075</v>
      </c>
    </row>
    <row r="945" spans="1:12" x14ac:dyDescent="0.25">
      <c r="A945" s="1">
        <f>-0.063323974609375</f>
        <v>-6.3323974609375E-2</v>
      </c>
      <c r="B945" s="1">
        <v>-5.1635742187499998E-5</v>
      </c>
      <c r="C945" s="4">
        <f t="shared" si="56"/>
        <v>-4.2463603772615128</v>
      </c>
      <c r="D945" s="1">
        <v>-2.960205078125E-2</v>
      </c>
      <c r="E945" s="1">
        <v>-3.3453369140624999E-4</v>
      </c>
      <c r="F945" s="4">
        <f t="shared" si="57"/>
        <v>-27.510994359066611</v>
      </c>
      <c r="G945" s="1">
        <v>-0.143280029296875</v>
      </c>
      <c r="H945" s="3">
        <v>-9.130859375E-5</v>
      </c>
      <c r="I945" s="4">
        <f t="shared" si="58"/>
        <v>-7.5089304070723681</v>
      </c>
      <c r="J945" s="1">
        <v>-6.9580078125E-2</v>
      </c>
      <c r="K945" s="3">
        <v>-7.4584960937499998E-5</v>
      </c>
      <c r="L945" s="4">
        <f t="shared" si="59"/>
        <v>-6.1336316560444075</v>
      </c>
    </row>
    <row r="946" spans="1:12" x14ac:dyDescent="0.25">
      <c r="A946" s="1">
        <f>-0.063934326171875</f>
        <v>-6.3934326171875E-2</v>
      </c>
      <c r="B946" s="1">
        <v>-5.1757812499999999E-5</v>
      </c>
      <c r="C946" s="4">
        <f t="shared" si="56"/>
        <v>-4.2563990542763159</v>
      </c>
      <c r="D946" s="1">
        <v>-3.021240234375E-2</v>
      </c>
      <c r="E946" s="1">
        <v>-3.3447265625000003E-4</v>
      </c>
      <c r="F946" s="4">
        <f t="shared" si="57"/>
        <v>-27.505975020559209</v>
      </c>
      <c r="G946" s="1">
        <v>-0.143890380859375</v>
      </c>
      <c r="H946" s="3">
        <v>-9.2315673828124997E-5</v>
      </c>
      <c r="I946" s="4">
        <f t="shared" si="58"/>
        <v>-7.5917494924444897</v>
      </c>
      <c r="J946" s="1">
        <v>-7.01904296875E-2</v>
      </c>
      <c r="K946" s="3">
        <v>-7.4890136718750006E-5</v>
      </c>
      <c r="L946" s="4">
        <f t="shared" si="59"/>
        <v>-6.1587283485814144</v>
      </c>
    </row>
    <row r="947" spans="1:12" x14ac:dyDescent="0.25">
      <c r="A947" s="1">
        <f>-0.064544677734375</f>
        <v>-6.4544677734375E-2</v>
      </c>
      <c r="B947" s="1">
        <v>-5.1940917968749999E-5</v>
      </c>
      <c r="C947" s="4">
        <f t="shared" si="56"/>
        <v>-4.2714570697985197</v>
      </c>
      <c r="D947" s="1">
        <v>-3.082275390625E-2</v>
      </c>
      <c r="E947" s="1">
        <v>-3.3438110351562502E-4</v>
      </c>
      <c r="F947" s="4">
        <f t="shared" si="57"/>
        <v>-27.498446012798109</v>
      </c>
      <c r="G947" s="1">
        <v>-0.144500732421875</v>
      </c>
      <c r="H947" s="3">
        <v>-9.3078613281249995E-5</v>
      </c>
      <c r="I947" s="4">
        <f t="shared" si="58"/>
        <v>-7.6544912237870069</v>
      </c>
      <c r="J947" s="1">
        <v>-7.080078125E-2</v>
      </c>
      <c r="K947" s="3">
        <v>-7.5103759765624996E-5</v>
      </c>
      <c r="L947" s="4">
        <f t="shared" si="59"/>
        <v>-6.1762960333573194</v>
      </c>
    </row>
    <row r="948" spans="1:12" x14ac:dyDescent="0.25">
      <c r="A948" s="1">
        <f>-0.065155029296875</f>
        <v>-6.5155029296875E-2</v>
      </c>
      <c r="B948" s="1">
        <v>-5.2093505859375002E-5</v>
      </c>
      <c r="C948" s="4">
        <f t="shared" si="56"/>
        <v>-4.2840054160670231</v>
      </c>
      <c r="D948" s="1">
        <v>-3.143310546875E-2</v>
      </c>
      <c r="E948" s="1">
        <v>-3.3425903320312498E-4</v>
      </c>
      <c r="F948" s="4">
        <f t="shared" si="57"/>
        <v>-27.488407335783304</v>
      </c>
      <c r="G948" s="1">
        <v>-0.145111083984375</v>
      </c>
      <c r="H948" s="3">
        <v>-9.4055175781249995E-5</v>
      </c>
      <c r="I948" s="4">
        <f t="shared" si="58"/>
        <v>-7.7348006399054272</v>
      </c>
      <c r="J948" s="1">
        <v>-7.14111328125E-2</v>
      </c>
      <c r="K948" s="3">
        <v>-7.5042724609375002E-5</v>
      </c>
      <c r="L948" s="4">
        <f t="shared" si="59"/>
        <v>-6.1712766948499178</v>
      </c>
    </row>
    <row r="949" spans="1:12" x14ac:dyDescent="0.25">
      <c r="A949" s="1">
        <f>-0.065765380859375</f>
        <v>-6.5765380859375E-2</v>
      </c>
      <c r="B949" s="1">
        <v>-5.2307128906249999E-5</v>
      </c>
      <c r="C949" s="4">
        <f t="shared" si="56"/>
        <v>-4.3015731008429272</v>
      </c>
      <c r="D949" s="1">
        <v>-3.204345703125E-2</v>
      </c>
      <c r="E949" s="1">
        <v>-3.3425903320312498E-4</v>
      </c>
      <c r="F949" s="4">
        <f t="shared" si="57"/>
        <v>-27.488407335783304</v>
      </c>
      <c r="G949" s="1">
        <v>-0.145721435546875</v>
      </c>
      <c r="H949" s="3">
        <v>-9.4848632812500003E-5</v>
      </c>
      <c r="I949" s="4">
        <f t="shared" si="58"/>
        <v>-7.8000520405016447</v>
      </c>
      <c r="J949" s="1">
        <v>-7.2021484375E-2</v>
      </c>
      <c r="K949" s="3">
        <v>-7.5286865234375002E-5</v>
      </c>
      <c r="L949" s="4">
        <f t="shared" si="59"/>
        <v>-6.1913540488795231</v>
      </c>
    </row>
    <row r="950" spans="1:12" x14ac:dyDescent="0.25">
      <c r="A950" s="1">
        <f>-0.066375732421875</f>
        <v>-6.6375732421875E-2</v>
      </c>
      <c r="B950" s="1">
        <v>-5.2398681640625002E-5</v>
      </c>
      <c r="C950" s="4">
        <f t="shared" si="56"/>
        <v>-4.30910210860403</v>
      </c>
      <c r="D950" s="1">
        <v>-3.265380859375E-2</v>
      </c>
      <c r="E950" s="1">
        <v>-3.3416748046874998E-4</v>
      </c>
      <c r="F950" s="4">
        <f t="shared" si="57"/>
        <v>-27.480878328022204</v>
      </c>
      <c r="G950" s="1">
        <v>-0.146331787109375</v>
      </c>
      <c r="H950" s="3">
        <v>-9.5855712890625E-5</v>
      </c>
      <c r="I950" s="4">
        <f t="shared" si="58"/>
        <v>-7.8828711258737663</v>
      </c>
      <c r="J950" s="1">
        <v>-7.26318359375E-2</v>
      </c>
      <c r="K950" s="3">
        <v>-7.5378417968750006E-5</v>
      </c>
      <c r="L950" s="4">
        <f t="shared" si="59"/>
        <v>-6.198883056640625</v>
      </c>
    </row>
    <row r="951" spans="1:12" x14ac:dyDescent="0.25">
      <c r="A951" s="1">
        <f>-0.066986083984375</f>
        <v>-6.6986083984375E-2</v>
      </c>
      <c r="B951" s="1">
        <v>-5.2673339843749999E-5</v>
      </c>
      <c r="C951" s="4">
        <f t="shared" si="56"/>
        <v>-4.3316891318873356</v>
      </c>
      <c r="D951" s="1">
        <v>-3.326416015625E-2</v>
      </c>
      <c r="E951" s="1">
        <v>-3.3398437500000003E-4</v>
      </c>
      <c r="F951" s="4">
        <f t="shared" si="57"/>
        <v>-27.4658203125</v>
      </c>
      <c r="G951" s="1">
        <v>-0.146942138671875</v>
      </c>
      <c r="H951" s="3">
        <v>-9.6679687500000005E-5</v>
      </c>
      <c r="I951" s="4">
        <f t="shared" si="58"/>
        <v>-7.9506321957236841</v>
      </c>
      <c r="J951" s="1">
        <v>-7.32421875E-2</v>
      </c>
      <c r="K951" s="3">
        <v>-7.5622558593750006E-5</v>
      </c>
      <c r="L951" s="4">
        <f t="shared" si="59"/>
        <v>-6.2189604106702303</v>
      </c>
    </row>
    <row r="952" spans="1:12" x14ac:dyDescent="0.25">
      <c r="A952" s="1">
        <f>-0.067596435546875</f>
        <v>-6.7596435546875E-2</v>
      </c>
      <c r="B952" s="1">
        <v>-5.291748046875E-5</v>
      </c>
      <c r="C952" s="4">
        <f t="shared" si="56"/>
        <v>-4.3517664859169409</v>
      </c>
      <c r="D952" s="1">
        <v>-3.387451171875E-2</v>
      </c>
      <c r="E952" s="1">
        <v>-3.33831787109375E-4</v>
      </c>
      <c r="F952" s="4">
        <f t="shared" si="57"/>
        <v>-27.453271966231497</v>
      </c>
      <c r="G952" s="1">
        <v>-0.147552490234375</v>
      </c>
      <c r="H952" s="3">
        <v>-9.7656250000000005E-5</v>
      </c>
      <c r="I952" s="4">
        <f t="shared" si="58"/>
        <v>-8.0309416118421044</v>
      </c>
      <c r="J952" s="1">
        <v>-7.38525390625E-2</v>
      </c>
      <c r="K952" s="3">
        <v>-7.5775146484375003E-5</v>
      </c>
      <c r="L952" s="4">
        <f t="shared" si="59"/>
        <v>-6.2315087569387337</v>
      </c>
    </row>
    <row r="953" spans="1:12" x14ac:dyDescent="0.25">
      <c r="A953" s="1">
        <f>-0.068206787109375</f>
        <v>-6.8206787109375E-2</v>
      </c>
      <c r="B953" s="1">
        <v>-5.303955078125E-5</v>
      </c>
      <c r="C953" s="4">
        <f t="shared" si="56"/>
        <v>-4.3618051629317431</v>
      </c>
      <c r="D953" s="1">
        <v>-3.448486328125E-2</v>
      </c>
      <c r="E953" s="1">
        <v>-3.33831787109375E-4</v>
      </c>
      <c r="F953" s="4">
        <f t="shared" si="57"/>
        <v>-27.453271966231497</v>
      </c>
      <c r="G953" s="1">
        <v>-0.148162841796875</v>
      </c>
      <c r="H953" s="3">
        <v>-9.8663330078125003E-5</v>
      </c>
      <c r="I953" s="4">
        <f t="shared" si="58"/>
        <v>-8.1137606972142269</v>
      </c>
      <c r="J953" s="1">
        <v>-7.4462890625E-2</v>
      </c>
      <c r="K953" s="3">
        <v>-7.58056640625E-5</v>
      </c>
      <c r="L953" s="4">
        <f t="shared" si="59"/>
        <v>-6.2340184261924341</v>
      </c>
    </row>
    <row r="954" spans="1:12" x14ac:dyDescent="0.25">
      <c r="A954" s="1">
        <f>-0.068817138671875</f>
        <v>-6.8817138671875E-2</v>
      </c>
      <c r="B954" s="1">
        <v>-5.322265625E-5</v>
      </c>
      <c r="C954" s="4">
        <f t="shared" si="56"/>
        <v>-4.3768631784539469</v>
      </c>
      <c r="D954" s="1">
        <v>-3.509521484375E-2</v>
      </c>
      <c r="E954" s="1">
        <v>-3.3367919921874998E-4</v>
      </c>
      <c r="F954" s="4">
        <f t="shared" si="57"/>
        <v>-27.440723619962991</v>
      </c>
      <c r="G954" s="1">
        <v>-0.148773193359375</v>
      </c>
      <c r="H954" s="3">
        <v>-9.9609374999999994E-5</v>
      </c>
      <c r="I954" s="4">
        <f t="shared" si="58"/>
        <v>-8.1915604440789469</v>
      </c>
      <c r="J954" s="1">
        <v>-7.50732421875E-2</v>
      </c>
      <c r="K954" s="3">
        <v>-7.6019287109375003E-5</v>
      </c>
      <c r="L954" s="4">
        <f t="shared" si="59"/>
        <v>-6.251586110968339</v>
      </c>
    </row>
    <row r="955" spans="1:12" x14ac:dyDescent="0.25">
      <c r="A955" s="1">
        <f>-0.069427490234375</f>
        <v>-6.9427490234375E-2</v>
      </c>
      <c r="B955" s="1">
        <v>-5.3375244140625003E-5</v>
      </c>
      <c r="C955" s="4">
        <f t="shared" si="56"/>
        <v>-4.3894115247224503</v>
      </c>
      <c r="D955" s="1">
        <v>-3.570556640625E-2</v>
      </c>
      <c r="E955" s="1">
        <v>-3.3364868164062499E-4</v>
      </c>
      <c r="F955" s="4">
        <f t="shared" si="57"/>
        <v>-27.438213950709294</v>
      </c>
      <c r="G955" s="1">
        <v>-0.149383544921875</v>
      </c>
      <c r="H955" s="1">
        <v>-1.00616455078125E-4</v>
      </c>
      <c r="I955" s="4">
        <f t="shared" si="58"/>
        <v>-8.2743795294510694</v>
      </c>
      <c r="J955" s="1">
        <v>-7.568359375E-2</v>
      </c>
      <c r="K955" s="3">
        <v>-7.6110839843750007E-5</v>
      </c>
      <c r="L955" s="4">
        <f t="shared" si="59"/>
        <v>-6.2591151187294409</v>
      </c>
    </row>
    <row r="956" spans="1:12" x14ac:dyDescent="0.25">
      <c r="A956" s="1">
        <f>-0.070037841796875</f>
        <v>-7.0037841796875E-2</v>
      </c>
      <c r="B956" s="1">
        <v>-5.35888671875E-5</v>
      </c>
      <c r="C956" s="4">
        <f t="shared" si="56"/>
        <v>-4.4069792094983553</v>
      </c>
      <c r="D956" s="1">
        <v>-3.631591796875E-2</v>
      </c>
      <c r="E956" s="1">
        <v>-3.3349609375000003E-4</v>
      </c>
      <c r="F956" s="4">
        <f t="shared" si="57"/>
        <v>-27.425665604440788</v>
      </c>
      <c r="G956" s="1">
        <v>-0.149993896484375</v>
      </c>
      <c r="H956" s="1">
        <v>-1.0159301757812501E-4</v>
      </c>
      <c r="I956" s="4">
        <f t="shared" si="58"/>
        <v>-8.3546889455694906</v>
      </c>
      <c r="J956" s="1">
        <v>-7.62939453125E-2</v>
      </c>
      <c r="K956" s="3">
        <v>-7.6202392578124997E-5</v>
      </c>
      <c r="L956" s="4">
        <f t="shared" si="59"/>
        <v>-6.2666441264905428</v>
      </c>
    </row>
    <row r="957" spans="1:12" x14ac:dyDescent="0.25">
      <c r="A957" s="1">
        <f>-0.070648193359375</f>
        <v>-7.0648193359375E-2</v>
      </c>
      <c r="B957" s="1">
        <v>-5.37109375E-5</v>
      </c>
      <c r="C957" s="4">
        <f t="shared" si="56"/>
        <v>-4.4170178865131575</v>
      </c>
      <c r="D957" s="1">
        <v>-3.692626953125E-2</v>
      </c>
      <c r="E957" s="1">
        <v>-3.3337402343749998E-4</v>
      </c>
      <c r="F957" s="4">
        <f t="shared" si="57"/>
        <v>-27.415626927425986</v>
      </c>
      <c r="G957" s="1">
        <v>-0.150604248046875</v>
      </c>
      <c r="H957" s="1">
        <v>-1.0256958007812501E-4</v>
      </c>
      <c r="I957" s="4">
        <f t="shared" si="58"/>
        <v>-8.4349983616879118</v>
      </c>
      <c r="J957" s="1">
        <v>-7.6904296875E-2</v>
      </c>
      <c r="K957" s="3">
        <v>-7.6446533203124997E-5</v>
      </c>
      <c r="L957" s="4">
        <f t="shared" si="59"/>
        <v>-6.2867214805201481</v>
      </c>
    </row>
    <row r="958" spans="1:12" x14ac:dyDescent="0.25">
      <c r="A958" s="1">
        <f>-0.071258544921875</f>
        <v>-7.1258544921875E-2</v>
      </c>
      <c r="B958" s="1">
        <v>-5.4016113281250001E-5</v>
      </c>
      <c r="C958" s="4">
        <f t="shared" si="56"/>
        <v>-4.4421145790501644</v>
      </c>
      <c r="D958" s="1">
        <v>-3.753662109375E-2</v>
      </c>
      <c r="E958" s="1">
        <v>-3.3331298828125002E-4</v>
      </c>
      <c r="F958" s="4">
        <f t="shared" si="57"/>
        <v>-27.410607588918584</v>
      </c>
      <c r="G958" s="1">
        <v>-0.151214599609375</v>
      </c>
      <c r="H958" s="1">
        <v>-1.0354614257812499E-4</v>
      </c>
      <c r="I958" s="4">
        <f t="shared" si="58"/>
        <v>-8.5153077778063313</v>
      </c>
      <c r="J958" s="1">
        <v>-7.75146484375E-2</v>
      </c>
      <c r="K958" s="3">
        <v>-7.65380859375E-5</v>
      </c>
      <c r="L958" s="4">
        <f t="shared" si="59"/>
        <v>-6.29425048828125</v>
      </c>
    </row>
    <row r="959" spans="1:12" x14ac:dyDescent="0.25">
      <c r="A959" s="1">
        <f>-0.071868896484375</f>
        <v>-7.1868896484375E-2</v>
      </c>
      <c r="B959" s="1">
        <v>-5.4199218750000001E-5</v>
      </c>
      <c r="C959" s="4">
        <f t="shared" si="56"/>
        <v>-4.4571725945723681</v>
      </c>
      <c r="D959" s="1">
        <v>-3.814697265625E-2</v>
      </c>
      <c r="E959" s="1">
        <v>-3.3322143554687501E-4</v>
      </c>
      <c r="F959" s="4">
        <f t="shared" si="57"/>
        <v>-27.403078581157484</v>
      </c>
      <c r="G959" s="1">
        <v>-0.151824951171875</v>
      </c>
      <c r="H959" s="1">
        <v>-1.046142578125E-4</v>
      </c>
      <c r="I959" s="4">
        <f t="shared" si="58"/>
        <v>-8.6031462016858544</v>
      </c>
      <c r="J959" s="1">
        <v>-7.8125E-2</v>
      </c>
      <c r="K959" s="3">
        <v>-7.6873779296875004E-5</v>
      </c>
      <c r="L959" s="4">
        <f t="shared" si="59"/>
        <v>-6.3218568500719572</v>
      </c>
    </row>
    <row r="960" spans="1:12" x14ac:dyDescent="0.25">
      <c r="A960" s="1">
        <f>-0.072479248046875</f>
        <v>-7.2479248046875E-2</v>
      </c>
      <c r="B960" s="1">
        <v>-5.4412841796874998E-5</v>
      </c>
      <c r="C960" s="4">
        <f t="shared" si="56"/>
        <v>-4.4747402793482731</v>
      </c>
      <c r="D960" s="1">
        <v>-3.875732421875E-2</v>
      </c>
      <c r="E960" s="1">
        <v>-3.33251953125E-4</v>
      </c>
      <c r="F960" s="4">
        <f t="shared" si="57"/>
        <v>-27.405588250411185</v>
      </c>
      <c r="G960" s="1">
        <v>-0.152435302734375</v>
      </c>
      <c r="H960" s="1">
        <v>-1.0546875E-4</v>
      </c>
      <c r="I960" s="4">
        <f t="shared" si="58"/>
        <v>-8.6734169407894743</v>
      </c>
      <c r="J960" s="1">
        <v>-7.87353515625E-2</v>
      </c>
      <c r="K960" s="3">
        <v>-7.6934814453124997E-5</v>
      </c>
      <c r="L960" s="4">
        <f t="shared" si="59"/>
        <v>-6.3268761885793587</v>
      </c>
    </row>
    <row r="961" spans="1:12" x14ac:dyDescent="0.25">
      <c r="A961" s="1">
        <f>-0.073089599609375</f>
        <v>-7.3089599609375E-2</v>
      </c>
      <c r="B961" s="1">
        <v>-5.4626464843750001E-5</v>
      </c>
      <c r="C961" s="4">
        <f t="shared" si="56"/>
        <v>-4.4923079641241772</v>
      </c>
      <c r="D961" s="1">
        <v>-3.936767578125E-2</v>
      </c>
      <c r="E961" s="1">
        <v>-3.3291625976562502E-4</v>
      </c>
      <c r="F961" s="4">
        <f t="shared" si="57"/>
        <v>-27.377981888620475</v>
      </c>
      <c r="G961" s="1">
        <v>-0.153045654296875</v>
      </c>
      <c r="H961" s="1">
        <v>-1.06689453125E-4</v>
      </c>
      <c r="I961" s="4">
        <f t="shared" si="58"/>
        <v>-8.7738037109375</v>
      </c>
      <c r="J961" s="1">
        <v>-7.9345703125E-2</v>
      </c>
      <c r="K961" s="3">
        <v>-7.7056884765624997E-5</v>
      </c>
      <c r="L961" s="4">
        <f t="shared" si="59"/>
        <v>-6.336914865594161</v>
      </c>
    </row>
    <row r="962" spans="1:12" x14ac:dyDescent="0.25">
      <c r="A962" s="1">
        <f>-0.073699951171875</f>
        <v>-7.3699951171875E-2</v>
      </c>
      <c r="B962" s="1">
        <v>-5.4870605468750001E-5</v>
      </c>
      <c r="C962" s="4">
        <f t="shared" si="56"/>
        <v>-4.5123853181537825</v>
      </c>
      <c r="D962" s="1">
        <v>-3.997802734375E-2</v>
      </c>
      <c r="E962" s="1">
        <v>-3.3288574218749998E-4</v>
      </c>
      <c r="F962" s="4">
        <f t="shared" si="57"/>
        <v>-27.375472219366777</v>
      </c>
      <c r="G962" s="1">
        <v>-0.153656005859375</v>
      </c>
      <c r="H962" s="1">
        <v>-1.07879638671875E-4</v>
      </c>
      <c r="I962" s="4">
        <f t="shared" si="58"/>
        <v>-8.8716808118318262</v>
      </c>
      <c r="J962" s="1">
        <v>-7.99560546875E-2</v>
      </c>
      <c r="K962" s="3">
        <v>-7.7239990234375004E-5</v>
      </c>
      <c r="L962" s="4">
        <f t="shared" si="59"/>
        <v>-6.3519728811163647</v>
      </c>
    </row>
    <row r="963" spans="1:12" x14ac:dyDescent="0.25">
      <c r="A963" s="1">
        <f>-0.074310302734375</f>
        <v>-7.4310302734375E-2</v>
      </c>
      <c r="B963" s="1">
        <v>-5.4962158203124998E-5</v>
      </c>
      <c r="C963" s="4">
        <f t="shared" ref="C963:C1026" si="60">(B963*1000000)/$O$2</f>
        <v>-4.5199143259148844</v>
      </c>
      <c r="D963" s="1">
        <v>-4.058837890625E-2</v>
      </c>
      <c r="E963" s="1">
        <v>-3.3282470703125002E-4</v>
      </c>
      <c r="F963" s="4">
        <f t="shared" ref="F963:F1026" si="61">(E963*1000000)/$O$2</f>
        <v>-27.370452880859375</v>
      </c>
      <c r="G963" s="1">
        <v>-0.154266357421875</v>
      </c>
      <c r="H963" s="1">
        <v>-1.0882568359375E-4</v>
      </c>
      <c r="I963" s="4">
        <f t="shared" ref="I963:I1026" si="62">(H963*1000000)/$O$2</f>
        <v>-8.9494805586965462</v>
      </c>
      <c r="J963" s="1">
        <v>-8.056640625E-2</v>
      </c>
      <c r="K963" s="3">
        <v>-7.7239990234375004E-5</v>
      </c>
      <c r="L963" s="4">
        <f t="shared" ref="L963:L1026" si="63">(K963*1000000)/$O$2</f>
        <v>-6.3519728811163647</v>
      </c>
    </row>
    <row r="964" spans="1:12" x14ac:dyDescent="0.25">
      <c r="A964" s="1">
        <f>-0.074920654296875</f>
        <v>-7.4920654296875E-2</v>
      </c>
      <c r="B964" s="1">
        <v>-5.5145263671874998E-5</v>
      </c>
      <c r="C964" s="4">
        <f t="shared" si="60"/>
        <v>-4.534972341437089</v>
      </c>
      <c r="D964" s="1">
        <v>-4.119873046875E-2</v>
      </c>
      <c r="E964" s="1">
        <v>-3.3264160156250001E-4</v>
      </c>
      <c r="F964" s="4">
        <f t="shared" si="61"/>
        <v>-27.355394865337171</v>
      </c>
      <c r="G964" s="1">
        <v>-0.154876708984375</v>
      </c>
      <c r="H964" s="1">
        <v>-1.0995483398437501E-4</v>
      </c>
      <c r="I964" s="4">
        <f t="shared" si="62"/>
        <v>-9.04233832108347</v>
      </c>
      <c r="J964" s="1">
        <v>-8.11767578125E-2</v>
      </c>
      <c r="K964" s="3">
        <v>-7.7575683593749994E-5</v>
      </c>
      <c r="L964" s="4">
        <f t="shared" si="63"/>
        <v>-6.3795792429070719</v>
      </c>
    </row>
    <row r="965" spans="1:12" x14ac:dyDescent="0.25">
      <c r="A965" s="1">
        <f>-0.075531005859375</f>
        <v>-7.5531005859375E-2</v>
      </c>
      <c r="B965" s="1">
        <v>-5.5480957031250002E-5</v>
      </c>
      <c r="C965" s="4">
        <f t="shared" si="60"/>
        <v>-4.5625787032277962</v>
      </c>
      <c r="D965" s="1">
        <v>-4.180908203125E-2</v>
      </c>
      <c r="E965" s="1">
        <v>-3.3261108398437497E-4</v>
      </c>
      <c r="F965" s="4">
        <f t="shared" si="61"/>
        <v>-27.35288519608347</v>
      </c>
      <c r="G965" s="1">
        <v>-0.155487060546875</v>
      </c>
      <c r="H965" s="1">
        <v>-1.1129760742187499E-4</v>
      </c>
      <c r="I965" s="4">
        <f t="shared" si="62"/>
        <v>-9.1527637682462988</v>
      </c>
      <c r="J965" s="1">
        <v>-8.1787109375E-2</v>
      </c>
      <c r="K965" s="3">
        <v>-7.7636718750000001E-5</v>
      </c>
      <c r="L965" s="4">
        <f t="shared" si="63"/>
        <v>-6.3845985814144735</v>
      </c>
    </row>
    <row r="966" spans="1:12" x14ac:dyDescent="0.25">
      <c r="A966" s="1">
        <f>-0.076141357421875</f>
        <v>-7.6141357421875E-2</v>
      </c>
      <c r="B966" s="1">
        <v>-5.5725097656250002E-5</v>
      </c>
      <c r="C966" s="4">
        <f t="shared" si="60"/>
        <v>-4.5826560572574015</v>
      </c>
      <c r="D966" s="1">
        <v>-4.241943359375E-2</v>
      </c>
      <c r="E966" s="1">
        <v>-3.3258056640624999E-4</v>
      </c>
      <c r="F966" s="4">
        <f t="shared" si="61"/>
        <v>-27.350375526829769</v>
      </c>
      <c r="G966" s="1">
        <v>-0.156097412109375</v>
      </c>
      <c r="H966" s="1">
        <v>-1.123046875E-4</v>
      </c>
      <c r="I966" s="4">
        <f t="shared" si="62"/>
        <v>-9.2355828536184212</v>
      </c>
      <c r="J966" s="1">
        <v>-8.23974609375E-2</v>
      </c>
      <c r="K966" s="3">
        <v>-7.7819824218749995E-5</v>
      </c>
      <c r="L966" s="4">
        <f t="shared" si="63"/>
        <v>-6.3996565969366772</v>
      </c>
    </row>
    <row r="967" spans="1:12" x14ac:dyDescent="0.25">
      <c r="A967" s="1">
        <f>-0.076751708984375</f>
        <v>-7.6751708984375E-2</v>
      </c>
      <c r="B967" s="1">
        <v>-5.5908203125000002E-5</v>
      </c>
      <c r="C967" s="4">
        <f t="shared" si="60"/>
        <v>-4.5977140727796053</v>
      </c>
      <c r="D967" s="1">
        <v>-4.302978515625E-2</v>
      </c>
      <c r="E967" s="1">
        <v>-3.3248901367187499E-4</v>
      </c>
      <c r="F967" s="4">
        <f t="shared" si="61"/>
        <v>-27.342846519068669</v>
      </c>
      <c r="G967" s="1">
        <v>-0.156707763671875</v>
      </c>
      <c r="H967" s="1">
        <v>-1.13433837890625E-4</v>
      </c>
      <c r="I967" s="4">
        <f t="shared" si="62"/>
        <v>-9.328440616005345</v>
      </c>
      <c r="J967" s="1">
        <v>-8.30078125E-2</v>
      </c>
      <c r="K967" s="3">
        <v>-7.7972412109375005E-5</v>
      </c>
      <c r="L967" s="4">
        <f t="shared" si="63"/>
        <v>-6.4122049432051806</v>
      </c>
    </row>
    <row r="968" spans="1:12" x14ac:dyDescent="0.25">
      <c r="A968" s="1">
        <f>-0.077362060546875</f>
        <v>-7.7362060546875E-2</v>
      </c>
      <c r="B968" s="1">
        <v>-5.6030273437500002E-5</v>
      </c>
      <c r="C968" s="4">
        <f t="shared" si="60"/>
        <v>-4.6077527497944075</v>
      </c>
      <c r="D968" s="1">
        <v>-4.364013671875E-2</v>
      </c>
      <c r="E968" s="1">
        <v>-3.3245849609375E-4</v>
      </c>
      <c r="F968" s="4">
        <f t="shared" si="61"/>
        <v>-27.340336849814967</v>
      </c>
      <c r="G968" s="1">
        <v>-0.157318115234375</v>
      </c>
      <c r="H968" s="1">
        <v>-1.14410400390625E-4</v>
      </c>
      <c r="I968" s="4">
        <f t="shared" si="62"/>
        <v>-9.4087500321237663</v>
      </c>
      <c r="J968" s="1">
        <v>-8.36181640625E-2</v>
      </c>
      <c r="K968" s="3">
        <v>-7.8277587890624998E-5</v>
      </c>
      <c r="L968" s="4">
        <f t="shared" si="63"/>
        <v>-6.4373016357421875</v>
      </c>
    </row>
    <row r="969" spans="1:12" x14ac:dyDescent="0.25">
      <c r="A969" s="1">
        <f>-0.077972412109375</f>
        <v>-7.7972412109375E-2</v>
      </c>
      <c r="B969" s="1">
        <v>-5.6335449218750003E-5</v>
      </c>
      <c r="C969" s="4">
        <f t="shared" si="60"/>
        <v>-4.6328494423314144</v>
      </c>
      <c r="D969" s="1">
        <v>-4.425048828125E-2</v>
      </c>
      <c r="E969" s="1">
        <v>-3.3233642578125002E-4</v>
      </c>
      <c r="F969" s="4">
        <f t="shared" si="61"/>
        <v>-27.330298172800163</v>
      </c>
      <c r="G969" s="1">
        <v>-0.157928466796875</v>
      </c>
      <c r="H969" s="1">
        <v>-1.15692138671875E-4</v>
      </c>
      <c r="I969" s="4">
        <f t="shared" si="62"/>
        <v>-9.5141561407791944</v>
      </c>
      <c r="J969" s="1">
        <v>-8.4228515625E-2</v>
      </c>
      <c r="K969" s="3">
        <v>-7.8430175781249995E-5</v>
      </c>
      <c r="L969" s="4">
        <f t="shared" si="63"/>
        <v>-6.4498499820106909</v>
      </c>
    </row>
    <row r="970" spans="1:12" x14ac:dyDescent="0.25">
      <c r="A970" s="1">
        <f>-0.078582763671875</f>
        <v>-7.8582763671875E-2</v>
      </c>
      <c r="B970" s="1">
        <v>-5.6427001953124999E-5</v>
      </c>
      <c r="C970" s="4">
        <f t="shared" si="60"/>
        <v>-4.6403784500925163</v>
      </c>
      <c r="D970" s="1">
        <v>-4.486083984375E-2</v>
      </c>
      <c r="E970" s="1">
        <v>-3.3221435546874998E-4</v>
      </c>
      <c r="F970" s="4">
        <f t="shared" si="61"/>
        <v>-27.320259495785361</v>
      </c>
      <c r="G970" s="1">
        <v>-0.158538818359375</v>
      </c>
      <c r="H970" s="1">
        <v>-1.1688232421875E-4</v>
      </c>
      <c r="I970" s="4">
        <f t="shared" si="62"/>
        <v>-9.6120332416735188</v>
      </c>
      <c r="J970" s="1">
        <v>-8.48388671875E-2</v>
      </c>
      <c r="K970" s="3">
        <v>-7.8460693359375005E-5</v>
      </c>
      <c r="L970" s="4">
        <f t="shared" si="63"/>
        <v>-6.4523596512643913</v>
      </c>
    </row>
    <row r="971" spans="1:12" x14ac:dyDescent="0.25">
      <c r="A971" s="1">
        <f>-0.079193115234375</f>
        <v>-7.9193115234375E-2</v>
      </c>
      <c r="B971" s="1">
        <v>-5.6671142578125E-5</v>
      </c>
      <c r="C971" s="4">
        <f t="shared" si="60"/>
        <v>-4.6604558041221216</v>
      </c>
      <c r="D971" s="1">
        <v>-4.547119140625E-2</v>
      </c>
      <c r="E971" s="1">
        <v>-3.3212280273437497E-4</v>
      </c>
      <c r="F971" s="4">
        <f t="shared" si="61"/>
        <v>-27.312730488024261</v>
      </c>
      <c r="G971" s="1">
        <v>-0.159149169921875</v>
      </c>
      <c r="H971" s="1">
        <v>-1.1819458007812501E-4</v>
      </c>
      <c r="I971" s="4">
        <f t="shared" si="62"/>
        <v>-9.7199490195826481</v>
      </c>
      <c r="J971" s="1">
        <v>-8.544921875E-2</v>
      </c>
      <c r="K971" s="3">
        <v>-7.8674316406249995E-5</v>
      </c>
      <c r="L971" s="4">
        <f t="shared" si="63"/>
        <v>-6.4699273360402962</v>
      </c>
    </row>
    <row r="972" spans="1:12" x14ac:dyDescent="0.25">
      <c r="A972" s="1">
        <f>-0.079803466796875</f>
        <v>-7.9803466796875E-2</v>
      </c>
      <c r="B972" s="1">
        <v>-5.7067871093750003E-5</v>
      </c>
      <c r="C972" s="4">
        <f t="shared" si="60"/>
        <v>-4.6930815044202303</v>
      </c>
      <c r="D972" s="1">
        <v>-4.608154296875E-2</v>
      </c>
      <c r="E972" s="1">
        <v>-3.3200073242187499E-4</v>
      </c>
      <c r="F972" s="4">
        <f t="shared" si="61"/>
        <v>-27.302691811009456</v>
      </c>
      <c r="G972" s="1">
        <v>-0.159759521484375</v>
      </c>
      <c r="H972" s="1">
        <v>-1.1944580078125E-4</v>
      </c>
      <c r="I972" s="4">
        <f t="shared" si="62"/>
        <v>-9.822845458984375</v>
      </c>
      <c r="J972" s="1">
        <v>-8.60595703125E-2</v>
      </c>
      <c r="K972" s="3">
        <v>-7.8857421875000002E-5</v>
      </c>
      <c r="L972" s="4">
        <f t="shared" si="63"/>
        <v>-6.4849853515625</v>
      </c>
    </row>
    <row r="973" spans="1:12" x14ac:dyDescent="0.25">
      <c r="A973" s="1">
        <f>-0.080413818359375</f>
        <v>-8.0413818359375E-2</v>
      </c>
      <c r="B973" s="1">
        <v>-5.7159423828125E-5</v>
      </c>
      <c r="C973" s="4">
        <f t="shared" si="60"/>
        <v>-4.7006105121813322</v>
      </c>
      <c r="D973" s="1">
        <v>-4.669189453125E-2</v>
      </c>
      <c r="E973" s="1">
        <v>-3.3193969726562502E-4</v>
      </c>
      <c r="F973" s="4">
        <f t="shared" si="61"/>
        <v>-27.297672472502054</v>
      </c>
      <c r="G973" s="1">
        <v>-0.160369873046875</v>
      </c>
      <c r="H973" s="1">
        <v>-1.20819091796875E-4</v>
      </c>
      <c r="I973" s="4">
        <f t="shared" si="62"/>
        <v>-9.935780575400905</v>
      </c>
      <c r="J973" s="1">
        <v>-8.6669921875E-2</v>
      </c>
      <c r="K973" s="3">
        <v>-7.8887939453124999E-5</v>
      </c>
      <c r="L973" s="4">
        <f t="shared" si="63"/>
        <v>-6.4874950208162003</v>
      </c>
    </row>
    <row r="974" spans="1:12" x14ac:dyDescent="0.25">
      <c r="A974" s="1">
        <f>-0.081024169921875</f>
        <v>-8.1024169921875E-2</v>
      </c>
      <c r="B974" s="1">
        <v>-5.7434082031249997E-5</v>
      </c>
      <c r="C974" s="4">
        <f t="shared" si="60"/>
        <v>-4.7231975354646378</v>
      </c>
      <c r="D974" s="1">
        <v>-4.730224609375E-2</v>
      </c>
      <c r="E974" s="1">
        <v>-3.3184814453125002E-4</v>
      </c>
      <c r="F974" s="4">
        <f t="shared" si="61"/>
        <v>-27.290143464740954</v>
      </c>
      <c r="G974" s="1">
        <v>-0.160980224609375</v>
      </c>
      <c r="H974" s="1">
        <v>-1.21917724609375E-4</v>
      </c>
      <c r="I974" s="4">
        <f t="shared" si="62"/>
        <v>-10.026128668534128</v>
      </c>
      <c r="J974" s="1">
        <v>-8.72802734375E-2</v>
      </c>
      <c r="K974" s="3">
        <v>-7.9071044921875006E-5</v>
      </c>
      <c r="L974" s="4">
        <f t="shared" si="63"/>
        <v>-6.5025530363384041</v>
      </c>
    </row>
    <row r="975" spans="1:12" x14ac:dyDescent="0.25">
      <c r="A975" s="1">
        <f>-0.081634521484375</f>
        <v>-8.1634521484375E-2</v>
      </c>
      <c r="B975" s="1">
        <v>-5.7678222656249997E-5</v>
      </c>
      <c r="C975" s="4">
        <f t="shared" si="60"/>
        <v>-4.7432748894942431</v>
      </c>
      <c r="D975" s="1">
        <v>-4.791259765625E-2</v>
      </c>
      <c r="E975" s="1">
        <v>-3.3175659179687501E-4</v>
      </c>
      <c r="F975" s="4">
        <f t="shared" si="61"/>
        <v>-27.28261445697985</v>
      </c>
      <c r="G975" s="1">
        <v>-0.161590576171875</v>
      </c>
      <c r="H975" s="1">
        <v>-1.2356567382812501E-4</v>
      </c>
      <c r="I975" s="4">
        <f t="shared" si="62"/>
        <v>-10.161650808233965</v>
      </c>
      <c r="J975" s="1">
        <v>-8.7890625E-2</v>
      </c>
      <c r="K975" s="3">
        <v>-7.9345703125000003E-5</v>
      </c>
      <c r="L975" s="4">
        <f t="shared" si="63"/>
        <v>-6.5251400596217106</v>
      </c>
    </row>
    <row r="976" spans="1:12" x14ac:dyDescent="0.25">
      <c r="A976" s="1">
        <f>-0.082244873046875</f>
        <v>-8.2244873046875E-2</v>
      </c>
      <c r="B976" s="1">
        <v>-5.7922363281249997E-5</v>
      </c>
      <c r="C976" s="4">
        <f t="shared" si="60"/>
        <v>-4.7633522435238485</v>
      </c>
      <c r="D976" s="1">
        <v>-4.852294921875E-2</v>
      </c>
      <c r="E976" s="1">
        <v>-3.3169555664062499E-4</v>
      </c>
      <c r="F976" s="4">
        <f t="shared" si="61"/>
        <v>-27.277595118472451</v>
      </c>
      <c r="G976" s="1">
        <v>-0.162200927734375</v>
      </c>
      <c r="H976" s="1">
        <v>-1.2487792968749999E-4</v>
      </c>
      <c r="I976" s="4">
        <f t="shared" si="62"/>
        <v>-10.269566586143091</v>
      </c>
      <c r="J976" s="1">
        <v>-8.85009765625E-2</v>
      </c>
      <c r="K976" s="3">
        <v>-7.9437255859375006E-5</v>
      </c>
      <c r="L976" s="4">
        <f t="shared" si="63"/>
        <v>-6.5326690673828125</v>
      </c>
    </row>
    <row r="977" spans="1:12" x14ac:dyDescent="0.25">
      <c r="A977" s="1">
        <f>-0.082855224609375</f>
        <v>-8.2855224609375E-2</v>
      </c>
      <c r="B977" s="1">
        <v>-5.8227539062499998E-5</v>
      </c>
      <c r="C977" s="4">
        <f t="shared" si="60"/>
        <v>-4.7884489360608553</v>
      </c>
      <c r="D977" s="1">
        <v>-4.913330078125E-2</v>
      </c>
      <c r="E977" s="1">
        <v>-3.3160400390624999E-4</v>
      </c>
      <c r="F977" s="4">
        <f t="shared" si="61"/>
        <v>-27.270066110711348</v>
      </c>
      <c r="G977" s="1">
        <v>-0.162811279296875</v>
      </c>
      <c r="H977" s="1">
        <v>-1.2606811523437501E-4</v>
      </c>
      <c r="I977" s="4">
        <f t="shared" si="62"/>
        <v>-10.367443687037417</v>
      </c>
      <c r="J977" s="1">
        <v>-8.9111328125E-2</v>
      </c>
      <c r="K977" s="3">
        <v>-7.9772949218749996E-5</v>
      </c>
      <c r="L977" s="4">
        <f t="shared" si="63"/>
        <v>-6.5602754291735197</v>
      </c>
    </row>
    <row r="978" spans="1:12" x14ac:dyDescent="0.25">
      <c r="A978" s="1">
        <f>-0.083465576171875</f>
        <v>-8.3465576171875E-2</v>
      </c>
      <c r="B978" s="1">
        <v>-5.8593749999999998E-5</v>
      </c>
      <c r="C978" s="4">
        <f t="shared" si="60"/>
        <v>-4.8185649671052628</v>
      </c>
      <c r="D978" s="1">
        <v>-4.974365234375E-2</v>
      </c>
      <c r="E978" s="1">
        <v>-3.3145141601562502E-4</v>
      </c>
      <c r="F978" s="4">
        <f t="shared" si="61"/>
        <v>-27.257517764442845</v>
      </c>
      <c r="G978" s="1">
        <v>-0.163421630859375</v>
      </c>
      <c r="H978" s="1">
        <v>-1.2744140625E-4</v>
      </c>
      <c r="I978" s="4">
        <f t="shared" si="62"/>
        <v>-10.480378803453947</v>
      </c>
      <c r="J978" s="1">
        <v>-8.97216796875E-2</v>
      </c>
      <c r="K978" s="3">
        <v>-7.9895019531249996E-5</v>
      </c>
      <c r="L978" s="4">
        <f t="shared" si="63"/>
        <v>-6.5703141061883219</v>
      </c>
    </row>
    <row r="979" spans="1:12" x14ac:dyDescent="0.25">
      <c r="A979" s="1">
        <f>-0.084075927734375</f>
        <v>-8.4075927734375E-2</v>
      </c>
      <c r="B979" s="1">
        <v>-5.8715820312499998E-5</v>
      </c>
      <c r="C979" s="4">
        <f t="shared" si="60"/>
        <v>-4.8286036441200659</v>
      </c>
      <c r="D979" s="1">
        <v>-5.035400390625E-2</v>
      </c>
      <c r="E979" s="1">
        <v>-3.3142089843749998E-4</v>
      </c>
      <c r="F979" s="4">
        <f t="shared" si="61"/>
        <v>-27.255008095189144</v>
      </c>
      <c r="G979" s="1">
        <v>-0.164031982421875</v>
      </c>
      <c r="H979" s="1">
        <v>-1.28875732421875E-4</v>
      </c>
      <c r="I979" s="4">
        <f t="shared" si="62"/>
        <v>-10.598333258377878</v>
      </c>
      <c r="J979" s="1">
        <v>-9.033203125E-2</v>
      </c>
      <c r="K979" s="3">
        <v>-8.0078125000000003E-5</v>
      </c>
      <c r="L979" s="4">
        <f t="shared" si="63"/>
        <v>-6.5853721217105265</v>
      </c>
    </row>
    <row r="980" spans="1:12" x14ac:dyDescent="0.25">
      <c r="A980" s="1">
        <f>-0.084686279296875</f>
        <v>-8.4686279296875E-2</v>
      </c>
      <c r="B980" s="1">
        <v>-5.8990478515625002E-5</v>
      </c>
      <c r="C980" s="4">
        <f t="shared" si="60"/>
        <v>-4.8511906674033716</v>
      </c>
      <c r="D980" s="1">
        <v>-5.096435546875E-2</v>
      </c>
      <c r="E980" s="1">
        <v>-3.31390380859375E-4</v>
      </c>
      <c r="F980" s="4">
        <f t="shared" si="61"/>
        <v>-27.252498425935443</v>
      </c>
      <c r="G980" s="1">
        <v>-0.164642333984375</v>
      </c>
      <c r="H980" s="1">
        <v>-1.3015747070312499E-4</v>
      </c>
      <c r="I980" s="4">
        <f t="shared" si="62"/>
        <v>-10.703739367033306</v>
      </c>
      <c r="J980" s="1">
        <v>-9.09423828125E-2</v>
      </c>
      <c r="K980" s="3">
        <v>-8.0108642578125E-5</v>
      </c>
      <c r="L980" s="4">
        <f t="shared" si="63"/>
        <v>-6.5878817909642269</v>
      </c>
    </row>
    <row r="981" spans="1:12" x14ac:dyDescent="0.25">
      <c r="A981" s="1">
        <f>-0.085296630859375</f>
        <v>-8.5296630859375E-2</v>
      </c>
      <c r="B981" s="1">
        <v>-5.9143066406249998E-5</v>
      </c>
      <c r="C981" s="4">
        <f t="shared" si="60"/>
        <v>-4.863739013671875</v>
      </c>
      <c r="D981" s="1">
        <v>-5.157470703125E-2</v>
      </c>
      <c r="E981" s="1">
        <v>-3.3123779296874998E-4</v>
      </c>
      <c r="F981" s="4">
        <f t="shared" si="61"/>
        <v>-27.23995007966694</v>
      </c>
      <c r="G981" s="1">
        <v>-0.165252685546875</v>
      </c>
      <c r="H981" s="1">
        <v>-1.317138671875E-4</v>
      </c>
      <c r="I981" s="4">
        <f t="shared" si="62"/>
        <v>-10.831732498972039</v>
      </c>
      <c r="J981" s="1">
        <v>-9.1552734375E-2</v>
      </c>
      <c r="K981" s="3">
        <v>-8.0352783203125E-5</v>
      </c>
      <c r="L981" s="4">
        <f t="shared" si="63"/>
        <v>-6.6079591449938322</v>
      </c>
    </row>
    <row r="982" spans="1:12" x14ac:dyDescent="0.25">
      <c r="A982" s="1">
        <f>-0.085906982421875</f>
        <v>-8.5906982421875E-2</v>
      </c>
      <c r="B982" s="1">
        <v>-5.9539794921875002E-5</v>
      </c>
      <c r="C982" s="4">
        <f t="shared" si="60"/>
        <v>-4.8963647139699837</v>
      </c>
      <c r="D982" s="1">
        <v>-5.218505859375E-2</v>
      </c>
      <c r="E982" s="1">
        <v>-3.3132934570312498E-4</v>
      </c>
      <c r="F982" s="4">
        <f t="shared" si="61"/>
        <v>-27.247479087428044</v>
      </c>
      <c r="G982" s="1">
        <v>-0.165863037109375</v>
      </c>
      <c r="H982" s="1">
        <v>-1.3323974609374999E-4</v>
      </c>
      <c r="I982" s="4">
        <f t="shared" si="62"/>
        <v>-10.957215961657072</v>
      </c>
      <c r="J982" s="1">
        <v>-9.21630859375E-2</v>
      </c>
      <c r="K982" s="3">
        <v>-8.0596923828125E-5</v>
      </c>
      <c r="L982" s="4">
        <f t="shared" si="63"/>
        <v>-6.6280364990234375</v>
      </c>
    </row>
    <row r="983" spans="1:12" x14ac:dyDescent="0.25">
      <c r="A983" s="1">
        <f>-0.086517333984375</f>
        <v>-8.6517333984375E-2</v>
      </c>
      <c r="B983" s="1">
        <v>-5.9783935546875002E-5</v>
      </c>
      <c r="C983" s="4">
        <f t="shared" si="60"/>
        <v>-4.916442067999589</v>
      </c>
      <c r="D983" s="1">
        <v>-5.279541015625E-2</v>
      </c>
      <c r="E983" s="1">
        <v>-3.3111572265624999E-4</v>
      </c>
      <c r="F983" s="4">
        <f t="shared" si="61"/>
        <v>-27.229911402652139</v>
      </c>
      <c r="G983" s="1">
        <v>-0.166473388671875</v>
      </c>
      <c r="H983" s="1">
        <v>-1.3476562500000001E-4</v>
      </c>
      <c r="I983" s="4">
        <f t="shared" si="62"/>
        <v>-11.082699424342104</v>
      </c>
      <c r="J983" s="1">
        <v>-9.27734375E-2</v>
      </c>
      <c r="K983" s="3">
        <v>-8.0749511718749997E-5</v>
      </c>
      <c r="L983" s="4">
        <f t="shared" si="63"/>
        <v>-6.6405848452919409</v>
      </c>
    </row>
    <row r="984" spans="1:12" x14ac:dyDescent="0.25">
      <c r="A984" s="1">
        <f>-0.087127685546875</f>
        <v>-8.7127685546875E-2</v>
      </c>
      <c r="B984" s="1">
        <v>-6.0028076171875002E-5</v>
      </c>
      <c r="C984" s="4">
        <f t="shared" si="60"/>
        <v>-4.9365194220291944</v>
      </c>
      <c r="D984" s="1">
        <v>-5.340576171875E-2</v>
      </c>
      <c r="E984" s="1">
        <v>-3.3099365234375E-4</v>
      </c>
      <c r="F984" s="4">
        <f t="shared" si="61"/>
        <v>-27.219872725637334</v>
      </c>
      <c r="G984" s="1">
        <v>-0.167083740234375</v>
      </c>
      <c r="H984" s="1">
        <v>-1.3629150390625001E-4</v>
      </c>
      <c r="I984" s="4">
        <f t="shared" si="62"/>
        <v>-11.208182887027139</v>
      </c>
      <c r="J984" s="1">
        <v>-9.33837890625E-2</v>
      </c>
      <c r="K984" s="3">
        <v>-8.0993652343749997E-5</v>
      </c>
      <c r="L984" s="4">
        <f t="shared" si="63"/>
        <v>-6.6606621993215462</v>
      </c>
    </row>
    <row r="985" spans="1:12" x14ac:dyDescent="0.25">
      <c r="A985" s="1">
        <f>-0.087738037109375</f>
        <v>-8.7738037109375E-2</v>
      </c>
      <c r="B985" s="1">
        <v>-6.0333251953125003E-5</v>
      </c>
      <c r="C985" s="4">
        <f t="shared" si="60"/>
        <v>-4.9616161145662003</v>
      </c>
      <c r="D985" s="1">
        <v>-5.401611328125E-2</v>
      </c>
      <c r="E985" s="1">
        <v>-3.3099365234375E-4</v>
      </c>
      <c r="F985" s="4">
        <f t="shared" si="61"/>
        <v>-27.219872725637334</v>
      </c>
      <c r="G985" s="1">
        <v>-0.167694091796875</v>
      </c>
      <c r="H985" s="1">
        <v>-1.3784790039062501E-4</v>
      </c>
      <c r="I985" s="4">
        <f t="shared" si="62"/>
        <v>-11.336176018965872</v>
      </c>
      <c r="J985" s="1">
        <v>-9.3994140625E-2</v>
      </c>
      <c r="K985" s="3">
        <v>-8.1176757812500004E-5</v>
      </c>
      <c r="L985" s="4">
        <f t="shared" si="63"/>
        <v>-6.67572021484375</v>
      </c>
    </row>
    <row r="986" spans="1:12" x14ac:dyDescent="0.25">
      <c r="A986" s="1">
        <f>-0.088348388671875</f>
        <v>-8.8348388671875E-2</v>
      </c>
      <c r="B986" s="1">
        <v>-6.0516357421875003E-5</v>
      </c>
      <c r="C986" s="4">
        <f t="shared" si="60"/>
        <v>-4.976674130088405</v>
      </c>
      <c r="D986" s="1">
        <v>-5.462646484375E-2</v>
      </c>
      <c r="E986" s="1">
        <v>-3.3078002929687501E-4</v>
      </c>
      <c r="F986" s="4">
        <f t="shared" si="61"/>
        <v>-27.202305040861429</v>
      </c>
      <c r="G986" s="1">
        <v>-0.168304443359375</v>
      </c>
      <c r="H986" s="1">
        <v>-1.3940429687499999E-4</v>
      </c>
      <c r="I986" s="4">
        <f t="shared" si="62"/>
        <v>-11.464169150904604</v>
      </c>
      <c r="J986" s="1">
        <v>-9.46044921875E-2</v>
      </c>
      <c r="K986" s="3">
        <v>-8.1420898437500005E-5</v>
      </c>
      <c r="L986" s="4">
        <f t="shared" si="63"/>
        <v>-6.6957975688733553</v>
      </c>
    </row>
    <row r="987" spans="1:12" x14ac:dyDescent="0.25">
      <c r="A987" s="1">
        <f>-0.088958740234375</f>
        <v>-8.8958740234375E-2</v>
      </c>
      <c r="B987" s="1">
        <v>-6.0821533203125003E-5</v>
      </c>
      <c r="C987" s="4">
        <f t="shared" si="60"/>
        <v>-5.001770822625411</v>
      </c>
      <c r="D987" s="1">
        <v>-5.523681640625E-2</v>
      </c>
      <c r="E987" s="1">
        <v>-3.3074951171874998E-4</v>
      </c>
      <c r="F987" s="4">
        <f t="shared" si="61"/>
        <v>-27.199795371607731</v>
      </c>
      <c r="G987" s="1">
        <v>-0.168914794921875</v>
      </c>
      <c r="H987" s="1">
        <v>-1.4080810546875E-4</v>
      </c>
      <c r="I987" s="4">
        <f t="shared" si="62"/>
        <v>-11.579613936574836</v>
      </c>
      <c r="J987" s="1">
        <v>-9.521484375E-2</v>
      </c>
      <c r="K987" s="3">
        <v>-8.1573486328125001E-5</v>
      </c>
      <c r="L987" s="4">
        <f t="shared" si="63"/>
        <v>-6.7083459151418587</v>
      </c>
    </row>
    <row r="988" spans="1:12" x14ac:dyDescent="0.25">
      <c r="A988" s="1">
        <f>-0.089569091796875</f>
        <v>-8.9569091796875E-2</v>
      </c>
      <c r="B988" s="1">
        <v>-6.1187744140624997E-5</v>
      </c>
      <c r="C988" s="4">
        <f t="shared" si="60"/>
        <v>-5.0318868536698194</v>
      </c>
      <c r="D988" s="1">
        <v>-5.584716796875E-2</v>
      </c>
      <c r="E988" s="1">
        <v>-3.3062744140624999E-4</v>
      </c>
      <c r="F988" s="4">
        <f t="shared" si="61"/>
        <v>-27.189756694592926</v>
      </c>
      <c r="G988" s="1">
        <v>-0.169525146484375</v>
      </c>
      <c r="H988" s="1">
        <v>-1.4251708984375E-4</v>
      </c>
      <c r="I988" s="4">
        <f t="shared" si="62"/>
        <v>-11.720155414782072</v>
      </c>
      <c r="J988" s="1">
        <v>-9.58251953125E-2</v>
      </c>
      <c r="K988" s="3">
        <v>-8.1726074218749998E-5</v>
      </c>
      <c r="L988" s="4">
        <f t="shared" si="63"/>
        <v>-6.7208942614103622</v>
      </c>
    </row>
    <row r="989" spans="1:12" x14ac:dyDescent="0.25">
      <c r="A989" s="1">
        <f>-0.090179443359375</f>
        <v>-9.0179443359375E-2</v>
      </c>
      <c r="B989" s="1">
        <v>-6.1431884765624997E-5</v>
      </c>
      <c r="C989" s="4">
        <f t="shared" si="60"/>
        <v>-5.0519642076994247</v>
      </c>
      <c r="D989" s="1">
        <v>-5.645751953125E-2</v>
      </c>
      <c r="E989" s="1">
        <v>-3.3062744140624999E-4</v>
      </c>
      <c r="F989" s="4">
        <f t="shared" si="61"/>
        <v>-27.189756694592926</v>
      </c>
      <c r="G989" s="1">
        <v>-0.170135498046875</v>
      </c>
      <c r="H989" s="1">
        <v>-1.4419555664062499E-4</v>
      </c>
      <c r="I989" s="4">
        <f t="shared" si="62"/>
        <v>-11.858187223735609</v>
      </c>
      <c r="J989" s="1">
        <v>-9.6435546875E-2</v>
      </c>
      <c r="K989" s="3">
        <v>-8.2061767578125002E-5</v>
      </c>
      <c r="L989" s="4">
        <f t="shared" si="63"/>
        <v>-6.7485006232010694</v>
      </c>
    </row>
    <row r="990" spans="1:12" x14ac:dyDescent="0.25">
      <c r="A990" s="1">
        <f>-0.090789794921875</f>
        <v>-9.0789794921875E-2</v>
      </c>
      <c r="B990" s="1">
        <v>-6.1767578125000001E-5</v>
      </c>
      <c r="C990" s="4">
        <f t="shared" si="60"/>
        <v>-5.0795705694901319</v>
      </c>
      <c r="D990" s="1">
        <v>-5.706787109375E-2</v>
      </c>
      <c r="E990" s="1">
        <v>-3.3053588867187499E-4</v>
      </c>
      <c r="F990" s="4">
        <f t="shared" si="61"/>
        <v>-27.182227686831826</v>
      </c>
      <c r="G990" s="1">
        <v>-0.170745849609375</v>
      </c>
      <c r="H990" s="1">
        <v>-1.4569091796875E-4</v>
      </c>
      <c r="I990" s="4">
        <f t="shared" si="62"/>
        <v>-11.98116101716694</v>
      </c>
      <c r="J990" s="1">
        <v>-9.70458984375E-2</v>
      </c>
      <c r="K990" s="3">
        <v>-8.2214355468749998E-5</v>
      </c>
      <c r="L990" s="4">
        <f t="shared" si="63"/>
        <v>-6.7610489694695719</v>
      </c>
    </row>
    <row r="991" spans="1:12" x14ac:dyDescent="0.25">
      <c r="A991" s="1">
        <f>-0.091400146484375</f>
        <v>-9.1400146484375E-2</v>
      </c>
      <c r="B991" s="1">
        <v>-6.2103271484375004E-5</v>
      </c>
      <c r="C991" s="4">
        <f t="shared" si="60"/>
        <v>-5.107176931280839</v>
      </c>
      <c r="D991" s="1">
        <v>-5.767822265625E-2</v>
      </c>
      <c r="E991" s="1">
        <v>-3.3050537109375E-4</v>
      </c>
      <c r="F991" s="4">
        <f t="shared" si="61"/>
        <v>-27.179718017578125</v>
      </c>
      <c r="G991" s="1">
        <v>-0.171356201171875</v>
      </c>
      <c r="H991" s="1">
        <v>-1.4752197265624999E-4</v>
      </c>
      <c r="I991" s="4">
        <f t="shared" si="62"/>
        <v>-12.131741172388979</v>
      </c>
      <c r="J991" s="1">
        <v>-9.765625E-2</v>
      </c>
      <c r="K991" s="3">
        <v>-8.2489013671874995E-5</v>
      </c>
      <c r="L991" s="4">
        <f t="shared" si="63"/>
        <v>-6.7836359927528784</v>
      </c>
    </row>
    <row r="992" spans="1:12" x14ac:dyDescent="0.25">
      <c r="A992" s="1">
        <f>-0.092010498046875</f>
        <v>-9.2010498046875E-2</v>
      </c>
      <c r="B992" s="1">
        <v>-6.2377929687500001E-5</v>
      </c>
      <c r="C992" s="4">
        <f t="shared" si="60"/>
        <v>-5.1297639545641447</v>
      </c>
      <c r="D992" s="1">
        <v>-5.828857421875E-2</v>
      </c>
      <c r="E992" s="1">
        <v>-3.30413818359375E-4</v>
      </c>
      <c r="F992" s="4">
        <f t="shared" si="61"/>
        <v>-27.172189009817021</v>
      </c>
      <c r="G992" s="1">
        <v>-0.171966552734375</v>
      </c>
      <c r="H992" s="1">
        <v>-1.4913940429687499E-4</v>
      </c>
      <c r="I992" s="4">
        <f t="shared" si="62"/>
        <v>-12.264753642835116</v>
      </c>
      <c r="J992" s="1">
        <v>-9.82666015625E-2</v>
      </c>
      <c r="K992" s="3">
        <v>-8.2397460937500005E-5</v>
      </c>
      <c r="L992" s="4">
        <f t="shared" si="63"/>
        <v>-6.7761069849917765</v>
      </c>
    </row>
    <row r="993" spans="1:12" x14ac:dyDescent="0.25">
      <c r="A993" s="1">
        <f>-0.092620849609375</f>
        <v>-9.2620849609375E-2</v>
      </c>
      <c r="B993" s="1">
        <v>-6.2774658203124998E-5</v>
      </c>
      <c r="C993" s="4">
        <f t="shared" si="60"/>
        <v>-5.1623896548622534</v>
      </c>
      <c r="D993" s="1">
        <v>-5.889892578125E-2</v>
      </c>
      <c r="E993" s="1">
        <v>-3.3023071289062499E-4</v>
      </c>
      <c r="F993" s="4">
        <f t="shared" si="61"/>
        <v>-27.157130994294818</v>
      </c>
      <c r="G993" s="1">
        <v>-0.172576904296875</v>
      </c>
      <c r="H993" s="1">
        <v>-1.51031494140625E-4</v>
      </c>
      <c r="I993" s="4">
        <f t="shared" si="62"/>
        <v>-12.420353136564556</v>
      </c>
      <c r="J993" s="1">
        <v>-9.8876953125E-2</v>
      </c>
      <c r="K993" s="3">
        <v>-8.2672119140625002E-5</v>
      </c>
      <c r="L993" s="4">
        <f t="shared" si="63"/>
        <v>-6.7986940082750822</v>
      </c>
    </row>
    <row r="994" spans="1:12" x14ac:dyDescent="0.25">
      <c r="A994" s="1">
        <f>-0.093231201171875</f>
        <v>-9.3231201171875E-2</v>
      </c>
      <c r="B994" s="1">
        <v>-6.2988281250000002E-5</v>
      </c>
      <c r="C994" s="4">
        <f t="shared" si="60"/>
        <v>-5.1799573396381575</v>
      </c>
      <c r="D994" s="1">
        <v>-5.950927734375E-2</v>
      </c>
      <c r="E994" s="1">
        <v>-3.3023071289062499E-4</v>
      </c>
      <c r="F994" s="4">
        <f t="shared" si="61"/>
        <v>-27.157130994294818</v>
      </c>
      <c r="G994" s="1">
        <v>-0.173187255859375</v>
      </c>
      <c r="H994" s="1">
        <v>-1.52740478515625E-4</v>
      </c>
      <c r="I994" s="4">
        <f t="shared" si="62"/>
        <v>-12.560894614771792</v>
      </c>
      <c r="J994" s="1">
        <v>-9.94873046875E-2</v>
      </c>
      <c r="K994" s="3">
        <v>-8.3007812500000006E-5</v>
      </c>
      <c r="L994" s="4">
        <f t="shared" si="63"/>
        <v>-6.8263003700657894</v>
      </c>
    </row>
    <row r="995" spans="1:12" x14ac:dyDescent="0.25">
      <c r="A995" s="1">
        <f>-0.093841552734375</f>
        <v>-9.3841552734375E-2</v>
      </c>
      <c r="B995" s="1">
        <v>-6.3140869140624998E-5</v>
      </c>
      <c r="C995" s="4">
        <f t="shared" si="60"/>
        <v>-5.192505685906661</v>
      </c>
      <c r="D995" s="1">
        <v>-6.011962890625E-2</v>
      </c>
      <c r="E995" s="1">
        <v>-3.3010864257812501E-4</v>
      </c>
      <c r="F995" s="4">
        <f t="shared" si="61"/>
        <v>-27.147092317280016</v>
      </c>
      <c r="G995" s="1">
        <v>-0.173797607421875</v>
      </c>
      <c r="H995" s="1">
        <v>-1.5460205078125E-4</v>
      </c>
      <c r="I995" s="4">
        <f t="shared" si="62"/>
        <v>-12.713984439247533</v>
      </c>
      <c r="J995" s="1">
        <v>-0.10009765625</v>
      </c>
      <c r="K995" s="3">
        <v>-8.3190917968749999E-5</v>
      </c>
      <c r="L995" s="4">
        <f t="shared" si="63"/>
        <v>-6.8413583855879931</v>
      </c>
    </row>
    <row r="996" spans="1:12" x14ac:dyDescent="0.25">
      <c r="A996" s="1">
        <f>-0.094451904296875</f>
        <v>-9.4451904296875E-2</v>
      </c>
      <c r="B996" s="1">
        <v>-6.3568115234375006E-5</v>
      </c>
      <c r="C996" s="4">
        <f t="shared" si="60"/>
        <v>-5.2276410554584709</v>
      </c>
      <c r="D996" s="1">
        <v>-6.072998046875E-2</v>
      </c>
      <c r="E996" s="1">
        <v>-3.3010864257812501E-4</v>
      </c>
      <c r="F996" s="4">
        <f t="shared" si="61"/>
        <v>-27.147092317280016</v>
      </c>
      <c r="G996" s="1">
        <v>-0.174407958984375</v>
      </c>
      <c r="H996" s="1">
        <v>-1.5631103515625E-4</v>
      </c>
      <c r="I996" s="4">
        <f t="shared" si="62"/>
        <v>-12.854525917454769</v>
      </c>
      <c r="J996" s="1">
        <v>-0.1007080078125</v>
      </c>
      <c r="K996" s="3">
        <v>-8.3465576171874996E-5</v>
      </c>
      <c r="L996" s="4">
        <f t="shared" si="63"/>
        <v>-6.8639454088712997</v>
      </c>
    </row>
    <row r="997" spans="1:12" x14ac:dyDescent="0.25">
      <c r="A997" s="1">
        <f>-0.095062255859375</f>
        <v>-9.5062255859375E-2</v>
      </c>
      <c r="B997" s="1">
        <v>-6.3934326171875006E-5</v>
      </c>
      <c r="C997" s="4">
        <f t="shared" si="60"/>
        <v>-5.2577570865028784</v>
      </c>
      <c r="D997" s="1">
        <v>-6.134033203125E-2</v>
      </c>
      <c r="E997" s="1">
        <v>-3.29925537109375E-4</v>
      </c>
      <c r="F997" s="4">
        <f t="shared" si="61"/>
        <v>-27.132034301757813</v>
      </c>
      <c r="G997" s="1">
        <v>-0.175018310546875</v>
      </c>
      <c r="H997" s="1">
        <v>-1.58355712890625E-4</v>
      </c>
      <c r="I997" s="4">
        <f t="shared" si="62"/>
        <v>-13.022673757452713</v>
      </c>
      <c r="J997" s="1">
        <v>-0.101318359375</v>
      </c>
      <c r="K997" s="3">
        <v>-8.3740234375000007E-5</v>
      </c>
      <c r="L997" s="4">
        <f t="shared" si="63"/>
        <v>-6.8865324321546053</v>
      </c>
    </row>
    <row r="998" spans="1:12" x14ac:dyDescent="0.25">
      <c r="A998" s="1">
        <f>-0.095672607421875</f>
        <v>-9.5672607421875E-2</v>
      </c>
      <c r="B998" s="1">
        <v>-6.4300537109375006E-5</v>
      </c>
      <c r="C998" s="4">
        <f t="shared" si="60"/>
        <v>-5.287873117547286</v>
      </c>
      <c r="D998" s="1">
        <v>-6.195068359375E-2</v>
      </c>
      <c r="E998" s="1">
        <v>-3.2998657226562502E-4</v>
      </c>
      <c r="F998" s="4">
        <f t="shared" si="61"/>
        <v>-27.137053640265215</v>
      </c>
      <c r="G998" s="1">
        <v>-0.175628662109375</v>
      </c>
      <c r="H998" s="1">
        <v>-1.6021728515625E-4</v>
      </c>
      <c r="I998" s="4">
        <f t="shared" si="62"/>
        <v>-13.175763581928454</v>
      </c>
      <c r="J998" s="1">
        <v>-0.1019287109375</v>
      </c>
      <c r="K998" s="3">
        <v>-8.3862304687500007E-5</v>
      </c>
      <c r="L998" s="4">
        <f t="shared" si="63"/>
        <v>-6.8965711091694075</v>
      </c>
    </row>
    <row r="999" spans="1:12" x14ac:dyDescent="0.25">
      <c r="A999" s="1">
        <f>-0.096282958984375</f>
        <v>-9.6282958984375E-2</v>
      </c>
      <c r="B999" s="1">
        <v>-6.4514160156249996E-5</v>
      </c>
      <c r="C999" s="4">
        <f t="shared" si="60"/>
        <v>-5.3054408023231909</v>
      </c>
      <c r="D999" s="1">
        <v>-6.256103515625E-2</v>
      </c>
      <c r="E999" s="1">
        <v>-3.2983398437499999E-4</v>
      </c>
      <c r="F999" s="4">
        <f t="shared" si="61"/>
        <v>-27.124505293996709</v>
      </c>
      <c r="G999" s="1">
        <v>-0.176239013671875</v>
      </c>
      <c r="H999" s="1">
        <v>-1.6195678710937501E-4</v>
      </c>
      <c r="I999" s="4">
        <f t="shared" si="62"/>
        <v>-13.318814729389391</v>
      </c>
      <c r="J999" s="1">
        <v>-0.1025390625</v>
      </c>
      <c r="K999" s="3">
        <v>-8.4075927734374997E-5</v>
      </c>
      <c r="L999" s="4">
        <f t="shared" si="63"/>
        <v>-6.9141387939453125</v>
      </c>
    </row>
    <row r="1000" spans="1:12" x14ac:dyDescent="0.25">
      <c r="A1000" s="1">
        <f>-0.096893310546875</f>
        <v>-9.6893310546875E-2</v>
      </c>
      <c r="B1000" s="1">
        <v>-6.4880371093749997E-5</v>
      </c>
      <c r="C1000" s="4">
        <f t="shared" si="60"/>
        <v>-5.3355568333675985</v>
      </c>
      <c r="D1000" s="1">
        <v>-6.317138671875E-2</v>
      </c>
      <c r="E1000" s="1">
        <v>-3.2977294921874997E-4</v>
      </c>
      <c r="F1000" s="4">
        <f t="shared" si="61"/>
        <v>-27.11948595548931</v>
      </c>
      <c r="G1000" s="1">
        <v>-0.176849365234375</v>
      </c>
      <c r="H1000" s="1">
        <v>-1.6397094726562501E-4</v>
      </c>
      <c r="I1000" s="4">
        <f t="shared" si="62"/>
        <v>-13.484452900133634</v>
      </c>
      <c r="J1000" s="1">
        <v>-0.1031494140625</v>
      </c>
      <c r="K1000" s="3">
        <v>-8.428955078125E-5</v>
      </c>
      <c r="L1000" s="4">
        <f t="shared" si="63"/>
        <v>-6.9317064787212166</v>
      </c>
    </row>
    <row r="1001" spans="1:12" x14ac:dyDescent="0.25">
      <c r="A1001" s="1">
        <f>-0.097503662109375</f>
        <v>-9.7503662109375E-2</v>
      </c>
      <c r="B1001" s="1">
        <v>-6.5277099609374994E-5</v>
      </c>
      <c r="C1001" s="4">
        <f t="shared" si="60"/>
        <v>-5.3681825336657072</v>
      </c>
      <c r="D1001" s="1">
        <v>-6.378173828125E-2</v>
      </c>
      <c r="E1001" s="1">
        <v>-3.2965087890624999E-4</v>
      </c>
      <c r="F1001" s="4">
        <f t="shared" si="61"/>
        <v>-27.109447278474505</v>
      </c>
      <c r="G1001" s="1">
        <v>-0.177459716796875</v>
      </c>
      <c r="H1001" s="1">
        <v>-1.661376953125E-4</v>
      </c>
      <c r="I1001" s="4">
        <f t="shared" si="62"/>
        <v>-13.662639417146382</v>
      </c>
      <c r="J1001" s="1">
        <v>-0.103759765625</v>
      </c>
      <c r="K1001" s="3">
        <v>-8.4503173828125004E-5</v>
      </c>
      <c r="L1001" s="4">
        <f t="shared" si="63"/>
        <v>-6.9492741634971216</v>
      </c>
    </row>
    <row r="1002" spans="1:12" x14ac:dyDescent="0.25">
      <c r="A1002" s="1">
        <f>-0.098114013671875</f>
        <v>-9.8114013671875E-2</v>
      </c>
      <c r="B1002" s="1">
        <v>-6.5521240234374994E-5</v>
      </c>
      <c r="C1002" s="4">
        <f t="shared" si="60"/>
        <v>-5.3882598876953125</v>
      </c>
      <c r="D1002" s="1">
        <v>-6.439208984375E-2</v>
      </c>
      <c r="E1002" s="1">
        <v>-3.29620361328125E-4</v>
      </c>
      <c r="F1002" s="4">
        <f t="shared" si="61"/>
        <v>-27.106937609220804</v>
      </c>
      <c r="G1002" s="1">
        <v>-0.178070068359375</v>
      </c>
      <c r="H1002" s="1">
        <v>-1.67999267578125E-4</v>
      </c>
      <c r="I1002" s="4">
        <f t="shared" si="62"/>
        <v>-13.815729241622121</v>
      </c>
      <c r="J1002" s="1">
        <v>-0.1043701171875</v>
      </c>
      <c r="K1002" s="3">
        <v>-8.4716796874999994E-5</v>
      </c>
      <c r="L1002" s="4">
        <f t="shared" si="63"/>
        <v>-6.9668418482730265</v>
      </c>
    </row>
    <row r="1003" spans="1:12" x14ac:dyDescent="0.25">
      <c r="A1003" s="1">
        <f>-0.098724365234375</f>
        <v>-9.8724365234375E-2</v>
      </c>
      <c r="B1003" s="1">
        <v>-6.5887451171874994E-5</v>
      </c>
      <c r="C1003" s="4">
        <f t="shared" si="60"/>
        <v>-5.41837591873972</v>
      </c>
      <c r="D1003" s="1">
        <v>-6.500244140625E-2</v>
      </c>
      <c r="E1003" s="1">
        <v>-3.2955932617187498E-4</v>
      </c>
      <c r="F1003" s="4">
        <f t="shared" si="61"/>
        <v>-27.101918270713405</v>
      </c>
      <c r="G1003" s="1">
        <v>-0.178680419921875</v>
      </c>
      <c r="H1003" s="1">
        <v>-1.7010498046875E-4</v>
      </c>
      <c r="I1003" s="4">
        <f t="shared" si="62"/>
        <v>-13.988896420127467</v>
      </c>
      <c r="J1003" s="1">
        <v>-0.10498046875</v>
      </c>
      <c r="K1003" s="3">
        <v>-8.5021972656250001E-5</v>
      </c>
      <c r="L1003" s="4">
        <f t="shared" si="63"/>
        <v>-6.9919385408100325</v>
      </c>
    </row>
    <row r="1004" spans="1:12" x14ac:dyDescent="0.25">
      <c r="A1004" s="1">
        <f>-0.099334716796875</f>
        <v>-9.9334716796875E-2</v>
      </c>
      <c r="B1004" s="1">
        <v>-6.6650390625000005E-5</v>
      </c>
      <c r="C1004" s="4">
        <f t="shared" si="60"/>
        <v>-5.4811176500822372</v>
      </c>
      <c r="D1004" s="1">
        <v>-6.561279296875E-2</v>
      </c>
      <c r="E1004" s="1">
        <v>-3.2952880859375E-4</v>
      </c>
      <c r="F1004" s="4">
        <f t="shared" si="61"/>
        <v>-27.099408601459704</v>
      </c>
      <c r="G1004" s="1">
        <v>-0.179290771484375</v>
      </c>
      <c r="H1004" s="1">
        <v>-1.722412109375E-4</v>
      </c>
      <c r="I1004" s="4">
        <f t="shared" si="62"/>
        <v>-14.164573267886514</v>
      </c>
      <c r="J1004" s="1">
        <v>-0.1055908203125</v>
      </c>
      <c r="K1004" s="3">
        <v>-8.5449218749999995E-5</v>
      </c>
      <c r="L1004" s="4">
        <f t="shared" si="63"/>
        <v>-7.0270739103618416</v>
      </c>
    </row>
    <row r="1005" spans="1:12" x14ac:dyDescent="0.25">
      <c r="A1005" s="1">
        <f>-0.099945068359375</f>
        <v>-9.9945068359375E-2</v>
      </c>
      <c r="B1005" s="1">
        <v>-6.6833496093749998E-5</v>
      </c>
      <c r="C1005" s="4">
        <f t="shared" si="60"/>
        <v>-5.4961756656044409</v>
      </c>
      <c r="D1005" s="1">
        <v>-6.622314453125E-2</v>
      </c>
      <c r="E1005" s="1">
        <v>-3.2946777343749998E-4</v>
      </c>
      <c r="F1005" s="4">
        <f t="shared" si="61"/>
        <v>-27.094389262952301</v>
      </c>
      <c r="G1005" s="1">
        <v>-0.179901123046875</v>
      </c>
      <c r="H1005" s="1">
        <v>-1.74346923828125E-4</v>
      </c>
      <c r="I1005" s="4">
        <f t="shared" si="62"/>
        <v>-14.337740446391859</v>
      </c>
      <c r="J1005" s="1">
        <v>-0.106201171875</v>
      </c>
      <c r="K1005" s="3">
        <v>-8.5510253906250001E-5</v>
      </c>
      <c r="L1005" s="4">
        <f t="shared" si="63"/>
        <v>-7.0320932488692431</v>
      </c>
    </row>
    <row r="1006" spans="1:12" x14ac:dyDescent="0.25">
      <c r="A1006" s="1">
        <f>-0.100555419921875</f>
        <v>-0.100555419921875</v>
      </c>
      <c r="B1006" s="1">
        <v>-6.7016601562500005E-5</v>
      </c>
      <c r="C1006" s="4">
        <f t="shared" si="60"/>
        <v>-5.5112336811266447</v>
      </c>
      <c r="D1006" s="1">
        <v>-6.683349609375E-2</v>
      </c>
      <c r="E1006" s="1">
        <v>-3.2928466796874997E-4</v>
      </c>
      <c r="F1006" s="4">
        <f t="shared" si="61"/>
        <v>-27.079331247430098</v>
      </c>
      <c r="G1006" s="1">
        <v>-0.180511474609375</v>
      </c>
      <c r="H1006" s="1">
        <v>-1.7651367187499999E-4</v>
      </c>
      <c r="I1006" s="4">
        <f t="shared" si="62"/>
        <v>-14.515926963404604</v>
      </c>
      <c r="J1006" s="1">
        <v>-0.1068115234375</v>
      </c>
      <c r="K1006" s="3">
        <v>-8.5845947265625005E-5</v>
      </c>
      <c r="L1006" s="4">
        <f t="shared" si="63"/>
        <v>-7.0596996106599503</v>
      </c>
    </row>
    <row r="1007" spans="1:12" x14ac:dyDescent="0.25">
      <c r="A1007" s="1">
        <f>-0.101165771484375</f>
        <v>-0.101165771484375</v>
      </c>
      <c r="B1007" s="1">
        <v>-6.7474365234374996E-5</v>
      </c>
      <c r="C1007" s="4">
        <f t="shared" si="60"/>
        <v>-5.548878719932155</v>
      </c>
      <c r="D1007" s="1">
        <v>-6.744384765625E-2</v>
      </c>
      <c r="E1007" s="1">
        <v>-3.2928466796874997E-4</v>
      </c>
      <c r="F1007" s="4">
        <f t="shared" si="61"/>
        <v>-27.079331247430098</v>
      </c>
      <c r="G1007" s="1">
        <v>-0.181121826171875</v>
      </c>
      <c r="H1007" s="1">
        <v>-1.7864990234375E-4</v>
      </c>
      <c r="I1007" s="4">
        <f t="shared" si="62"/>
        <v>-14.691603811163651</v>
      </c>
      <c r="J1007" s="1">
        <v>-0.107421875</v>
      </c>
      <c r="K1007" s="3">
        <v>-8.6059570312499995E-5</v>
      </c>
      <c r="L1007" s="4">
        <f t="shared" si="63"/>
        <v>-7.0772672954358553</v>
      </c>
    </row>
    <row r="1008" spans="1:12" x14ac:dyDescent="0.25">
      <c r="A1008" s="1">
        <f>-0.101776123046875</f>
        <v>-0.101776123046875</v>
      </c>
      <c r="B1008" s="1">
        <v>-6.7993164062500006E-5</v>
      </c>
      <c r="C1008" s="4">
        <f t="shared" si="60"/>
        <v>-5.5915430972450659</v>
      </c>
      <c r="D1008" s="1">
        <v>-6.805419921875E-2</v>
      </c>
      <c r="E1008" s="1">
        <v>-3.2919311523437502E-4</v>
      </c>
      <c r="F1008" s="4">
        <f t="shared" si="61"/>
        <v>-27.071802239668997</v>
      </c>
      <c r="G1008" s="1">
        <v>-0.181732177734375</v>
      </c>
      <c r="H1008" s="1">
        <v>-1.8093872070312501E-4</v>
      </c>
      <c r="I1008" s="4">
        <f t="shared" si="62"/>
        <v>-14.879829005191201</v>
      </c>
      <c r="J1008" s="1">
        <v>-0.1080322265625</v>
      </c>
      <c r="K1008" s="3">
        <v>-8.6242675781250002E-5</v>
      </c>
      <c r="L1008" s="4">
        <f t="shared" si="63"/>
        <v>-7.0923253109580591</v>
      </c>
    </row>
    <row r="1009" spans="1:12" x14ac:dyDescent="0.25">
      <c r="A1009" s="1">
        <f>-0.102386474609375</f>
        <v>-0.102386474609375</v>
      </c>
      <c r="B1009" s="1">
        <v>-6.8145751953125003E-5</v>
      </c>
      <c r="C1009" s="4">
        <f t="shared" si="60"/>
        <v>-5.6040914435135694</v>
      </c>
      <c r="D1009" s="1">
        <v>-6.866455078125E-2</v>
      </c>
      <c r="E1009" s="1">
        <v>-3.2907104492187498E-4</v>
      </c>
      <c r="F1009" s="4">
        <f t="shared" si="61"/>
        <v>-27.061763562654193</v>
      </c>
      <c r="G1009" s="1">
        <v>-0.182342529296875</v>
      </c>
      <c r="H1009" s="1">
        <v>-1.8316650390624999E-4</v>
      </c>
      <c r="I1009" s="4">
        <f t="shared" si="62"/>
        <v>-15.063034860711349</v>
      </c>
      <c r="J1009" s="1">
        <v>-0.108642578125</v>
      </c>
      <c r="K1009" s="3">
        <v>-8.6486816406250002E-5</v>
      </c>
      <c r="L1009" s="4">
        <f t="shared" si="63"/>
        <v>-7.1124026649876644</v>
      </c>
    </row>
    <row r="1010" spans="1:12" x14ac:dyDescent="0.25">
      <c r="A1010" s="1">
        <f>-0.102996826171875</f>
        <v>-0.102996826171875</v>
      </c>
      <c r="B1010" s="1">
        <v>-6.8572998046874997E-5</v>
      </c>
      <c r="C1010" s="4">
        <f t="shared" si="60"/>
        <v>-5.6392268130653784</v>
      </c>
      <c r="D1010" s="1">
        <v>-6.927490234375E-2</v>
      </c>
      <c r="E1010" s="1">
        <v>-3.2901000976562502E-4</v>
      </c>
      <c r="F1010" s="4">
        <f t="shared" si="61"/>
        <v>-27.056744224146794</v>
      </c>
      <c r="G1010" s="1">
        <v>-0.182952880859375</v>
      </c>
      <c r="H1010" s="1">
        <v>-1.85546875E-4</v>
      </c>
      <c r="I1010" s="4">
        <f t="shared" si="62"/>
        <v>-15.2587890625</v>
      </c>
      <c r="J1010" s="1">
        <v>-0.1092529296875</v>
      </c>
      <c r="K1010" s="3">
        <v>-8.6700439453125006E-5</v>
      </c>
      <c r="L1010" s="4">
        <f t="shared" si="63"/>
        <v>-7.1299703497635694</v>
      </c>
    </row>
    <row r="1011" spans="1:12" x14ac:dyDescent="0.25">
      <c r="A1011" s="1">
        <f>-0.103607177734375</f>
        <v>-0.103607177734375</v>
      </c>
      <c r="B1011" s="1">
        <v>-6.8634033203125003E-5</v>
      </c>
      <c r="C1011" s="4">
        <f t="shared" si="60"/>
        <v>-5.64424615157278</v>
      </c>
      <c r="D1011" s="1">
        <v>-6.988525390625E-2</v>
      </c>
      <c r="E1011" s="1">
        <v>-3.2897949218749998E-4</v>
      </c>
      <c r="F1011" s="4">
        <f t="shared" si="61"/>
        <v>-27.054234554893092</v>
      </c>
      <c r="G1011" s="1">
        <v>-0.183563232421875</v>
      </c>
      <c r="H1011" s="1">
        <v>-1.8780517578125E-4</v>
      </c>
      <c r="I1011" s="4">
        <f t="shared" si="62"/>
        <v>-15.444504587273849</v>
      </c>
      <c r="J1011" s="1">
        <v>-0.10986328125</v>
      </c>
      <c r="K1011" s="3">
        <v>-8.7005615234374999E-5</v>
      </c>
      <c r="L1011" s="4">
        <f t="shared" si="63"/>
        <v>-7.1550670423005753</v>
      </c>
    </row>
    <row r="1012" spans="1:12" x14ac:dyDescent="0.25">
      <c r="A1012" s="1">
        <f>-0.104217529296875</f>
        <v>-0.104217529296875</v>
      </c>
      <c r="B1012" s="1">
        <v>-6.9183349609374997E-5</v>
      </c>
      <c r="C1012" s="4">
        <f t="shared" si="60"/>
        <v>-5.6894201981393913</v>
      </c>
      <c r="D1012" s="1">
        <v>-7.049560546875E-2</v>
      </c>
      <c r="E1012" s="1">
        <v>-3.2891845703125001E-4</v>
      </c>
      <c r="F1012" s="4">
        <f t="shared" si="61"/>
        <v>-27.04921521638569</v>
      </c>
      <c r="G1012" s="1">
        <v>-0.184173583984375</v>
      </c>
      <c r="H1012" s="1">
        <v>-1.90155029296875E-4</v>
      </c>
      <c r="I1012" s="4">
        <f t="shared" si="62"/>
        <v>-15.637749119808799</v>
      </c>
      <c r="J1012" s="1">
        <v>-0.1104736328125</v>
      </c>
      <c r="K1012" s="3">
        <v>-8.7249755859375E-5</v>
      </c>
      <c r="L1012" s="4">
        <f t="shared" si="63"/>
        <v>-7.1751443963301806</v>
      </c>
    </row>
    <row r="1013" spans="1:12" x14ac:dyDescent="0.25">
      <c r="A1013" s="1">
        <f>-0.104827880859375</f>
        <v>-0.104827880859375</v>
      </c>
      <c r="B1013" s="1">
        <v>-6.9671630859374998E-5</v>
      </c>
      <c r="C1013" s="4">
        <f t="shared" si="60"/>
        <v>-5.7295749061986019</v>
      </c>
      <c r="D1013" s="1">
        <v>-7.110595703125E-2</v>
      </c>
      <c r="E1013" s="1">
        <v>-3.2885742187499999E-4</v>
      </c>
      <c r="F1013" s="4">
        <f t="shared" si="61"/>
        <v>-27.044195877878288</v>
      </c>
      <c r="G1013" s="1">
        <v>-0.184783935546875</v>
      </c>
      <c r="H1013" s="1">
        <v>-1.9262695312500001E-4</v>
      </c>
      <c r="I1013" s="4">
        <f t="shared" si="62"/>
        <v>-15.841032329358553</v>
      </c>
      <c r="J1013" s="1">
        <v>-0.111083984375</v>
      </c>
      <c r="K1013" s="3">
        <v>-8.7310791015625006E-5</v>
      </c>
      <c r="L1013" s="4">
        <f t="shared" si="63"/>
        <v>-7.1801637348375822</v>
      </c>
    </row>
    <row r="1014" spans="1:12" x14ac:dyDescent="0.25">
      <c r="A1014" s="1">
        <f>-0.105438232421875</f>
        <v>-0.105438232421875</v>
      </c>
      <c r="B1014" s="1">
        <v>-7.0129394531250001E-5</v>
      </c>
      <c r="C1014" s="4">
        <f t="shared" si="60"/>
        <v>-5.7672199450041122</v>
      </c>
      <c r="D1014" s="1">
        <v>-7.171630859375E-2</v>
      </c>
      <c r="E1014" s="1">
        <v>-3.2873535156250001E-4</v>
      </c>
      <c r="F1014" s="4">
        <f t="shared" si="61"/>
        <v>-27.034157200863486</v>
      </c>
      <c r="G1014" s="1">
        <v>-0.185394287109375</v>
      </c>
      <c r="H1014" s="1">
        <v>-1.9506835937500001E-4</v>
      </c>
      <c r="I1014" s="4">
        <f t="shared" si="62"/>
        <v>-16.041805869654606</v>
      </c>
      <c r="J1014" s="1">
        <v>-0.1116943359375</v>
      </c>
      <c r="K1014" s="3">
        <v>-8.7799072265624993E-5</v>
      </c>
      <c r="L1014" s="4">
        <f t="shared" si="63"/>
        <v>-7.2203184428967928</v>
      </c>
    </row>
    <row r="1015" spans="1:12" x14ac:dyDescent="0.25">
      <c r="A1015" s="1">
        <f>-0.106048583984375</f>
        <v>-0.106048583984375</v>
      </c>
      <c r="B1015" s="1">
        <v>-7.0434570312499995E-5</v>
      </c>
      <c r="C1015" s="4">
        <f t="shared" si="60"/>
        <v>-5.7923166375411181</v>
      </c>
      <c r="D1015" s="1">
        <v>-7.232666015625E-2</v>
      </c>
      <c r="E1015" s="1">
        <v>-3.2867431640624999E-4</v>
      </c>
      <c r="F1015" s="4">
        <f t="shared" si="61"/>
        <v>-27.029137862356084</v>
      </c>
      <c r="G1015" s="1">
        <v>-0.186004638671875</v>
      </c>
      <c r="H1015" s="1">
        <v>-1.97479248046875E-4</v>
      </c>
      <c r="I1015" s="4">
        <f t="shared" si="62"/>
        <v>-16.240069740696956</v>
      </c>
      <c r="J1015" s="1">
        <v>-0.1123046875</v>
      </c>
      <c r="K1015" s="3">
        <v>-8.8073730468750004E-5</v>
      </c>
      <c r="L1015" s="4">
        <f t="shared" si="63"/>
        <v>-7.2429054661800985</v>
      </c>
    </row>
    <row r="1016" spans="1:12" x14ac:dyDescent="0.25">
      <c r="A1016" s="1">
        <f>-0.106658935546875</f>
        <v>-0.106658935546875</v>
      </c>
      <c r="B1016" s="1">
        <v>-7.0922851562499995E-5</v>
      </c>
      <c r="C1016" s="4">
        <f t="shared" si="60"/>
        <v>-5.8324713456003288</v>
      </c>
      <c r="D1016" s="1">
        <v>-7.293701171875E-2</v>
      </c>
      <c r="E1016" s="1">
        <v>-3.2867431640624999E-4</v>
      </c>
      <c r="F1016" s="4">
        <f t="shared" si="61"/>
        <v>-27.029137862356084</v>
      </c>
      <c r="G1016" s="1">
        <v>-0.186614990234375</v>
      </c>
      <c r="H1016" s="1">
        <v>-2.00164794921875E-4</v>
      </c>
      <c r="I1016" s="4">
        <f t="shared" si="62"/>
        <v>-16.460920635022614</v>
      </c>
      <c r="J1016" s="1">
        <v>-0.1129150390625</v>
      </c>
      <c r="K1016" s="3">
        <v>-8.8531494140624994E-5</v>
      </c>
      <c r="L1016" s="4">
        <f t="shared" si="63"/>
        <v>-7.2805505049856087</v>
      </c>
    </row>
    <row r="1017" spans="1:12" x14ac:dyDescent="0.25">
      <c r="A1017" s="1">
        <f>-0.107269287109375</f>
        <v>-0.107269287109375</v>
      </c>
      <c r="B1017" s="1">
        <v>-7.1289062499999996E-5</v>
      </c>
      <c r="C1017" s="4">
        <f t="shared" si="60"/>
        <v>-5.8625873766447372</v>
      </c>
      <c r="D1017" s="1">
        <v>-7.354736328125E-2</v>
      </c>
      <c r="E1017" s="1">
        <v>-3.2870483398437502E-4</v>
      </c>
      <c r="F1017" s="4">
        <f t="shared" si="61"/>
        <v>-27.031647531609785</v>
      </c>
      <c r="G1017" s="1">
        <v>-0.187225341796875</v>
      </c>
      <c r="H1017" s="1">
        <v>-2.02911376953125E-4</v>
      </c>
      <c r="I1017" s="4">
        <f t="shared" si="62"/>
        <v>-16.686790867855674</v>
      </c>
      <c r="J1017" s="1">
        <v>-0.113525390625</v>
      </c>
      <c r="K1017" s="3">
        <v>-8.8806152343750004E-5</v>
      </c>
      <c r="L1017" s="4">
        <f t="shared" si="63"/>
        <v>-7.3031375282689144</v>
      </c>
    </row>
    <row r="1018" spans="1:12" x14ac:dyDescent="0.25">
      <c r="A1018" s="1">
        <f>-0.107879638671875</f>
        <v>-0.107879638671875</v>
      </c>
      <c r="B1018" s="1">
        <v>-7.1716308593750003E-5</v>
      </c>
      <c r="C1018" s="4">
        <f t="shared" si="60"/>
        <v>-5.8977227461965462</v>
      </c>
      <c r="D1018" s="1">
        <v>-7.415771484375E-2</v>
      </c>
      <c r="E1018" s="1">
        <v>-3.2852172851562502E-4</v>
      </c>
      <c r="F1018" s="4">
        <f t="shared" si="61"/>
        <v>-27.016589516087581</v>
      </c>
      <c r="G1018" s="1">
        <v>-0.187835693359375</v>
      </c>
      <c r="H1018" s="1">
        <v>-2.0547485351562499E-4</v>
      </c>
      <c r="I1018" s="4">
        <f t="shared" si="62"/>
        <v>-16.89760308516653</v>
      </c>
      <c r="J1018" s="1">
        <v>-0.1141357421875</v>
      </c>
      <c r="K1018" s="3">
        <v>-8.9019775390624994E-5</v>
      </c>
      <c r="L1018" s="4">
        <f t="shared" si="63"/>
        <v>-7.3207052130448194</v>
      </c>
    </row>
    <row r="1019" spans="1:12" x14ac:dyDescent="0.25">
      <c r="A1019" s="1">
        <f>-0.108489990234375</f>
        <v>-0.108489990234375</v>
      </c>
      <c r="B1019" s="1">
        <v>-7.2143554687499996E-5</v>
      </c>
      <c r="C1019" s="4">
        <f t="shared" si="60"/>
        <v>-5.9328581157483553</v>
      </c>
      <c r="D1019" s="1">
        <v>-7.476806640625E-2</v>
      </c>
      <c r="E1019" s="1">
        <v>-3.2843017578125001E-4</v>
      </c>
      <c r="F1019" s="4">
        <f t="shared" si="61"/>
        <v>-27.009060508326481</v>
      </c>
      <c r="G1019" s="1">
        <v>-0.188446044921875</v>
      </c>
      <c r="H1019" s="1">
        <v>-2.0812988281250001E-4</v>
      </c>
      <c r="I1019" s="4">
        <f t="shared" si="62"/>
        <v>-17.115944310238486</v>
      </c>
      <c r="J1019" s="1">
        <v>-0.11474609375</v>
      </c>
      <c r="K1019" s="3">
        <v>-8.9172363281250005E-5</v>
      </c>
      <c r="L1019" s="4">
        <f t="shared" si="63"/>
        <v>-7.3332535593133219</v>
      </c>
    </row>
    <row r="1020" spans="1:12" x14ac:dyDescent="0.25">
      <c r="A1020" s="1">
        <f>-0.109100341796875</f>
        <v>-0.109100341796875</v>
      </c>
      <c r="B1020" s="1">
        <v>-7.2631835937499997E-5</v>
      </c>
      <c r="C1020" s="4">
        <f t="shared" si="60"/>
        <v>-5.9730128238075659</v>
      </c>
      <c r="D1020" s="1">
        <v>-7.537841796875E-2</v>
      </c>
      <c r="E1020" s="1">
        <v>-3.2839965820312498E-4</v>
      </c>
      <c r="F1020" s="4">
        <f t="shared" si="61"/>
        <v>-27.00655083907278</v>
      </c>
      <c r="G1020" s="1">
        <v>-0.189056396484375</v>
      </c>
      <c r="H1020" s="1">
        <v>-2.1075439453124999E-4</v>
      </c>
      <c r="I1020" s="4">
        <f t="shared" si="62"/>
        <v>-17.331775866056745</v>
      </c>
      <c r="J1020" s="1">
        <v>-0.1153564453125</v>
      </c>
      <c r="K1020" s="3">
        <v>-8.9324951171875001E-5</v>
      </c>
      <c r="L1020" s="4">
        <f t="shared" si="63"/>
        <v>-7.3458019055818253</v>
      </c>
    </row>
    <row r="1021" spans="1:12" x14ac:dyDescent="0.25">
      <c r="A1021" s="1">
        <f>-0.109710693359375</f>
        <v>-0.109710693359375</v>
      </c>
      <c r="B1021" s="1">
        <v>-7.2998046874999997E-5</v>
      </c>
      <c r="C1021" s="4">
        <f t="shared" si="60"/>
        <v>-6.0031288548519735</v>
      </c>
      <c r="D1021" s="1">
        <v>-7.598876953125E-2</v>
      </c>
      <c r="E1021" s="1">
        <v>-3.2827758789062499E-4</v>
      </c>
      <c r="F1021" s="4">
        <f t="shared" si="61"/>
        <v>-26.996512162057975</v>
      </c>
      <c r="G1021" s="1">
        <v>-0.189666748046875</v>
      </c>
      <c r="H1021" s="1">
        <v>-2.13531494140625E-4</v>
      </c>
      <c r="I1021" s="4">
        <f t="shared" si="62"/>
        <v>-17.560155768143503</v>
      </c>
      <c r="J1021" s="1">
        <v>-0.115966796875</v>
      </c>
      <c r="K1021" s="3">
        <v>-8.9813232421875002E-5</v>
      </c>
      <c r="L1021" s="4">
        <f t="shared" si="63"/>
        <v>-7.385956613641036</v>
      </c>
    </row>
    <row r="1022" spans="1:12" x14ac:dyDescent="0.25">
      <c r="A1022" s="1">
        <f>-0.110321044921875</f>
        <v>-0.110321044921875</v>
      </c>
      <c r="B1022" s="1">
        <v>-7.3425292968750004E-5</v>
      </c>
      <c r="C1022" s="4">
        <f t="shared" si="60"/>
        <v>-6.0382642244037825</v>
      </c>
      <c r="D1022" s="1">
        <v>-7.659912109375E-2</v>
      </c>
      <c r="E1022" s="1">
        <v>-3.2827758789062499E-4</v>
      </c>
      <c r="F1022" s="4">
        <f t="shared" si="61"/>
        <v>-26.996512162057975</v>
      </c>
      <c r="G1022" s="1">
        <v>-0.190277099609375</v>
      </c>
      <c r="H1022" s="1">
        <v>-2.16461181640625E-4</v>
      </c>
      <c r="I1022" s="4">
        <f t="shared" si="62"/>
        <v>-17.801084016498766</v>
      </c>
      <c r="J1022" s="1">
        <v>-0.1165771484375</v>
      </c>
      <c r="K1022" s="3">
        <v>-9.0148925781250006E-5</v>
      </c>
      <c r="L1022" s="4">
        <f t="shared" si="63"/>
        <v>-7.4135629754317431</v>
      </c>
    </row>
    <row r="1023" spans="1:12" x14ac:dyDescent="0.25">
      <c r="A1023" s="1">
        <f>-0.110931396484375</f>
        <v>-0.110931396484375</v>
      </c>
      <c r="B1023" s="1">
        <v>-7.3974609374999998E-5</v>
      </c>
      <c r="C1023" s="4">
        <f t="shared" si="60"/>
        <v>-6.0834382709703947</v>
      </c>
      <c r="D1023" s="1">
        <v>-7.720947265625E-2</v>
      </c>
      <c r="E1023" s="1">
        <v>-3.2824707031250001E-4</v>
      </c>
      <c r="F1023" s="4">
        <f t="shared" si="61"/>
        <v>-26.994002492804277</v>
      </c>
      <c r="G1023" s="1">
        <v>-0.190887451171875</v>
      </c>
      <c r="H1023" s="1">
        <v>-2.19390869140625E-4</v>
      </c>
      <c r="I1023" s="4">
        <f t="shared" si="62"/>
        <v>-18.04201226485403</v>
      </c>
      <c r="J1023" s="1">
        <v>-0.1171875</v>
      </c>
      <c r="K1023" s="3">
        <v>-9.0393066406250006E-5</v>
      </c>
      <c r="L1023" s="4">
        <f t="shared" si="63"/>
        <v>-7.4336403294613485</v>
      </c>
    </row>
    <row r="1024" spans="1:12" x14ac:dyDescent="0.25">
      <c r="A1024" s="1">
        <f>-0.111541748046875</f>
        <v>-0.111541748046875</v>
      </c>
      <c r="B1024" s="1">
        <v>-7.4493408203124995E-5</v>
      </c>
      <c r="C1024" s="4">
        <f t="shared" si="60"/>
        <v>-6.1261026482833056</v>
      </c>
      <c r="D1024" s="1">
        <v>-7.781982421875E-2</v>
      </c>
      <c r="E1024" s="1">
        <v>-3.28155517578125E-4</v>
      </c>
      <c r="F1024" s="4">
        <f t="shared" si="61"/>
        <v>-26.986473485043174</v>
      </c>
      <c r="G1024" s="1">
        <v>-0.191497802734375</v>
      </c>
      <c r="H1024" s="1">
        <v>-2.2219848632812499E-4</v>
      </c>
      <c r="I1024" s="4">
        <f t="shared" si="62"/>
        <v>-18.272901836194489</v>
      </c>
      <c r="J1024" s="1">
        <v>-0.1177978515625</v>
      </c>
      <c r="K1024" s="3">
        <v>-9.0545654296875002E-5</v>
      </c>
      <c r="L1024" s="4">
        <f t="shared" si="63"/>
        <v>-7.4461886757298519</v>
      </c>
    </row>
    <row r="1025" spans="1:12" x14ac:dyDescent="0.25">
      <c r="A1025" s="1">
        <f>-0.112152099609375</f>
        <v>-0.112152099609375</v>
      </c>
      <c r="B1025" s="1">
        <v>-7.4920654296875002E-5</v>
      </c>
      <c r="C1025" s="4">
        <f t="shared" si="60"/>
        <v>-6.1612380178351147</v>
      </c>
      <c r="D1025" s="1">
        <v>-7.843017578125E-2</v>
      </c>
      <c r="E1025" s="1">
        <v>-3.2806396484375E-4</v>
      </c>
      <c r="F1025" s="4">
        <f t="shared" si="61"/>
        <v>-26.978944477282074</v>
      </c>
      <c r="G1025" s="1">
        <v>-0.192108154296875</v>
      </c>
      <c r="H1025" s="1">
        <v>-2.2537231445312499E-4</v>
      </c>
      <c r="I1025" s="4">
        <f t="shared" si="62"/>
        <v>-18.533907438579359</v>
      </c>
      <c r="J1025" s="1">
        <v>-0.118408203125</v>
      </c>
      <c r="K1025" s="3">
        <v>-9.0881347656250006E-5</v>
      </c>
      <c r="L1025" s="4">
        <f t="shared" si="63"/>
        <v>-7.4737950375205591</v>
      </c>
    </row>
    <row r="1026" spans="1:12" x14ac:dyDescent="0.25">
      <c r="A1026" s="1">
        <f>-0.112762451171875</f>
        <v>-0.112762451171875</v>
      </c>
      <c r="B1026" s="1">
        <v>-7.5469970703124996E-5</v>
      </c>
      <c r="C1026" s="4">
        <f t="shared" si="60"/>
        <v>-6.2064120644017269</v>
      </c>
      <c r="D1026" s="1">
        <v>-7.904052734375E-2</v>
      </c>
      <c r="E1026" s="1">
        <v>-3.2791137695312498E-4</v>
      </c>
      <c r="F1026" s="4">
        <f t="shared" si="61"/>
        <v>-26.966396131013568</v>
      </c>
      <c r="G1026" s="1">
        <v>-0.192718505859375</v>
      </c>
      <c r="H1026" s="1">
        <v>-2.2827148437500001E-4</v>
      </c>
      <c r="I1026" s="4">
        <f t="shared" si="62"/>
        <v>-18.772326017680921</v>
      </c>
      <c r="J1026" s="1">
        <v>-0.1190185546875</v>
      </c>
      <c r="K1026" s="3">
        <v>-9.1278076171875003E-5</v>
      </c>
      <c r="L1026" s="4">
        <f t="shared" si="63"/>
        <v>-7.5064207378186678</v>
      </c>
    </row>
    <row r="1027" spans="1:12" x14ac:dyDescent="0.25">
      <c r="A1027" s="1">
        <f>-0.113372802734375</f>
        <v>-0.113372802734375</v>
      </c>
      <c r="B1027" s="1">
        <v>-7.6110839843750007E-5</v>
      </c>
      <c r="C1027" s="4">
        <f t="shared" ref="C1027:C1090" si="64">(B1027*1000000)/$O$2</f>
        <v>-6.2591151187294409</v>
      </c>
      <c r="D1027" s="1">
        <v>-7.965087890625E-2</v>
      </c>
      <c r="E1027" s="1">
        <v>-3.27972412109375E-4</v>
      </c>
      <c r="F1027" s="4">
        <f t="shared" ref="F1027:F1090" si="65">(E1027*1000000)/$O$2</f>
        <v>-26.97141546952097</v>
      </c>
      <c r="G1027" s="1">
        <v>-0.193328857421875</v>
      </c>
      <c r="H1027" s="1">
        <v>-2.3153686523437499E-4</v>
      </c>
      <c r="I1027" s="4">
        <f t="shared" ref="I1027:I1090" si="66">(H1027*1000000)/$O$2</f>
        <v>-19.040860627826891</v>
      </c>
      <c r="J1027" s="1">
        <v>-0.11962890625</v>
      </c>
      <c r="K1027" s="3">
        <v>-9.1491699218750007E-5</v>
      </c>
      <c r="L1027" s="4">
        <f t="shared" ref="L1027:L1090" si="67">(K1027*1000000)/$O$2</f>
        <v>-7.5239884225945719</v>
      </c>
    </row>
    <row r="1028" spans="1:12" x14ac:dyDescent="0.25">
      <c r="A1028" s="1">
        <f>-0.113983154296875</f>
        <v>-0.113983154296875</v>
      </c>
      <c r="B1028" s="1">
        <v>-7.6202392578124997E-5</v>
      </c>
      <c r="C1028" s="4">
        <f t="shared" si="64"/>
        <v>-6.2666441264905428</v>
      </c>
      <c r="D1028" s="1">
        <v>-8.026123046875E-2</v>
      </c>
      <c r="E1028" s="1">
        <v>-3.2788085937499999E-4</v>
      </c>
      <c r="F1028" s="4">
        <f t="shared" si="65"/>
        <v>-26.963886461759866</v>
      </c>
      <c r="G1028" s="1">
        <v>-0.193939208984375</v>
      </c>
      <c r="H1028" s="1">
        <v>-2.3458862304687501E-4</v>
      </c>
      <c r="I1028" s="4">
        <f t="shared" si="66"/>
        <v>-19.291827553196956</v>
      </c>
      <c r="J1028" s="1">
        <v>-0.1202392578125</v>
      </c>
      <c r="K1028" s="3">
        <v>-9.1735839843749993E-5</v>
      </c>
      <c r="L1028" s="4">
        <f t="shared" si="67"/>
        <v>-7.5440657766241772</v>
      </c>
    </row>
    <row r="1029" spans="1:12" x14ac:dyDescent="0.25">
      <c r="A1029" s="1">
        <f>-0.114593505859375</f>
        <v>-0.114593505859375</v>
      </c>
      <c r="B1029" s="1">
        <v>-7.67822265625E-5</v>
      </c>
      <c r="C1029" s="4">
        <f t="shared" si="64"/>
        <v>-6.3143278423108553</v>
      </c>
      <c r="D1029" s="1">
        <v>-8.087158203125E-2</v>
      </c>
      <c r="E1029" s="1">
        <v>-3.2781982421875003E-4</v>
      </c>
      <c r="F1029" s="4">
        <f t="shared" si="65"/>
        <v>-26.958867123252467</v>
      </c>
      <c r="G1029" s="1">
        <v>-0.194549560546875</v>
      </c>
      <c r="H1029" s="1">
        <v>-2.3773193359375E-4</v>
      </c>
      <c r="I1029" s="4">
        <f t="shared" si="66"/>
        <v>-19.550323486328125</v>
      </c>
      <c r="J1029" s="1">
        <v>-0.120849609375</v>
      </c>
      <c r="K1029" s="3">
        <v>-9.2468261718749994E-5</v>
      </c>
      <c r="L1029" s="4">
        <f t="shared" si="67"/>
        <v>-7.6042978387129931</v>
      </c>
    </row>
    <row r="1030" spans="1:12" x14ac:dyDescent="0.25">
      <c r="A1030" s="1">
        <f>-0.115203857421875</f>
        <v>-0.115203857421875</v>
      </c>
      <c r="B1030" s="1">
        <v>-7.7301025390624998E-5</v>
      </c>
      <c r="C1030" s="4">
        <f t="shared" si="64"/>
        <v>-6.3569922196237663</v>
      </c>
      <c r="D1030" s="1">
        <v>-8.148193359375E-2</v>
      </c>
      <c r="E1030" s="1">
        <v>-3.2769775390624999E-4</v>
      </c>
      <c r="F1030" s="4">
        <f t="shared" si="65"/>
        <v>-26.948828446237663</v>
      </c>
      <c r="G1030" s="1">
        <v>-0.195159912109375</v>
      </c>
      <c r="H1030" s="1">
        <v>-2.40966796875E-4</v>
      </c>
      <c r="I1030" s="4">
        <f t="shared" si="66"/>
        <v>-19.816348427220394</v>
      </c>
      <c r="J1030" s="1">
        <v>-0.1214599609375</v>
      </c>
      <c r="K1030" s="3">
        <v>-9.2529296875000001E-5</v>
      </c>
      <c r="L1030" s="4">
        <f t="shared" si="67"/>
        <v>-7.6093171772203947</v>
      </c>
    </row>
    <row r="1031" spans="1:12" x14ac:dyDescent="0.25">
      <c r="A1031" s="1">
        <f>-0.115814208984375</f>
        <v>-0.115814208984375</v>
      </c>
      <c r="B1031" s="1">
        <v>-7.7728271484375005E-5</v>
      </c>
      <c r="C1031" s="4">
        <f t="shared" si="64"/>
        <v>-6.3921275891755753</v>
      </c>
      <c r="D1031" s="1">
        <v>-8.209228515625E-2</v>
      </c>
      <c r="E1031" s="1">
        <v>-3.2772827148437502E-4</v>
      </c>
      <c r="F1031" s="4">
        <f t="shared" si="65"/>
        <v>-26.951338115491364</v>
      </c>
      <c r="G1031" s="1">
        <v>-0.195770263671875</v>
      </c>
      <c r="H1031" s="1">
        <v>-2.43804931640625E-4</v>
      </c>
      <c r="I1031" s="4">
        <f t="shared" si="66"/>
        <v>-20.049747667814557</v>
      </c>
      <c r="J1031" s="1">
        <v>-0.1220703125</v>
      </c>
      <c r="K1031" s="3">
        <v>-9.2742919921875004E-5</v>
      </c>
      <c r="L1031" s="4">
        <f t="shared" si="67"/>
        <v>-7.6268848619962997</v>
      </c>
    </row>
    <row r="1032" spans="1:12" x14ac:dyDescent="0.25">
      <c r="A1032" s="1">
        <f>-0.116424560546875</f>
        <v>-0.116424560546875</v>
      </c>
      <c r="B1032" s="1">
        <v>-7.8338623046875005E-5</v>
      </c>
      <c r="C1032" s="4">
        <f t="shared" si="64"/>
        <v>-6.442320974249589</v>
      </c>
      <c r="D1032" s="1">
        <v>-8.270263671875E-2</v>
      </c>
      <c r="E1032" s="1">
        <v>-3.27667236328125E-4</v>
      </c>
      <c r="F1032" s="4">
        <f t="shared" si="65"/>
        <v>-26.946318776983965</v>
      </c>
      <c r="G1032" s="1">
        <v>-0.196380615234375</v>
      </c>
      <c r="H1032" s="1">
        <v>-2.4740600585937498E-4</v>
      </c>
      <c r="I1032" s="4">
        <f t="shared" si="66"/>
        <v>-20.34588863975123</v>
      </c>
      <c r="J1032" s="1">
        <v>-0.1226806640625</v>
      </c>
      <c r="K1032" s="3">
        <v>-9.3292236328124998E-5</v>
      </c>
      <c r="L1032" s="4">
        <f t="shared" si="67"/>
        <v>-7.672058908562911</v>
      </c>
    </row>
    <row r="1033" spans="1:12" x14ac:dyDescent="0.25">
      <c r="A1033" s="1">
        <f>-0.117034912109375</f>
        <v>-0.117034912109375</v>
      </c>
      <c r="B1033" s="1">
        <v>-7.8857421875000002E-5</v>
      </c>
      <c r="C1033" s="4">
        <f t="shared" si="64"/>
        <v>-6.4849853515625</v>
      </c>
      <c r="D1033" s="1">
        <v>-8.331298828125E-2</v>
      </c>
      <c r="E1033" s="1">
        <v>-3.2763671875000002E-4</v>
      </c>
      <c r="F1033" s="4">
        <f t="shared" si="65"/>
        <v>-26.943809107730264</v>
      </c>
      <c r="G1033" s="1">
        <v>-0.196990966796875</v>
      </c>
      <c r="H1033" s="1">
        <v>-2.5079345703125E-4</v>
      </c>
      <c r="I1033" s="4">
        <f t="shared" si="66"/>
        <v>-20.624461926912005</v>
      </c>
      <c r="J1033" s="1">
        <v>-0.123291015625</v>
      </c>
      <c r="K1033" s="3">
        <v>-9.3566894531249995E-5</v>
      </c>
      <c r="L1033" s="4">
        <f t="shared" si="67"/>
        <v>-7.6946459318462166</v>
      </c>
    </row>
    <row r="1034" spans="1:12" x14ac:dyDescent="0.25">
      <c r="A1034" s="1">
        <f>-0.117645263671875</f>
        <v>-0.117645263671875</v>
      </c>
      <c r="B1034" s="1">
        <v>-7.9132080078124999E-5</v>
      </c>
      <c r="C1034" s="4">
        <f t="shared" si="64"/>
        <v>-6.5075723748458056</v>
      </c>
      <c r="D1034" s="1">
        <v>-8.392333984375E-2</v>
      </c>
      <c r="E1034" s="1">
        <v>-3.2760620117187498E-4</v>
      </c>
      <c r="F1034" s="4">
        <f t="shared" si="65"/>
        <v>-26.941299438476563</v>
      </c>
      <c r="G1034" s="1">
        <v>-0.197601318359375</v>
      </c>
      <c r="H1034" s="1">
        <v>-2.5427246093750002E-4</v>
      </c>
      <c r="I1034" s="4">
        <f t="shared" si="66"/>
        <v>-20.910564221833884</v>
      </c>
      <c r="J1034" s="1">
        <v>-0.1239013671875</v>
      </c>
      <c r="K1034" s="3">
        <v>-9.3902587890624999E-5</v>
      </c>
      <c r="L1034" s="4">
        <f t="shared" si="67"/>
        <v>-7.7222522936369247</v>
      </c>
    </row>
    <row r="1035" spans="1:12" x14ac:dyDescent="0.25">
      <c r="A1035" s="1">
        <f>-0.118255615234375</f>
        <v>-0.118255615234375</v>
      </c>
      <c r="B1035" s="1">
        <v>-7.9803466796875007E-5</v>
      </c>
      <c r="C1035" s="4">
        <f t="shared" si="64"/>
        <v>-6.56278509842722</v>
      </c>
      <c r="D1035" s="1">
        <v>-8.453369140625E-2</v>
      </c>
      <c r="E1035" s="1">
        <v>-3.2754516601562502E-4</v>
      </c>
      <c r="F1035" s="4">
        <f t="shared" si="65"/>
        <v>-26.93628009996916</v>
      </c>
      <c r="G1035" s="1">
        <v>-0.198211669921875</v>
      </c>
      <c r="H1035" s="1">
        <v>-2.57843017578125E-4</v>
      </c>
      <c r="I1035" s="4">
        <f t="shared" si="66"/>
        <v>-21.204195524516859</v>
      </c>
      <c r="J1035" s="1">
        <v>-0.12451171875</v>
      </c>
      <c r="K1035" s="3">
        <v>-9.4329833984375006E-5</v>
      </c>
      <c r="L1035" s="4">
        <f t="shared" si="67"/>
        <v>-7.7573876631887337</v>
      </c>
    </row>
    <row r="1036" spans="1:12" x14ac:dyDescent="0.25">
      <c r="A1036" s="1">
        <f>-0.118865966796875</f>
        <v>-0.118865966796875</v>
      </c>
      <c r="B1036" s="1">
        <v>-8.0352783203125E-5</v>
      </c>
      <c r="C1036" s="4">
        <f t="shared" si="64"/>
        <v>-6.6079591449938322</v>
      </c>
      <c r="D1036" s="1">
        <v>-8.514404296875E-2</v>
      </c>
      <c r="E1036" s="1">
        <v>-3.2745361328125001E-4</v>
      </c>
      <c r="F1036" s="4">
        <f t="shared" si="65"/>
        <v>-26.92875109220806</v>
      </c>
      <c r="G1036" s="1">
        <v>-0.198822021484375</v>
      </c>
      <c r="H1036" s="1">
        <v>-2.6147460937499999E-4</v>
      </c>
      <c r="I1036" s="4">
        <f t="shared" si="66"/>
        <v>-21.502846165707236</v>
      </c>
      <c r="J1036" s="1">
        <v>-0.1251220703125</v>
      </c>
      <c r="K1036" s="3">
        <v>-9.4635009765624999E-5</v>
      </c>
      <c r="L1036" s="4">
        <f t="shared" si="67"/>
        <v>-7.7824843557257397</v>
      </c>
    </row>
    <row r="1037" spans="1:12" x14ac:dyDescent="0.25">
      <c r="A1037" s="1">
        <f>-0.119476318359375</f>
        <v>-0.119476318359375</v>
      </c>
      <c r="B1037" s="1">
        <v>-8.0841064453125001E-5</v>
      </c>
      <c r="C1037" s="4">
        <f t="shared" si="64"/>
        <v>-6.6481138530530428</v>
      </c>
      <c r="D1037" s="1">
        <v>-8.575439453125E-2</v>
      </c>
      <c r="E1037" s="1">
        <v>-3.2745361328125001E-4</v>
      </c>
      <c r="F1037" s="4">
        <f t="shared" si="65"/>
        <v>-26.92875109220806</v>
      </c>
      <c r="G1037" s="1">
        <v>-0.199432373046875</v>
      </c>
      <c r="H1037" s="1">
        <v>-2.6525878906250001E-4</v>
      </c>
      <c r="I1037" s="4">
        <f t="shared" si="66"/>
        <v>-21.81404515316612</v>
      </c>
      <c r="J1037" s="1">
        <v>-0.125732421875</v>
      </c>
      <c r="K1037" s="3">
        <v>-9.4970703125000003E-5</v>
      </c>
      <c r="L1037" s="4">
        <f t="shared" si="67"/>
        <v>-7.8100907175164469</v>
      </c>
    </row>
    <row r="1038" spans="1:12" x14ac:dyDescent="0.25">
      <c r="A1038" s="1">
        <f>-0.120086669921875</f>
        <v>-0.120086669921875</v>
      </c>
      <c r="B1038" s="1">
        <v>-8.1451416015625001E-5</v>
      </c>
      <c r="C1038" s="4">
        <f t="shared" si="64"/>
        <v>-6.6983072381270556</v>
      </c>
      <c r="D1038" s="1">
        <v>-8.636474609375E-2</v>
      </c>
      <c r="E1038" s="1">
        <v>-3.2745361328125001E-4</v>
      </c>
      <c r="F1038" s="4">
        <f t="shared" si="65"/>
        <v>-26.92875109220806</v>
      </c>
      <c r="G1038" s="1">
        <v>-0.200042724609375</v>
      </c>
      <c r="H1038" s="1">
        <v>-2.6895141601562502E-4</v>
      </c>
      <c r="I1038" s="4">
        <f t="shared" si="66"/>
        <v>-22.117715132863896</v>
      </c>
      <c r="J1038" s="1">
        <v>-0.1263427734375</v>
      </c>
      <c r="K1038" s="3">
        <v>-9.5245361328125E-5</v>
      </c>
      <c r="L1038" s="4">
        <f t="shared" si="67"/>
        <v>-7.8326777407997534</v>
      </c>
    </row>
    <row r="1039" spans="1:12" x14ac:dyDescent="0.25">
      <c r="A1039" s="1">
        <f>-0.120697021484375</f>
        <v>-0.120697021484375</v>
      </c>
      <c r="B1039" s="1">
        <v>-8.1970214843749998E-5</v>
      </c>
      <c r="C1039" s="4">
        <f t="shared" si="64"/>
        <v>-6.7409716154399666</v>
      </c>
      <c r="D1039" s="1">
        <v>-8.697509765625E-2</v>
      </c>
      <c r="E1039" s="1">
        <v>-3.2733154296875003E-4</v>
      </c>
      <c r="F1039" s="4">
        <f t="shared" si="65"/>
        <v>-26.918712415193255</v>
      </c>
      <c r="G1039" s="1">
        <v>-0.199432373046875</v>
      </c>
      <c r="H1039" s="1">
        <v>-2.4499511718750001E-4</v>
      </c>
      <c r="I1039" s="4">
        <f t="shared" si="66"/>
        <v>-20.147624768708884</v>
      </c>
      <c r="J1039" s="1">
        <v>-0.126953125</v>
      </c>
      <c r="K1039" s="3">
        <v>-9.5642089843749997E-5</v>
      </c>
      <c r="L1039" s="4">
        <f t="shared" si="67"/>
        <v>-7.8653034410978622</v>
      </c>
    </row>
    <row r="1040" spans="1:12" x14ac:dyDescent="0.25">
      <c r="A1040" s="1">
        <f>-0.121307373046875</f>
        <v>-0.121307373046875</v>
      </c>
      <c r="B1040" s="1">
        <v>-8.2550048828125002E-5</v>
      </c>
      <c r="C1040" s="4">
        <f t="shared" si="64"/>
        <v>-6.7886553312602791</v>
      </c>
      <c r="D1040" s="1">
        <v>-8.758544921875E-2</v>
      </c>
      <c r="E1040" s="1">
        <v>-3.2730102539062499E-4</v>
      </c>
      <c r="F1040" s="4">
        <f t="shared" si="65"/>
        <v>-26.916202745939554</v>
      </c>
      <c r="G1040" s="1">
        <v>-0.198822021484375</v>
      </c>
      <c r="H1040" s="1">
        <v>-2.36419677734375E-4</v>
      </c>
      <c r="I1040" s="4">
        <f t="shared" si="66"/>
        <v>-19.442407708418997</v>
      </c>
      <c r="J1040" s="1">
        <v>-0.1275634765625</v>
      </c>
      <c r="K1040" s="3">
        <v>-9.6008300781249997E-5</v>
      </c>
      <c r="L1040" s="4">
        <f t="shared" si="67"/>
        <v>-7.8954194721422697</v>
      </c>
    </row>
    <row r="1041" spans="1:12" x14ac:dyDescent="0.25">
      <c r="A1041" s="1">
        <f>-0.121917724609375</f>
        <v>-0.121917724609375</v>
      </c>
      <c r="B1041" s="1">
        <v>-8.3160400390625003E-5</v>
      </c>
      <c r="C1041" s="4">
        <f t="shared" si="64"/>
        <v>-6.8388487163342928</v>
      </c>
      <c r="D1041" s="1">
        <v>-8.819580078125E-2</v>
      </c>
      <c r="E1041" s="1">
        <v>-3.2714843750000002E-4</v>
      </c>
      <c r="F1041" s="4">
        <f t="shared" si="65"/>
        <v>-26.903654399671051</v>
      </c>
      <c r="G1041" s="1">
        <v>-0.198211669921875</v>
      </c>
      <c r="H1041" s="1">
        <v>-2.308349609375E-4</v>
      </c>
      <c r="I1041" s="4">
        <f t="shared" si="66"/>
        <v>-18.983138234991777</v>
      </c>
      <c r="J1041" s="1">
        <v>-0.128173828125</v>
      </c>
      <c r="K1041" s="3">
        <v>-9.6343994140625001E-5</v>
      </c>
      <c r="L1041" s="4">
        <f t="shared" si="67"/>
        <v>-7.9230258339329769</v>
      </c>
    </row>
    <row r="1042" spans="1:12" x14ac:dyDescent="0.25">
      <c r="A1042" s="1">
        <f>-0.122528076171875</f>
        <v>-0.122528076171875</v>
      </c>
      <c r="B1042" s="1">
        <v>-8.367919921875E-5</v>
      </c>
      <c r="C1042" s="4">
        <f t="shared" si="64"/>
        <v>-6.8815130936472038</v>
      </c>
      <c r="D1042" s="1">
        <v>-8.880615234375E-2</v>
      </c>
      <c r="E1042" s="1">
        <v>-3.2714843750000002E-4</v>
      </c>
      <c r="F1042" s="4">
        <f t="shared" si="65"/>
        <v>-26.903654399671051</v>
      </c>
      <c r="G1042" s="1">
        <v>-0.197601318359375</v>
      </c>
      <c r="H1042" s="1">
        <v>-2.26043701171875E-4</v>
      </c>
      <c r="I1042" s="4">
        <f t="shared" si="66"/>
        <v>-18.589120162160771</v>
      </c>
      <c r="J1042" s="1">
        <v>-0.1287841796875</v>
      </c>
      <c r="K1042" s="3">
        <v>-9.6832275390625001E-5</v>
      </c>
      <c r="L1042" s="4">
        <f t="shared" si="67"/>
        <v>-7.9631805419921875</v>
      </c>
    </row>
    <row r="1043" spans="1:12" x14ac:dyDescent="0.25">
      <c r="A1043" s="1">
        <f>-0.123138427734375</f>
        <v>-0.123138427734375</v>
      </c>
      <c r="B1043" s="1">
        <v>-8.4533691406250001E-5</v>
      </c>
      <c r="C1043" s="4">
        <f t="shared" si="64"/>
        <v>-6.9517838327508219</v>
      </c>
      <c r="D1043" s="1">
        <v>-8.941650390625E-2</v>
      </c>
      <c r="E1043" s="1">
        <v>-3.2720947265624999E-4</v>
      </c>
      <c r="F1043" s="4">
        <f t="shared" si="65"/>
        <v>-26.908673738178454</v>
      </c>
      <c r="G1043" s="1">
        <v>-0.196990966796875</v>
      </c>
      <c r="H1043" s="1">
        <v>-2.21405029296875E-4</v>
      </c>
      <c r="I1043" s="4">
        <f t="shared" si="66"/>
        <v>-18.207650435598271</v>
      </c>
      <c r="J1043" s="1">
        <v>-0.12939453125</v>
      </c>
      <c r="K1043" s="3">
        <v>-9.7290039062500005E-5</v>
      </c>
      <c r="L1043" s="4">
        <f t="shared" si="67"/>
        <v>-8.0008255807976969</v>
      </c>
    </row>
    <row r="1044" spans="1:12" x14ac:dyDescent="0.25">
      <c r="A1044" s="1">
        <f>-0.123748779296875</f>
        <v>-0.123748779296875</v>
      </c>
      <c r="B1044" s="1">
        <v>-8.5021972656250001E-5</v>
      </c>
      <c r="C1044" s="4">
        <f t="shared" si="64"/>
        <v>-6.9919385408100325</v>
      </c>
      <c r="D1044" s="1">
        <v>-9.002685546875E-2</v>
      </c>
      <c r="E1044" s="1">
        <v>-3.2708740234375E-4</v>
      </c>
      <c r="F1044" s="4">
        <f t="shared" si="65"/>
        <v>-26.898635061163652</v>
      </c>
      <c r="G1044" s="1">
        <v>-0.196380615234375</v>
      </c>
      <c r="H1044" s="1">
        <v>-2.1722412109375001E-4</v>
      </c>
      <c r="I1044" s="4">
        <f t="shared" si="66"/>
        <v>-17.863825747841283</v>
      </c>
      <c r="J1044" s="1">
        <v>-0.1300048828125</v>
      </c>
      <c r="K1044" s="3">
        <v>-9.7625732421874995E-5</v>
      </c>
      <c r="L1044" s="4">
        <f t="shared" si="67"/>
        <v>-8.028431942588405</v>
      </c>
    </row>
    <row r="1045" spans="1:12" x14ac:dyDescent="0.25">
      <c r="A1045" s="1">
        <f>-0.124359130859375</f>
        <v>-0.124359130859375</v>
      </c>
      <c r="B1045" s="1">
        <v>-8.5449218749999995E-5</v>
      </c>
      <c r="C1045" s="4">
        <f t="shared" si="64"/>
        <v>-7.0270739103618416</v>
      </c>
      <c r="D1045" s="1">
        <v>-9.063720703125E-2</v>
      </c>
      <c r="E1045" s="1">
        <v>-3.2702636718749998E-4</v>
      </c>
      <c r="F1045" s="4">
        <f t="shared" si="65"/>
        <v>-26.89361572265625</v>
      </c>
      <c r="G1045" s="1">
        <v>-0.195770263671875</v>
      </c>
      <c r="H1045" s="1">
        <v>-2.12982177734375E-4</v>
      </c>
      <c r="I1045" s="4">
        <f t="shared" si="66"/>
        <v>-17.514981721576891</v>
      </c>
      <c r="J1045" s="1">
        <v>-0.130615234375</v>
      </c>
      <c r="K1045" s="3">
        <v>-9.8083496093749999E-5</v>
      </c>
      <c r="L1045" s="4">
        <f t="shared" si="67"/>
        <v>-8.0660769813939144</v>
      </c>
    </row>
    <row r="1046" spans="1:12" x14ac:dyDescent="0.25">
      <c r="A1046" s="1">
        <f>-0.124969482421875</f>
        <v>-0.124969482421875</v>
      </c>
      <c r="B1046" s="1">
        <v>-8.6242675781250002E-5</v>
      </c>
      <c r="C1046" s="4">
        <f t="shared" si="64"/>
        <v>-7.0923253109580591</v>
      </c>
      <c r="D1046" s="1">
        <v>-9.124755859375E-2</v>
      </c>
      <c r="E1046" s="1">
        <v>-3.2705688476562502E-4</v>
      </c>
      <c r="F1046" s="4">
        <f t="shared" si="65"/>
        <v>-26.896125391909951</v>
      </c>
      <c r="G1046" s="1">
        <v>-0.195159912109375</v>
      </c>
      <c r="H1046" s="1">
        <v>-2.0895385742187501E-4</v>
      </c>
      <c r="I1046" s="4">
        <f t="shared" si="66"/>
        <v>-17.183705380088405</v>
      </c>
      <c r="J1046" s="1">
        <v>-0.1312255859375</v>
      </c>
      <c r="K1046" s="3">
        <v>-9.8144531250000006E-5</v>
      </c>
      <c r="L1046" s="4">
        <f t="shared" si="67"/>
        <v>-8.071096319901315</v>
      </c>
    </row>
    <row r="1047" spans="1:12" x14ac:dyDescent="0.25">
      <c r="A1047" s="1">
        <f>-0.125579833984375</f>
        <v>-0.125579833984375</v>
      </c>
      <c r="B1047" s="1">
        <v>-8.6791992187499996E-5</v>
      </c>
      <c r="C1047" s="4">
        <f t="shared" si="64"/>
        <v>-7.1374993575246712</v>
      </c>
      <c r="D1047" s="1">
        <v>-9.185791015625E-2</v>
      </c>
      <c r="E1047" s="1">
        <v>-3.26995849609375E-4</v>
      </c>
      <c r="F1047" s="4">
        <f t="shared" si="65"/>
        <v>-26.891106053402549</v>
      </c>
      <c r="G1047" s="1">
        <v>-0.194549560546875</v>
      </c>
      <c r="H1047" s="1">
        <v>-2.0520019531250001E-4</v>
      </c>
      <c r="I1047" s="4">
        <f t="shared" si="66"/>
        <v>-16.875016061883223</v>
      </c>
      <c r="J1047" s="1">
        <v>-0.1318359375</v>
      </c>
      <c r="K1047" s="3">
        <v>-9.8724365234374996E-5</v>
      </c>
      <c r="L1047" s="4">
        <f t="shared" si="67"/>
        <v>-8.1187800357216275</v>
      </c>
    </row>
    <row r="1048" spans="1:12" x14ac:dyDescent="0.25">
      <c r="A1048" s="1">
        <f>-0.126190185546875</f>
        <v>-0.126190185546875</v>
      </c>
      <c r="B1048" s="1">
        <v>-8.7249755859375E-5</v>
      </c>
      <c r="C1048" s="4">
        <f t="shared" si="64"/>
        <v>-7.1751443963301806</v>
      </c>
      <c r="D1048" s="1">
        <v>-9.246826171875E-2</v>
      </c>
      <c r="E1048" s="1">
        <v>-3.2696533203125001E-4</v>
      </c>
      <c r="F1048" s="4">
        <f t="shared" si="65"/>
        <v>-26.888596384148848</v>
      </c>
      <c r="G1048" s="1">
        <v>-0.193939208984375</v>
      </c>
      <c r="H1048" s="1">
        <v>-2.0138549804687501E-4</v>
      </c>
      <c r="I1048" s="4">
        <f t="shared" si="66"/>
        <v>-16.561307405170641</v>
      </c>
      <c r="J1048" s="1">
        <v>-0.1324462890625</v>
      </c>
      <c r="K1048" s="3">
        <v>-9.9151611328125003E-5</v>
      </c>
      <c r="L1048" s="4">
        <f t="shared" si="67"/>
        <v>-8.1539154052734375</v>
      </c>
    </row>
    <row r="1049" spans="1:12" x14ac:dyDescent="0.25">
      <c r="A1049" s="1">
        <f>-0.126800537109375</f>
        <v>-0.126800537109375</v>
      </c>
      <c r="B1049" s="1">
        <v>-8.8073730468750004E-5</v>
      </c>
      <c r="C1049" s="4">
        <f t="shared" si="64"/>
        <v>-7.2429054661800985</v>
      </c>
      <c r="D1049" s="1">
        <v>-9.307861328125E-2</v>
      </c>
      <c r="E1049" s="1">
        <v>-3.2696533203125001E-4</v>
      </c>
      <c r="F1049" s="4">
        <f t="shared" si="65"/>
        <v>-26.888596384148848</v>
      </c>
      <c r="G1049" s="1">
        <v>-0.193328857421875</v>
      </c>
      <c r="H1049" s="1">
        <v>-1.9769287109374999E-4</v>
      </c>
      <c r="I1049" s="4">
        <f t="shared" si="66"/>
        <v>-16.257637425472861</v>
      </c>
      <c r="J1049" s="1">
        <v>-0.133056640625</v>
      </c>
      <c r="K1049" s="3">
        <v>-9.9609374999999994E-5</v>
      </c>
      <c r="L1049" s="4">
        <f t="shared" si="67"/>
        <v>-8.1915604440789469</v>
      </c>
    </row>
    <row r="1050" spans="1:12" x14ac:dyDescent="0.25">
      <c r="A1050" s="1">
        <f>-0.127410888671875</f>
        <v>-0.127410888671875</v>
      </c>
      <c r="B1050" s="1">
        <v>-8.8714599609375001E-5</v>
      </c>
      <c r="C1050" s="4">
        <f t="shared" si="64"/>
        <v>-7.2956085205078125</v>
      </c>
      <c r="D1050" s="1">
        <v>-9.368896484375E-2</v>
      </c>
      <c r="E1050" s="1">
        <v>-3.2690429687499999E-4</v>
      </c>
      <c r="F1050" s="4">
        <f t="shared" si="65"/>
        <v>-26.883577045641449</v>
      </c>
      <c r="G1050" s="1">
        <v>-0.192718505859375</v>
      </c>
      <c r="H1050" s="1">
        <v>-1.9403076171874999E-4</v>
      </c>
      <c r="I1050" s="4">
        <f t="shared" si="66"/>
        <v>-15.956477115028783</v>
      </c>
      <c r="J1050" s="1">
        <v>-0.1336669921875</v>
      </c>
      <c r="K1050" s="3">
        <v>-9.9945068359374997E-5</v>
      </c>
      <c r="L1050" s="4">
        <f t="shared" si="67"/>
        <v>-8.219166805869655</v>
      </c>
    </row>
    <row r="1051" spans="1:12" x14ac:dyDescent="0.25">
      <c r="A1051" s="1">
        <f>-0.128021240234375</f>
        <v>-0.128021240234375</v>
      </c>
      <c r="B1051" s="1">
        <v>-8.9324951171875001E-5</v>
      </c>
      <c r="C1051" s="4">
        <f t="shared" si="64"/>
        <v>-7.3458019055818253</v>
      </c>
      <c r="D1051" s="1">
        <v>-9.429931640625E-2</v>
      </c>
      <c r="E1051" s="1">
        <v>-3.2690429687499999E-4</v>
      </c>
      <c r="F1051" s="4">
        <f t="shared" si="65"/>
        <v>-26.883577045641449</v>
      </c>
      <c r="G1051" s="1">
        <v>-0.192108154296875</v>
      </c>
      <c r="H1051" s="1">
        <v>-1.90399169921875E-4</v>
      </c>
      <c r="I1051" s="4">
        <f t="shared" si="66"/>
        <v>-15.657826473838405</v>
      </c>
      <c r="J1051" s="1">
        <v>-0.13427734375</v>
      </c>
      <c r="K1051" s="1">
        <v>-1.0052490234375E-4</v>
      </c>
      <c r="L1051" s="4">
        <f t="shared" si="67"/>
        <v>-8.2668505216899675</v>
      </c>
    </row>
    <row r="1052" spans="1:12" x14ac:dyDescent="0.25">
      <c r="A1052" s="1">
        <f>-0.128631591796875</f>
        <v>-0.128631591796875</v>
      </c>
      <c r="B1052" s="1">
        <v>-8.9965820312499999E-5</v>
      </c>
      <c r="C1052" s="4">
        <f t="shared" si="64"/>
        <v>-7.3985049599095394</v>
      </c>
      <c r="D1052" s="1">
        <v>-9.490966796875E-2</v>
      </c>
      <c r="E1052" s="1">
        <v>-3.2687377929687501E-4</v>
      </c>
      <c r="F1052" s="4">
        <f t="shared" si="65"/>
        <v>-26.881067376387747</v>
      </c>
      <c r="G1052" s="1">
        <v>-0.191497802734375</v>
      </c>
      <c r="H1052" s="1">
        <v>-1.8698120117187499E-4</v>
      </c>
      <c r="I1052" s="4">
        <f t="shared" si="66"/>
        <v>-15.376743517423931</v>
      </c>
      <c r="J1052" s="1">
        <v>-0.1348876953125</v>
      </c>
      <c r="K1052" s="1">
        <v>-1.0101318359375E-4</v>
      </c>
      <c r="L1052" s="4">
        <f t="shared" si="67"/>
        <v>-8.3070052297491781</v>
      </c>
    </row>
    <row r="1053" spans="1:12" x14ac:dyDescent="0.25">
      <c r="A1053" s="1">
        <f>-0.129241943359375</f>
        <v>-0.129241943359375</v>
      </c>
      <c r="B1053" s="1">
        <v>-9.0667724609375003E-5</v>
      </c>
      <c r="C1053" s="4">
        <f t="shared" si="64"/>
        <v>-7.4562273527446541</v>
      </c>
      <c r="D1053" s="1">
        <v>-9.552001953125E-2</v>
      </c>
      <c r="E1053" s="1">
        <v>-3.2678222656250001E-4</v>
      </c>
      <c r="F1053" s="4">
        <f t="shared" si="65"/>
        <v>-26.873538368626644</v>
      </c>
      <c r="G1053" s="1">
        <v>-0.190887451171875</v>
      </c>
      <c r="H1053" s="1">
        <v>-1.8338012695312501E-4</v>
      </c>
      <c r="I1053" s="4">
        <f t="shared" si="66"/>
        <v>-15.080602545487253</v>
      </c>
      <c r="J1053" s="1">
        <v>-0.135498046875</v>
      </c>
      <c r="K1053" s="1">
        <v>-1.01318359375E-4</v>
      </c>
      <c r="L1053" s="4">
        <f t="shared" si="67"/>
        <v>-8.332101922286185</v>
      </c>
    </row>
    <row r="1054" spans="1:12" x14ac:dyDescent="0.25">
      <c r="A1054" s="1">
        <f>-0.129852294921875</f>
        <v>-0.129852294921875</v>
      </c>
      <c r="B1054" s="1">
        <v>-9.130859375E-5</v>
      </c>
      <c r="C1054" s="4">
        <f t="shared" si="64"/>
        <v>-7.5089304070723681</v>
      </c>
      <c r="D1054" s="1">
        <v>-9.613037109375E-2</v>
      </c>
      <c r="E1054" s="1">
        <v>-3.2678222656250001E-4</v>
      </c>
      <c r="F1054" s="4">
        <f t="shared" si="65"/>
        <v>-26.873538368626644</v>
      </c>
      <c r="G1054" s="1">
        <v>-0.190277099609375</v>
      </c>
      <c r="H1054" s="1">
        <v>-1.8029785156250001E-4</v>
      </c>
      <c r="I1054" s="4">
        <f t="shared" si="66"/>
        <v>-14.827125950863486</v>
      </c>
      <c r="J1054" s="1">
        <v>-0.1361083984375</v>
      </c>
      <c r="K1054" s="1">
        <v>-1.019287109375E-4</v>
      </c>
      <c r="L1054" s="4">
        <f t="shared" si="67"/>
        <v>-8.3822953073601969</v>
      </c>
    </row>
    <row r="1055" spans="1:12" x14ac:dyDescent="0.25">
      <c r="A1055" s="1">
        <f>-0.130462646484375</f>
        <v>-0.130462646484375</v>
      </c>
      <c r="B1055" s="1">
        <v>-9.2010498046875004E-5</v>
      </c>
      <c r="C1055" s="4">
        <f t="shared" si="64"/>
        <v>-7.5666527999074837</v>
      </c>
      <c r="D1055" s="1">
        <v>-9.674072265625E-2</v>
      </c>
      <c r="E1055" s="1">
        <v>-3.2693481445312498E-4</v>
      </c>
      <c r="F1055" s="4">
        <f t="shared" si="65"/>
        <v>-26.886086714895146</v>
      </c>
      <c r="G1055" s="1">
        <v>-0.189666748046875</v>
      </c>
      <c r="H1055" s="1">
        <v>-1.77093505859375E-4</v>
      </c>
      <c r="I1055" s="4">
        <f t="shared" si="66"/>
        <v>-14.563610679224917</v>
      </c>
      <c r="J1055" s="1">
        <v>-0.13671875</v>
      </c>
      <c r="K1055" s="1">
        <v>-1.024169921875E-4</v>
      </c>
      <c r="L1055" s="4">
        <f t="shared" si="67"/>
        <v>-8.4224500154194075</v>
      </c>
    </row>
    <row r="1056" spans="1:12" x14ac:dyDescent="0.25">
      <c r="A1056" s="1">
        <f>-0.131072998046875</f>
        <v>-0.131072998046875</v>
      </c>
      <c r="B1056" s="1">
        <v>-9.2620849609375004E-5</v>
      </c>
      <c r="C1056" s="4">
        <f t="shared" si="64"/>
        <v>-7.6168461849814966</v>
      </c>
      <c r="D1056" s="1">
        <v>-9.735107421875E-2</v>
      </c>
      <c r="E1056" s="1">
        <v>-3.2678222656250001E-4</v>
      </c>
      <c r="F1056" s="4">
        <f t="shared" si="65"/>
        <v>-26.873538368626644</v>
      </c>
      <c r="G1056" s="1">
        <v>-0.189056396484375</v>
      </c>
      <c r="H1056" s="1">
        <v>-1.7376708984375E-4</v>
      </c>
      <c r="I1056" s="4">
        <f t="shared" si="66"/>
        <v>-14.290056730571546</v>
      </c>
      <c r="J1056" s="1">
        <v>-0.1373291015625</v>
      </c>
      <c r="K1056" s="1">
        <v>-1.0260009765625E-4</v>
      </c>
      <c r="L1056" s="4">
        <f t="shared" si="67"/>
        <v>-8.4375080309416113</v>
      </c>
    </row>
    <row r="1057" spans="1:12" x14ac:dyDescent="0.25">
      <c r="A1057" s="1">
        <f>-0.131683349609375</f>
        <v>-0.131683349609375</v>
      </c>
      <c r="B1057" s="1">
        <v>-9.3444824218749995E-5</v>
      </c>
      <c r="C1057" s="4">
        <f t="shared" si="64"/>
        <v>-7.6846072548314144</v>
      </c>
      <c r="D1057" s="1">
        <v>-9.796142578125E-2</v>
      </c>
      <c r="E1057" s="1">
        <v>-3.2644653320312497E-4</v>
      </c>
      <c r="F1057" s="4">
        <f t="shared" si="65"/>
        <v>-26.845932006835938</v>
      </c>
      <c r="G1057" s="1">
        <v>-0.188446044921875</v>
      </c>
      <c r="H1057" s="1">
        <v>-1.7065429687499999E-4</v>
      </c>
      <c r="I1057" s="4">
        <f t="shared" si="66"/>
        <v>-14.034070466694079</v>
      </c>
      <c r="J1057" s="1">
        <v>-0.137939453125</v>
      </c>
      <c r="K1057" s="1">
        <v>-1.0308837890625E-4</v>
      </c>
      <c r="L1057" s="4">
        <f t="shared" si="67"/>
        <v>-8.4776627390008219</v>
      </c>
    </row>
    <row r="1058" spans="1:12" x14ac:dyDescent="0.25">
      <c r="A1058" s="1">
        <f>-0.132293701171875</f>
        <v>-0.132293701171875</v>
      </c>
      <c r="B1058" s="1">
        <v>-9.4299316406249996E-5</v>
      </c>
      <c r="C1058" s="4">
        <f t="shared" si="64"/>
        <v>-7.7548779939350325</v>
      </c>
      <c r="D1058" s="1">
        <v>-9.857177734375E-2</v>
      </c>
      <c r="E1058" s="1">
        <v>-3.2662963867187498E-4</v>
      </c>
      <c r="F1058" s="4">
        <f t="shared" si="65"/>
        <v>-26.860990022358141</v>
      </c>
      <c r="G1058" s="1">
        <v>-0.187835693359375</v>
      </c>
      <c r="H1058" s="1">
        <v>-1.676025390625E-4</v>
      </c>
      <c r="I1058" s="4">
        <f t="shared" si="66"/>
        <v>-13.783103541324014</v>
      </c>
      <c r="J1058" s="1">
        <v>-0.1385498046875</v>
      </c>
      <c r="K1058" s="1">
        <v>-1.03607177734375E-4</v>
      </c>
      <c r="L1058" s="4">
        <f t="shared" si="67"/>
        <v>-8.5203271163137337</v>
      </c>
    </row>
    <row r="1059" spans="1:12" x14ac:dyDescent="0.25">
      <c r="A1059" s="1">
        <f>-0.132904052734375</f>
        <v>-0.132904052734375</v>
      </c>
      <c r="B1059" s="1">
        <v>-9.4940185546875006E-5</v>
      </c>
      <c r="C1059" s="4">
        <f t="shared" si="64"/>
        <v>-7.8075810482627466</v>
      </c>
      <c r="D1059" s="1">
        <v>-9.918212890625E-2</v>
      </c>
      <c r="E1059" s="1">
        <v>-3.2675170898437502E-4</v>
      </c>
      <c r="F1059" s="4">
        <f t="shared" si="65"/>
        <v>-26.871028699372943</v>
      </c>
      <c r="G1059" s="1">
        <v>-0.187225341796875</v>
      </c>
      <c r="H1059" s="1">
        <v>-1.6445922851562501E-4</v>
      </c>
      <c r="I1059" s="4">
        <f t="shared" si="66"/>
        <v>-13.524607608192845</v>
      </c>
      <c r="J1059" s="1">
        <v>-0.13916015625</v>
      </c>
      <c r="K1059" s="1">
        <v>-1.0391235351562499E-4</v>
      </c>
      <c r="L1059" s="4">
        <f t="shared" si="67"/>
        <v>-8.5454238088507406</v>
      </c>
    </row>
    <row r="1060" spans="1:12" x14ac:dyDescent="0.25">
      <c r="A1060" s="1">
        <f>-0.133514404296875</f>
        <v>-0.133514404296875</v>
      </c>
      <c r="B1060" s="1">
        <v>-9.5581054687500004E-5</v>
      </c>
      <c r="C1060" s="4">
        <f t="shared" si="64"/>
        <v>-7.8602841025904606</v>
      </c>
      <c r="D1060" s="1">
        <v>-9.979248046875E-2</v>
      </c>
      <c r="E1060" s="1">
        <v>-3.2659912109375E-4</v>
      </c>
      <c r="F1060" s="4">
        <f t="shared" si="65"/>
        <v>-26.85848035310444</v>
      </c>
      <c r="G1060" s="1">
        <v>-0.186614990234375</v>
      </c>
      <c r="H1060" s="1">
        <v>-1.6168212890625E-4</v>
      </c>
      <c r="I1060" s="4">
        <f t="shared" si="66"/>
        <v>-13.296227706106086</v>
      </c>
      <c r="J1060" s="1">
        <v>-0.1397705078125</v>
      </c>
      <c r="K1060" s="1">
        <v>-1.0455322265625E-4</v>
      </c>
      <c r="L1060" s="4">
        <f t="shared" si="67"/>
        <v>-8.5981268631784538</v>
      </c>
    </row>
    <row r="1061" spans="1:12" x14ac:dyDescent="0.25">
      <c r="A1061" s="1">
        <f>-0.134124755859375</f>
        <v>-0.134124755859375</v>
      </c>
      <c r="B1061" s="1">
        <v>-9.6313476562500004E-5</v>
      </c>
      <c r="C1061" s="4">
        <f t="shared" si="64"/>
        <v>-7.9205161646792765</v>
      </c>
      <c r="D1061" s="1">
        <v>-0.10040283203125</v>
      </c>
      <c r="E1061" s="1">
        <v>-3.2656860351562502E-4</v>
      </c>
      <c r="F1061" s="4">
        <f t="shared" si="65"/>
        <v>-26.855970683850739</v>
      </c>
      <c r="G1061" s="1">
        <v>-0.186004638671875</v>
      </c>
      <c r="H1061" s="1">
        <v>-1.58905029296875E-4</v>
      </c>
      <c r="I1061" s="4">
        <f t="shared" si="66"/>
        <v>-13.067847804019326</v>
      </c>
      <c r="J1061" s="1">
        <v>-0.140380859375</v>
      </c>
      <c r="K1061" s="1">
        <v>-1.051025390625E-4</v>
      </c>
      <c r="L1061" s="4">
        <f t="shared" si="67"/>
        <v>-8.643300909745065</v>
      </c>
    </row>
    <row r="1062" spans="1:12" x14ac:dyDescent="0.25">
      <c r="A1062" s="1">
        <f>-0.134735107421875</f>
        <v>-0.134735107421875</v>
      </c>
      <c r="B1062" s="1">
        <v>-9.7045898437500005E-5</v>
      </c>
      <c r="C1062" s="4">
        <f t="shared" si="64"/>
        <v>-7.9807482267680916</v>
      </c>
      <c r="D1062" s="1">
        <v>-0.10101318359375</v>
      </c>
      <c r="E1062" s="1">
        <v>-3.2644653320312497E-4</v>
      </c>
      <c r="F1062" s="4">
        <f t="shared" si="65"/>
        <v>-26.845932006835938</v>
      </c>
      <c r="G1062" s="1">
        <v>-0.185394287109375</v>
      </c>
      <c r="H1062" s="1">
        <v>-1.5609741210937501E-4</v>
      </c>
      <c r="I1062" s="4">
        <f t="shared" si="66"/>
        <v>-12.836958232678866</v>
      </c>
      <c r="J1062" s="1">
        <v>-0.1409912109375</v>
      </c>
      <c r="K1062" s="1">
        <v>-1.055908203125E-4</v>
      </c>
      <c r="L1062" s="4">
        <f t="shared" si="67"/>
        <v>-8.6834556178042757</v>
      </c>
    </row>
    <row r="1063" spans="1:12" x14ac:dyDescent="0.25">
      <c r="A1063" s="1">
        <f>-0.135345458984375</f>
        <v>-0.135345458984375</v>
      </c>
      <c r="B1063" s="1">
        <v>-9.7869873046874995E-5</v>
      </c>
      <c r="C1063" s="4">
        <f t="shared" si="64"/>
        <v>-8.0485092966180094</v>
      </c>
      <c r="D1063" s="1">
        <v>-0.10162353515625</v>
      </c>
      <c r="E1063" s="1">
        <v>-3.2656860351562502E-4</v>
      </c>
      <c r="F1063" s="4">
        <f t="shared" si="65"/>
        <v>-26.855970683850739</v>
      </c>
      <c r="G1063" s="1">
        <v>-0.184783935546875</v>
      </c>
      <c r="H1063" s="1">
        <v>-1.53228759765625E-4</v>
      </c>
      <c r="I1063" s="4">
        <f t="shared" si="66"/>
        <v>-12.601049322831003</v>
      </c>
      <c r="J1063" s="1">
        <v>-0.1416015625</v>
      </c>
      <c r="K1063" s="1">
        <v>-1.06109619140625E-4</v>
      </c>
      <c r="L1063" s="4">
        <f t="shared" si="67"/>
        <v>-8.7261199951171875</v>
      </c>
    </row>
    <row r="1064" spans="1:12" x14ac:dyDescent="0.25">
      <c r="A1064" s="1">
        <f>-0.135955810546875</f>
        <v>-0.135955810546875</v>
      </c>
      <c r="B1064" s="1">
        <v>-9.8663330078125003E-5</v>
      </c>
      <c r="C1064" s="4">
        <f t="shared" si="64"/>
        <v>-8.1137606972142269</v>
      </c>
      <c r="D1064" s="1">
        <v>-0.10223388671875</v>
      </c>
      <c r="E1064" s="1">
        <v>-3.26507568359375E-4</v>
      </c>
      <c r="F1064" s="4">
        <f t="shared" si="65"/>
        <v>-26.85095134534334</v>
      </c>
      <c r="G1064" s="1">
        <v>-0.184173583984375</v>
      </c>
      <c r="H1064" s="1">
        <v>-1.50390625E-4</v>
      </c>
      <c r="I1064" s="4">
        <f t="shared" si="66"/>
        <v>-12.367650082236842</v>
      </c>
      <c r="J1064" s="1">
        <v>-0.1422119140625</v>
      </c>
      <c r="K1064" s="1">
        <v>-1.06597900390625E-4</v>
      </c>
      <c r="L1064" s="4">
        <f t="shared" si="67"/>
        <v>-8.7662747031763981</v>
      </c>
    </row>
    <row r="1065" spans="1:12" x14ac:dyDescent="0.25">
      <c r="A1065" s="1">
        <f>-0.136566162109375</f>
        <v>-0.136566162109375</v>
      </c>
      <c r="B1065" s="1">
        <v>-9.942626953125E-5</v>
      </c>
      <c r="C1065" s="4">
        <f t="shared" si="64"/>
        <v>-8.1765024285567431</v>
      </c>
      <c r="D1065" s="1">
        <v>-0.10284423828125</v>
      </c>
      <c r="E1065" s="1">
        <v>-3.2659912109375E-4</v>
      </c>
      <c r="F1065" s="4">
        <f t="shared" si="65"/>
        <v>-26.85848035310444</v>
      </c>
      <c r="G1065" s="1">
        <v>-0.183563232421875</v>
      </c>
      <c r="H1065" s="1">
        <v>-1.47796630859375E-4</v>
      </c>
      <c r="I1065" s="4">
        <f t="shared" si="66"/>
        <v>-12.154328195672287</v>
      </c>
      <c r="J1065" s="1">
        <v>-0.142822265625</v>
      </c>
      <c r="K1065" s="1">
        <v>-1.0723876953124999E-4</v>
      </c>
      <c r="L1065" s="4">
        <f t="shared" si="67"/>
        <v>-8.8189777575041113</v>
      </c>
    </row>
    <row r="1066" spans="1:12" x14ac:dyDescent="0.25">
      <c r="A1066" s="1">
        <f>-0.137176513671875</f>
        <v>-0.137176513671875</v>
      </c>
      <c r="B1066" s="1">
        <v>-1.00189208984375E-4</v>
      </c>
      <c r="C1066" s="4">
        <f t="shared" si="64"/>
        <v>-8.2392441598992594</v>
      </c>
      <c r="D1066" s="1">
        <v>-0.10345458984375</v>
      </c>
      <c r="E1066" s="1">
        <v>-3.2653808593749998E-4</v>
      </c>
      <c r="F1066" s="4">
        <f t="shared" si="65"/>
        <v>-26.853461014597038</v>
      </c>
      <c r="G1066" s="1">
        <v>-0.182952880859375</v>
      </c>
      <c r="H1066" s="1">
        <v>-1.4520263671875E-4</v>
      </c>
      <c r="I1066" s="4">
        <f t="shared" si="66"/>
        <v>-11.941006309107729</v>
      </c>
      <c r="J1066" s="1">
        <v>-0.1434326171875</v>
      </c>
      <c r="K1066" s="1">
        <v>-1.075439453125E-4</v>
      </c>
      <c r="L1066" s="4">
        <f t="shared" si="67"/>
        <v>-8.8440744500411181</v>
      </c>
    </row>
    <row r="1067" spans="1:12" x14ac:dyDescent="0.25">
      <c r="A1067" s="1">
        <f>-0.137786865234375</f>
        <v>-0.137786865234375</v>
      </c>
      <c r="B1067" s="1">
        <v>-1.0107421874999999E-4</v>
      </c>
      <c r="C1067" s="4">
        <f t="shared" si="64"/>
        <v>-8.3120245682565788</v>
      </c>
      <c r="D1067" s="1">
        <v>-0.10406494140625</v>
      </c>
      <c r="E1067" s="1">
        <v>-3.2659912109375E-4</v>
      </c>
      <c r="F1067" s="4">
        <f t="shared" si="65"/>
        <v>-26.85848035310444</v>
      </c>
      <c r="G1067" s="1">
        <v>-0.182342529296875</v>
      </c>
      <c r="H1067" s="1">
        <v>-1.4251708984375E-4</v>
      </c>
      <c r="I1067" s="4">
        <f t="shared" si="66"/>
        <v>-11.720155414782072</v>
      </c>
      <c r="J1067" s="1">
        <v>-0.14404296875</v>
      </c>
      <c r="K1067" s="1">
        <v>-1.08184814453125E-4</v>
      </c>
      <c r="L1067" s="4">
        <f t="shared" si="67"/>
        <v>-8.8967775043688313</v>
      </c>
    </row>
    <row r="1068" spans="1:12" x14ac:dyDescent="0.25">
      <c r="A1068" s="1">
        <f>-0.138397216796875</f>
        <v>-0.138397216796875</v>
      </c>
      <c r="B1068" s="1">
        <v>-1.01898193359375E-4</v>
      </c>
      <c r="C1068" s="4">
        <f t="shared" si="64"/>
        <v>-8.3797856381064975</v>
      </c>
      <c r="D1068" s="1">
        <v>-0.10467529296875</v>
      </c>
      <c r="E1068" s="1">
        <v>-3.26507568359375E-4</v>
      </c>
      <c r="F1068" s="4">
        <f t="shared" si="65"/>
        <v>-26.85095134534334</v>
      </c>
      <c r="G1068" s="1">
        <v>-0.181732177734375</v>
      </c>
      <c r="H1068" s="1">
        <v>-1.40167236328125E-4</v>
      </c>
      <c r="I1068" s="4">
        <f t="shared" si="66"/>
        <v>-11.526910882247122</v>
      </c>
      <c r="J1068" s="1">
        <v>-0.1446533203125</v>
      </c>
      <c r="K1068" s="1">
        <v>-1.08612060546875E-4</v>
      </c>
      <c r="L1068" s="4">
        <f t="shared" si="67"/>
        <v>-8.9319128739206413</v>
      </c>
    </row>
    <row r="1069" spans="1:12" x14ac:dyDescent="0.25">
      <c r="A1069" s="1">
        <f>-0.139007568359375</f>
        <v>-0.139007568359375</v>
      </c>
      <c r="B1069" s="1">
        <v>-1.024169921875E-4</v>
      </c>
      <c r="C1069" s="4">
        <f t="shared" si="64"/>
        <v>-8.4224500154194075</v>
      </c>
      <c r="D1069" s="1">
        <v>-0.10528564453125</v>
      </c>
      <c r="E1069" s="1">
        <v>-3.2675170898437502E-4</v>
      </c>
      <c r="F1069" s="4">
        <f t="shared" si="65"/>
        <v>-26.871028699372943</v>
      </c>
      <c r="G1069" s="1">
        <v>-0.181121826171875</v>
      </c>
      <c r="H1069" s="1">
        <v>-1.37664794921875E-4</v>
      </c>
      <c r="I1069" s="4">
        <f t="shared" si="66"/>
        <v>-11.321118003443667</v>
      </c>
      <c r="J1069" s="1">
        <v>-0.145263671875</v>
      </c>
      <c r="K1069" s="1">
        <v>-1.0934448242187501E-4</v>
      </c>
      <c r="L1069" s="4">
        <f t="shared" si="67"/>
        <v>-8.9921449360094563</v>
      </c>
    </row>
    <row r="1070" spans="1:12" x14ac:dyDescent="0.25">
      <c r="A1070" s="1">
        <f>-0.139617919921875</f>
        <v>-0.139617919921875</v>
      </c>
      <c r="B1070" s="1">
        <v>-1.0342407226562499E-4</v>
      </c>
      <c r="C1070" s="4">
        <f t="shared" si="64"/>
        <v>-8.50526910079153</v>
      </c>
      <c r="D1070" s="1">
        <v>-0.10589599609375</v>
      </c>
      <c r="E1070" s="1">
        <v>-3.2647705078125001E-4</v>
      </c>
      <c r="F1070" s="4">
        <f t="shared" si="65"/>
        <v>-26.848441676089639</v>
      </c>
      <c r="G1070" s="1">
        <v>-0.180511474609375</v>
      </c>
      <c r="H1070" s="1">
        <v>-1.3531494140625E-4</v>
      </c>
      <c r="I1070" s="4">
        <f t="shared" si="66"/>
        <v>-11.127873470908717</v>
      </c>
      <c r="J1070" s="1">
        <v>-0.1458740234375</v>
      </c>
      <c r="K1070" s="1">
        <v>-1.0971069335937501E-4</v>
      </c>
      <c r="L1070" s="4">
        <f t="shared" si="67"/>
        <v>-9.0222609670538656</v>
      </c>
    </row>
    <row r="1071" spans="1:12" x14ac:dyDescent="0.25">
      <c r="A1071" s="1">
        <f>-0.140228271484375</f>
        <v>-0.140228271484375</v>
      </c>
      <c r="B1071" s="1">
        <v>-1.0440063476562499E-4</v>
      </c>
      <c r="C1071" s="4">
        <f t="shared" si="64"/>
        <v>-8.5855785169099512</v>
      </c>
      <c r="D1071" s="1">
        <v>-0.10650634765625</v>
      </c>
      <c r="E1071" s="1">
        <v>-3.26507568359375E-4</v>
      </c>
      <c r="F1071" s="4">
        <f t="shared" si="65"/>
        <v>-26.85095134534334</v>
      </c>
      <c r="G1071" s="1">
        <v>-0.179901123046875</v>
      </c>
      <c r="H1071" s="1">
        <v>-1.32781982421875E-4</v>
      </c>
      <c r="I1071" s="4">
        <f t="shared" si="66"/>
        <v>-10.919570922851563</v>
      </c>
      <c r="J1071" s="1">
        <v>-0.146484375</v>
      </c>
      <c r="K1071" s="1">
        <v>-1.10382080078125E-4</v>
      </c>
      <c r="L1071" s="4">
        <f t="shared" si="67"/>
        <v>-9.07747369063528</v>
      </c>
    </row>
    <row r="1072" spans="1:12" x14ac:dyDescent="0.25">
      <c r="A1072" s="1">
        <f>-0.140838623046875</f>
        <v>-0.140838623046875</v>
      </c>
      <c r="B1072" s="1">
        <v>-1.05224609375E-4</v>
      </c>
      <c r="C1072" s="4">
        <f t="shared" si="64"/>
        <v>-8.6533395867598681</v>
      </c>
      <c r="D1072" s="1">
        <v>-0.10711669921875</v>
      </c>
      <c r="E1072" s="1">
        <v>-3.2647705078125001E-4</v>
      </c>
      <c r="F1072" s="4">
        <f t="shared" si="65"/>
        <v>-26.848441676089639</v>
      </c>
      <c r="G1072" s="1">
        <v>-0.179290771484375</v>
      </c>
      <c r="H1072" s="1">
        <v>-1.3049316406249999E-4</v>
      </c>
      <c r="I1072" s="4">
        <f t="shared" si="66"/>
        <v>-10.731345728824014</v>
      </c>
      <c r="J1072" s="1">
        <v>-0.1470947265625</v>
      </c>
      <c r="K1072" s="1">
        <v>-1.1102294921875E-4</v>
      </c>
      <c r="L1072" s="4">
        <f t="shared" si="67"/>
        <v>-9.1301767449629931</v>
      </c>
    </row>
    <row r="1073" spans="1:12" x14ac:dyDescent="0.25">
      <c r="A1073" s="1">
        <f>-0.141448974609375</f>
        <v>-0.141448974609375</v>
      </c>
      <c r="B1073" s="1">
        <v>-1.06109619140625E-4</v>
      </c>
      <c r="C1073" s="4">
        <f t="shared" si="64"/>
        <v>-8.7261199951171875</v>
      </c>
      <c r="D1073" s="1">
        <v>-0.10772705078125</v>
      </c>
      <c r="E1073" s="1">
        <v>-3.26507568359375E-4</v>
      </c>
      <c r="F1073" s="4">
        <f t="shared" si="65"/>
        <v>-26.85095134534334</v>
      </c>
      <c r="G1073" s="1">
        <v>-0.178680419921875</v>
      </c>
      <c r="H1073" s="1">
        <v>-1.2826538085937501E-4</v>
      </c>
      <c r="I1073" s="4">
        <f t="shared" si="66"/>
        <v>-10.548139873303866</v>
      </c>
      <c r="J1073" s="1">
        <v>-0.147705078125</v>
      </c>
      <c r="K1073" s="1">
        <v>-1.11480712890625E-4</v>
      </c>
      <c r="L1073" s="4">
        <f t="shared" si="67"/>
        <v>-9.1678217837685025</v>
      </c>
    </row>
    <row r="1074" spans="1:12" x14ac:dyDescent="0.25">
      <c r="A1074" s="1">
        <f>-0.142059326171875</f>
        <v>-0.142059326171875</v>
      </c>
      <c r="B1074" s="1">
        <v>-1.070556640625E-4</v>
      </c>
      <c r="C1074" s="4">
        <f t="shared" si="64"/>
        <v>-8.8039197419819075</v>
      </c>
      <c r="D1074" s="1">
        <v>-0.10833740234375</v>
      </c>
      <c r="E1074" s="1">
        <v>-3.2641601562499999E-4</v>
      </c>
      <c r="F1074" s="4">
        <f t="shared" si="65"/>
        <v>-26.843422337582236</v>
      </c>
      <c r="G1074" s="1">
        <v>-0.178070068359375</v>
      </c>
      <c r="H1074" s="1">
        <v>-1.2591552734375001E-4</v>
      </c>
      <c r="I1074" s="4">
        <f t="shared" si="66"/>
        <v>-10.354895340768916</v>
      </c>
      <c r="J1074" s="1">
        <v>-0.1483154296875</v>
      </c>
      <c r="K1074" s="1">
        <v>-1.121826171875E-4</v>
      </c>
      <c r="L1074" s="4">
        <f t="shared" si="67"/>
        <v>-9.2255441766036181</v>
      </c>
    </row>
    <row r="1075" spans="1:12" x14ac:dyDescent="0.25">
      <c r="A1075" s="1">
        <f>-0.142669677734375</f>
        <v>-0.142669677734375</v>
      </c>
      <c r="B1075" s="1">
        <v>-1.0797119140624999E-4</v>
      </c>
      <c r="C1075" s="4">
        <f t="shared" si="64"/>
        <v>-8.8792098195929281</v>
      </c>
      <c r="D1075" s="1">
        <v>-0.10894775390625</v>
      </c>
      <c r="E1075" s="1">
        <v>-3.2647705078125001E-4</v>
      </c>
      <c r="F1075" s="4">
        <f t="shared" si="65"/>
        <v>-26.848441676089639</v>
      </c>
      <c r="G1075" s="1">
        <v>-0.177459716796875</v>
      </c>
      <c r="H1075" s="1">
        <v>-1.2371826171875001E-4</v>
      </c>
      <c r="I1075" s="4">
        <f t="shared" si="66"/>
        <v>-10.174199154502467</v>
      </c>
      <c r="J1075" s="1">
        <v>-0.14892578125</v>
      </c>
      <c r="K1075" s="1">
        <v>-1.1267089843750001E-4</v>
      </c>
      <c r="L1075" s="4">
        <f t="shared" si="67"/>
        <v>-9.2656988846628288</v>
      </c>
    </row>
    <row r="1076" spans="1:12" x14ac:dyDescent="0.25">
      <c r="A1076" s="1">
        <f>-0.143280029296875</f>
        <v>-0.143280029296875</v>
      </c>
      <c r="B1076" s="1">
        <v>-1.0882568359375E-4</v>
      </c>
      <c r="C1076" s="4">
        <f t="shared" si="64"/>
        <v>-8.9494805586965462</v>
      </c>
      <c r="D1076" s="1">
        <v>-0.10955810546875</v>
      </c>
      <c r="E1076" s="1">
        <v>-3.2647705078125001E-4</v>
      </c>
      <c r="F1076" s="4">
        <f t="shared" si="65"/>
        <v>-26.848441676089639</v>
      </c>
      <c r="G1076" s="1">
        <v>-0.176849365234375</v>
      </c>
      <c r="H1076" s="1">
        <v>-1.21368408203125E-4</v>
      </c>
      <c r="I1076" s="4">
        <f t="shared" si="66"/>
        <v>-9.9809546219675163</v>
      </c>
      <c r="J1076" s="1">
        <v>-0.1495361328125</v>
      </c>
      <c r="K1076" s="1">
        <v>-1.1328125000000001E-4</v>
      </c>
      <c r="L1076" s="4">
        <f t="shared" si="67"/>
        <v>-9.3158922697368425</v>
      </c>
    </row>
    <row r="1077" spans="1:12" x14ac:dyDescent="0.25">
      <c r="A1077" s="1">
        <f>-0.143890380859375</f>
        <v>-0.143890380859375</v>
      </c>
      <c r="B1077" s="1">
        <v>-1.094970703125E-4</v>
      </c>
      <c r="C1077" s="4">
        <f t="shared" si="64"/>
        <v>-9.0046932822779606</v>
      </c>
      <c r="D1077" s="1">
        <v>-0.11016845703125</v>
      </c>
      <c r="E1077" s="1">
        <v>-3.26507568359375E-4</v>
      </c>
      <c r="F1077" s="4">
        <f t="shared" si="65"/>
        <v>-26.85095134534334</v>
      </c>
      <c r="G1077" s="1">
        <v>-0.176239013671875</v>
      </c>
      <c r="H1077" s="1">
        <v>-1.1932373046875E-4</v>
      </c>
      <c r="I1077" s="4">
        <f t="shared" si="66"/>
        <v>-9.8128067819695719</v>
      </c>
      <c r="J1077" s="1">
        <v>-0.150146484375</v>
      </c>
      <c r="K1077" s="1">
        <v>-1.1383056640625E-4</v>
      </c>
      <c r="L1077" s="4">
        <f t="shared" si="67"/>
        <v>-9.3610663163034538</v>
      </c>
    </row>
    <row r="1078" spans="1:12" x14ac:dyDescent="0.25">
      <c r="A1078" s="1">
        <f>-0.144500732421875</f>
        <v>-0.144500732421875</v>
      </c>
      <c r="B1078" s="1">
        <v>-1.10626220703125E-4</v>
      </c>
      <c r="C1078" s="4">
        <f t="shared" si="64"/>
        <v>-9.0975510446648844</v>
      </c>
      <c r="D1078" s="1">
        <v>-0.11077880859375</v>
      </c>
      <c r="E1078" s="1">
        <v>-3.26507568359375E-4</v>
      </c>
      <c r="F1078" s="4">
        <f t="shared" si="65"/>
        <v>-26.85095134534334</v>
      </c>
      <c r="G1078" s="1">
        <v>-0.175628662109375</v>
      </c>
      <c r="H1078" s="1">
        <v>-1.17431640625E-4</v>
      </c>
      <c r="I1078" s="4">
        <f t="shared" si="66"/>
        <v>-9.6572072882401319</v>
      </c>
      <c r="J1078" s="1">
        <v>-0.1507568359375</v>
      </c>
      <c r="K1078" s="1">
        <v>-1.1456298828125E-4</v>
      </c>
      <c r="L1078" s="4">
        <f t="shared" si="67"/>
        <v>-9.4212983783922688</v>
      </c>
    </row>
    <row r="1079" spans="1:12" x14ac:dyDescent="0.25">
      <c r="A1079" s="1">
        <f>-0.145111083984375</f>
        <v>-0.145111083984375</v>
      </c>
      <c r="B1079" s="1">
        <v>-1.1163330078125E-4</v>
      </c>
      <c r="C1079" s="4">
        <f t="shared" si="64"/>
        <v>-9.1803701300370069</v>
      </c>
      <c r="D1079" s="1">
        <v>-0.11138916015625</v>
      </c>
      <c r="E1079" s="1">
        <v>-3.2656860351562502E-4</v>
      </c>
      <c r="F1079" s="4">
        <f t="shared" si="65"/>
        <v>-26.855970683850739</v>
      </c>
      <c r="G1079" s="1">
        <v>-0.175018310546875</v>
      </c>
      <c r="H1079" s="1">
        <v>-1.1523437499999999E-4</v>
      </c>
      <c r="I1079" s="4">
        <f t="shared" si="66"/>
        <v>-9.476511101973685</v>
      </c>
      <c r="J1079" s="1">
        <v>-0.1513671875</v>
      </c>
      <c r="K1079" s="1">
        <v>-1.1523437499999999E-4</v>
      </c>
      <c r="L1079" s="4">
        <f t="shared" si="67"/>
        <v>-9.476511101973685</v>
      </c>
    </row>
    <row r="1080" spans="1:12" x14ac:dyDescent="0.25">
      <c r="A1080" s="1">
        <f>-0.145721435546875</f>
        <v>-0.145721435546875</v>
      </c>
      <c r="B1080" s="1">
        <v>-1.1260986328125E-4</v>
      </c>
      <c r="C1080" s="4">
        <f t="shared" si="64"/>
        <v>-9.2606795461554281</v>
      </c>
      <c r="D1080" s="1">
        <v>-0.11199951171875</v>
      </c>
      <c r="E1080" s="1">
        <v>-3.2638549804687501E-4</v>
      </c>
      <c r="F1080" s="4">
        <f t="shared" si="65"/>
        <v>-26.840912668328535</v>
      </c>
      <c r="G1080" s="1">
        <v>-0.174407958984375</v>
      </c>
      <c r="H1080" s="1">
        <v>-1.1328125000000001E-4</v>
      </c>
      <c r="I1080" s="4">
        <f t="shared" si="66"/>
        <v>-9.3158922697368425</v>
      </c>
      <c r="J1080" s="1">
        <v>-0.1519775390625</v>
      </c>
      <c r="K1080" s="1">
        <v>-1.1584472656249999E-4</v>
      </c>
      <c r="L1080" s="4">
        <f t="shared" si="67"/>
        <v>-9.5267044870476969</v>
      </c>
    </row>
    <row r="1081" spans="1:12" x14ac:dyDescent="0.25">
      <c r="A1081" s="1">
        <f>-0.146331787109375</f>
        <v>-0.146331787109375</v>
      </c>
      <c r="B1081" s="1">
        <v>-1.13677978515625E-4</v>
      </c>
      <c r="C1081" s="4">
        <f t="shared" si="64"/>
        <v>-9.3485179700349512</v>
      </c>
      <c r="D1081" s="1">
        <v>-0.11260986328125</v>
      </c>
      <c r="E1081" s="1">
        <v>-3.2647705078125001E-4</v>
      </c>
      <c r="F1081" s="4">
        <f t="shared" si="65"/>
        <v>-26.848441676089639</v>
      </c>
      <c r="G1081" s="1">
        <v>-0.173797607421875</v>
      </c>
      <c r="H1081" s="1">
        <v>-1.112060546875E-4</v>
      </c>
      <c r="I1081" s="4">
        <f t="shared" si="66"/>
        <v>-9.1452347604851969</v>
      </c>
      <c r="J1081" s="1">
        <v>-0.152587890625</v>
      </c>
      <c r="K1081" s="1">
        <v>-1.16546630859375E-4</v>
      </c>
      <c r="L1081" s="4">
        <f t="shared" si="67"/>
        <v>-9.5844268798828125</v>
      </c>
    </row>
    <row r="1082" spans="1:12" x14ac:dyDescent="0.25">
      <c r="A1082" s="1">
        <f>-0.146942138671875</f>
        <v>-0.146942138671875</v>
      </c>
      <c r="B1082" s="1">
        <v>-1.1450195312499999E-4</v>
      </c>
      <c r="C1082" s="4">
        <f t="shared" si="64"/>
        <v>-9.4162790398848681</v>
      </c>
      <c r="D1082" s="1">
        <v>-0.11322021484375</v>
      </c>
      <c r="E1082" s="1">
        <v>-3.2647705078125001E-4</v>
      </c>
      <c r="F1082" s="4">
        <f t="shared" si="65"/>
        <v>-26.848441676089639</v>
      </c>
      <c r="G1082" s="1">
        <v>-0.173187255859375</v>
      </c>
      <c r="H1082" s="1">
        <v>-1.092529296875E-4</v>
      </c>
      <c r="I1082" s="4">
        <f t="shared" si="66"/>
        <v>-8.9846159282483544</v>
      </c>
      <c r="J1082" s="1">
        <v>-0.1531982421875</v>
      </c>
      <c r="K1082" s="1">
        <v>-1.17156982421875E-4</v>
      </c>
      <c r="L1082" s="4">
        <f t="shared" si="67"/>
        <v>-9.6346202649568262</v>
      </c>
    </row>
    <row r="1083" spans="1:12" x14ac:dyDescent="0.25">
      <c r="A1083" s="1">
        <f>-0.147552490234375</f>
        <v>-0.147552490234375</v>
      </c>
      <c r="B1083" s="1">
        <v>-1.15509033203125E-4</v>
      </c>
      <c r="C1083" s="4">
        <f t="shared" si="64"/>
        <v>-9.4990981252569906</v>
      </c>
      <c r="D1083" s="1">
        <v>-0.11383056640625</v>
      </c>
      <c r="E1083" s="1">
        <v>-3.2659912109375E-4</v>
      </c>
      <c r="F1083" s="4">
        <f t="shared" si="65"/>
        <v>-26.85848035310444</v>
      </c>
      <c r="G1083" s="1">
        <v>-0.172576904296875</v>
      </c>
      <c r="H1083" s="1">
        <v>-1.072998046875E-4</v>
      </c>
      <c r="I1083" s="4">
        <f t="shared" si="66"/>
        <v>-8.8239970960115137</v>
      </c>
      <c r="J1083" s="1">
        <v>-0.15380859375</v>
      </c>
      <c r="K1083" s="1">
        <v>-1.177978515625E-4</v>
      </c>
      <c r="L1083" s="4">
        <f t="shared" si="67"/>
        <v>-9.6873233192845394</v>
      </c>
    </row>
    <row r="1084" spans="1:12" x14ac:dyDescent="0.25">
      <c r="A1084" s="1">
        <f>-0.148162841796875</f>
        <v>-0.148162841796875</v>
      </c>
      <c r="B1084" s="1">
        <v>-1.165771484375E-4</v>
      </c>
      <c r="C1084" s="4">
        <f t="shared" si="64"/>
        <v>-9.5869365491365137</v>
      </c>
      <c r="D1084" s="1">
        <v>-0.11444091796875</v>
      </c>
      <c r="E1084" s="1">
        <v>-3.2656860351562502E-4</v>
      </c>
      <c r="F1084" s="4">
        <f t="shared" si="65"/>
        <v>-26.855970683850739</v>
      </c>
      <c r="G1084" s="1">
        <v>-0.171966552734375</v>
      </c>
      <c r="H1084" s="1">
        <v>-1.05316162109375E-4</v>
      </c>
      <c r="I1084" s="4">
        <f t="shared" si="66"/>
        <v>-8.66086859452097</v>
      </c>
      <c r="J1084" s="1">
        <v>-0.1544189453125</v>
      </c>
      <c r="K1084" s="1">
        <v>-1.185302734375E-4</v>
      </c>
      <c r="L1084" s="4">
        <f t="shared" si="67"/>
        <v>-9.7475553813733544</v>
      </c>
    </row>
    <row r="1085" spans="1:12" x14ac:dyDescent="0.25">
      <c r="A1085" s="1">
        <f>-0.148773193359375</f>
        <v>-0.148773193359375</v>
      </c>
      <c r="B1085" s="1">
        <v>-1.1770629882812501E-4</v>
      </c>
      <c r="C1085" s="4">
        <f t="shared" si="64"/>
        <v>-9.6797943115234375</v>
      </c>
      <c r="D1085" s="1">
        <v>-0.11505126953125</v>
      </c>
      <c r="E1085" s="1">
        <v>-3.2659912109375E-4</v>
      </c>
      <c r="F1085" s="4">
        <f t="shared" si="65"/>
        <v>-26.85848035310444</v>
      </c>
      <c r="G1085" s="1">
        <v>-0.171356201171875</v>
      </c>
      <c r="H1085" s="1">
        <v>-1.03515625E-4</v>
      </c>
      <c r="I1085" s="4">
        <f t="shared" si="66"/>
        <v>-8.5127981085526319</v>
      </c>
      <c r="J1085" s="1">
        <v>-0.155029296875</v>
      </c>
      <c r="K1085" s="1">
        <v>-1.19110107421875E-4</v>
      </c>
      <c r="L1085" s="4">
        <f t="shared" si="67"/>
        <v>-9.7952390971936669</v>
      </c>
    </row>
    <row r="1086" spans="1:12" x14ac:dyDescent="0.25">
      <c r="A1086" s="1">
        <f>-0.149383544921875</f>
        <v>-0.149383544921875</v>
      </c>
      <c r="B1086" s="1">
        <v>-1.1865234375E-4</v>
      </c>
      <c r="C1086" s="4">
        <f t="shared" si="64"/>
        <v>-9.7575940583881575</v>
      </c>
      <c r="D1086" s="1">
        <v>-0.11566162109375</v>
      </c>
      <c r="E1086" s="1">
        <v>-3.2653808593749998E-4</v>
      </c>
      <c r="F1086" s="4">
        <f t="shared" si="65"/>
        <v>-26.853461014597038</v>
      </c>
      <c r="G1086" s="1">
        <v>-0.170745849609375</v>
      </c>
      <c r="H1086" s="1">
        <v>-1.0159301757812501E-4</v>
      </c>
      <c r="I1086" s="4">
        <f t="shared" si="66"/>
        <v>-8.3546889455694906</v>
      </c>
      <c r="J1086" s="1">
        <v>-0.1556396484375</v>
      </c>
      <c r="K1086" s="1">
        <v>-1.19720458984375E-4</v>
      </c>
      <c r="L1086" s="4">
        <f t="shared" si="67"/>
        <v>-9.8454324822676806</v>
      </c>
    </row>
    <row r="1087" spans="1:12" x14ac:dyDescent="0.25">
      <c r="A1087" s="1">
        <f>-0.149993896484375</f>
        <v>-0.149993896484375</v>
      </c>
      <c r="B1087" s="1">
        <v>-1.1953735351562499E-4</v>
      </c>
      <c r="C1087" s="4">
        <f t="shared" si="64"/>
        <v>-9.8303744667454769</v>
      </c>
      <c r="D1087" s="1">
        <v>-0.11627197265625</v>
      </c>
      <c r="E1087" s="1">
        <v>-3.2656860351562502E-4</v>
      </c>
      <c r="F1087" s="4">
        <f t="shared" si="65"/>
        <v>-26.855970683850739</v>
      </c>
      <c r="G1087" s="1">
        <v>-0.170135498046875</v>
      </c>
      <c r="H1087" s="3">
        <v>-9.9884033203125004E-5</v>
      </c>
      <c r="I1087" s="4">
        <f t="shared" si="66"/>
        <v>-8.2141474673622525</v>
      </c>
      <c r="J1087" s="1">
        <v>-0.15625</v>
      </c>
      <c r="K1087" s="1">
        <v>-1.2054443359375001E-4</v>
      </c>
      <c r="L1087" s="4">
        <f t="shared" si="67"/>
        <v>-9.9131935521175993</v>
      </c>
    </row>
    <row r="1088" spans="1:12" x14ac:dyDescent="0.25">
      <c r="A1088" s="1">
        <f>-0.150604248046875</f>
        <v>-0.150604248046875</v>
      </c>
      <c r="B1088" s="1">
        <v>-1.2078857421875001E-4</v>
      </c>
      <c r="C1088" s="4">
        <f t="shared" si="64"/>
        <v>-9.9332709061472038</v>
      </c>
      <c r="D1088" s="1">
        <v>-0.11688232421875</v>
      </c>
      <c r="E1088" s="1">
        <v>-3.2662963867187498E-4</v>
      </c>
      <c r="F1088" s="4">
        <f t="shared" si="65"/>
        <v>-26.860990022358141</v>
      </c>
      <c r="G1088" s="1">
        <v>-0.169525146484375</v>
      </c>
      <c r="H1088" s="3">
        <v>-9.8175048828125002E-5</v>
      </c>
      <c r="I1088" s="4">
        <f t="shared" si="66"/>
        <v>-8.0736059891550163</v>
      </c>
      <c r="J1088" s="1">
        <v>-0.1568603515625</v>
      </c>
      <c r="K1088" s="1">
        <v>-1.21307373046875E-4</v>
      </c>
      <c r="L1088" s="4">
        <f t="shared" si="67"/>
        <v>-9.9759352834601156</v>
      </c>
    </row>
    <row r="1089" spans="1:12" x14ac:dyDescent="0.25">
      <c r="A1089" s="1">
        <f>-0.151214599609375</f>
        <v>-0.151214599609375</v>
      </c>
      <c r="B1089" s="1">
        <v>-1.2176513671875001E-4</v>
      </c>
      <c r="C1089" s="4">
        <f t="shared" si="64"/>
        <v>-10.013580322265625</v>
      </c>
      <c r="D1089" s="1">
        <v>-0.11749267578125</v>
      </c>
      <c r="E1089" s="1">
        <v>-3.2644653320312497E-4</v>
      </c>
      <c r="F1089" s="4">
        <f t="shared" si="65"/>
        <v>-26.845932006835938</v>
      </c>
      <c r="G1089" s="1">
        <v>-0.168914794921875</v>
      </c>
      <c r="H1089" s="3">
        <v>-9.6374511718749998E-5</v>
      </c>
      <c r="I1089" s="4">
        <f t="shared" si="66"/>
        <v>-7.9255355031866772</v>
      </c>
      <c r="J1089" s="1">
        <v>-0.157470703125</v>
      </c>
      <c r="K1089" s="1">
        <v>-1.220703125E-4</v>
      </c>
      <c r="L1089" s="4">
        <f t="shared" si="67"/>
        <v>-10.038677014802632</v>
      </c>
    </row>
    <row r="1090" spans="1:12" x14ac:dyDescent="0.25">
      <c r="A1090" s="1">
        <f>-0.151824951171875</f>
        <v>-0.151824951171875</v>
      </c>
      <c r="B1090" s="1">
        <v>-1.22955322265625E-4</v>
      </c>
      <c r="C1090" s="4">
        <f t="shared" si="64"/>
        <v>-10.111457423159951</v>
      </c>
      <c r="D1090" s="1">
        <v>-0.11810302734375</v>
      </c>
      <c r="E1090" s="1">
        <v>-3.2653808593749998E-4</v>
      </c>
      <c r="F1090" s="4">
        <f t="shared" si="65"/>
        <v>-26.853461014597038</v>
      </c>
      <c r="G1090" s="1">
        <v>-0.168304443359375</v>
      </c>
      <c r="H1090" s="3">
        <v>-9.4665527343749996E-5</v>
      </c>
      <c r="I1090" s="4">
        <f t="shared" si="66"/>
        <v>-7.7849940249794409</v>
      </c>
      <c r="J1090" s="1">
        <v>-0.1580810546875</v>
      </c>
      <c r="K1090" s="1">
        <v>-1.22802734375E-4</v>
      </c>
      <c r="L1090" s="4">
        <f t="shared" si="67"/>
        <v>-10.098909076891447</v>
      </c>
    </row>
    <row r="1091" spans="1:12" x14ac:dyDescent="0.25">
      <c r="A1091" s="1">
        <f>-0.152435302734375</f>
        <v>-0.152435302734375</v>
      </c>
      <c r="B1091" s="1">
        <v>-1.2405395507812501E-4</v>
      </c>
      <c r="C1091" s="4">
        <f t="shared" ref="C1091:C1154" si="68">(B1091*1000000)/$O$2</f>
        <v>-10.201805516293176</v>
      </c>
      <c r="D1091" s="1">
        <v>-0.11871337890625</v>
      </c>
      <c r="E1091" s="1">
        <v>-3.2659912109375E-4</v>
      </c>
      <c r="F1091" s="4">
        <f t="shared" ref="F1091:F1154" si="69">(E1091*1000000)/$O$2</f>
        <v>-26.85848035310444</v>
      </c>
      <c r="G1091" s="1">
        <v>-0.167694091796875</v>
      </c>
      <c r="H1091" s="3">
        <v>-9.3048095703124998E-5</v>
      </c>
      <c r="I1091" s="4">
        <f t="shared" ref="I1091:I1154" si="70">(H1091*1000000)/$O$2</f>
        <v>-7.6519815545333056</v>
      </c>
      <c r="J1091" s="1">
        <v>-0.15869140625</v>
      </c>
      <c r="K1091" s="1">
        <v>-1.23382568359375E-4</v>
      </c>
      <c r="L1091" s="4">
        <f t="shared" ref="L1091:L1154" si="71">(K1091*1000000)/$O$2</f>
        <v>-10.146592792711759</v>
      </c>
    </row>
    <row r="1092" spans="1:12" x14ac:dyDescent="0.25">
      <c r="A1092" s="1">
        <f>-0.153045654296875</f>
        <v>-0.153045654296875</v>
      </c>
      <c r="B1092" s="1">
        <v>-1.2506103515625E-4</v>
      </c>
      <c r="C1092" s="4">
        <f t="shared" si="68"/>
        <v>-10.284624601665296</v>
      </c>
      <c r="D1092" s="1">
        <v>-0.11932373046875</v>
      </c>
      <c r="E1092" s="1">
        <v>-3.2675170898437502E-4</v>
      </c>
      <c r="F1092" s="4">
        <f t="shared" si="69"/>
        <v>-26.871028699372943</v>
      </c>
      <c r="G1092" s="1">
        <v>-0.167083740234375</v>
      </c>
      <c r="H1092" s="3">
        <v>-9.1247558593750007E-5</v>
      </c>
      <c r="I1092" s="4">
        <f t="shared" si="70"/>
        <v>-7.5039110685649666</v>
      </c>
      <c r="J1092" s="1">
        <v>-0.1593017578125</v>
      </c>
      <c r="K1092" s="1">
        <v>-1.2420654296875001E-4</v>
      </c>
      <c r="L1092" s="4">
        <f t="shared" si="71"/>
        <v>-10.214353862561678</v>
      </c>
    </row>
    <row r="1093" spans="1:12" x14ac:dyDescent="0.25">
      <c r="A1093" s="1">
        <f>-0.153656005859375</f>
        <v>-0.153656005859375</v>
      </c>
      <c r="B1093" s="1">
        <v>-1.2631225585937501E-4</v>
      </c>
      <c r="C1093" s="4">
        <f t="shared" si="68"/>
        <v>-10.387521041067025</v>
      </c>
      <c r="D1093" s="1">
        <v>-0.11993408203125</v>
      </c>
      <c r="E1093" s="1">
        <v>-3.2656860351562502E-4</v>
      </c>
      <c r="F1093" s="4">
        <f t="shared" si="69"/>
        <v>-26.855970683850739</v>
      </c>
      <c r="G1093" s="1">
        <v>-0.166473388671875</v>
      </c>
      <c r="H1093" s="3">
        <v>-8.9630126953124995E-5</v>
      </c>
      <c r="I1093" s="4">
        <f t="shared" si="70"/>
        <v>-7.3708985981188322</v>
      </c>
      <c r="J1093" s="1">
        <v>-0.159912109375</v>
      </c>
      <c r="K1093" s="1">
        <v>-1.2493896484375001E-4</v>
      </c>
      <c r="L1093" s="4">
        <f t="shared" si="71"/>
        <v>-10.274585924650495</v>
      </c>
    </row>
    <row r="1094" spans="1:12" x14ac:dyDescent="0.25">
      <c r="A1094" s="1">
        <f>-0.154266357421875</f>
        <v>-0.154266357421875</v>
      </c>
      <c r="B1094" s="1">
        <v>-1.2744140625E-4</v>
      </c>
      <c r="C1094" s="4">
        <f t="shared" si="68"/>
        <v>-10.480378803453947</v>
      </c>
      <c r="D1094" s="1">
        <v>-0.12054443359375</v>
      </c>
      <c r="E1094" s="1">
        <v>-3.2672119140624999E-4</v>
      </c>
      <c r="F1094" s="4">
        <f t="shared" si="69"/>
        <v>-26.868519030119241</v>
      </c>
      <c r="G1094" s="1">
        <v>-0.165863037109375</v>
      </c>
      <c r="H1094" s="3">
        <v>-8.8165283203124994E-5</v>
      </c>
      <c r="I1094" s="4">
        <f t="shared" si="70"/>
        <v>-7.2504344739412003</v>
      </c>
      <c r="J1094" s="1">
        <v>-0.1605224609375</v>
      </c>
      <c r="K1094" s="1">
        <v>-1.2567138671875001E-4</v>
      </c>
      <c r="L1094" s="4">
        <f t="shared" si="71"/>
        <v>-10.33481798673931</v>
      </c>
    </row>
    <row r="1095" spans="1:12" x14ac:dyDescent="0.25">
      <c r="A1095" s="1">
        <f>-0.154876708984375</f>
        <v>-0.154876708984375</v>
      </c>
      <c r="B1095" s="1">
        <v>-1.2866210937500001E-4</v>
      </c>
      <c r="C1095" s="4">
        <f t="shared" si="68"/>
        <v>-10.580765573601974</v>
      </c>
      <c r="D1095" s="1">
        <v>-0.12115478515625</v>
      </c>
      <c r="E1095" s="1">
        <v>-3.2681274414062499E-4</v>
      </c>
      <c r="F1095" s="4">
        <f t="shared" si="69"/>
        <v>-26.876048037880345</v>
      </c>
      <c r="G1095" s="1">
        <v>-0.165252685546875</v>
      </c>
      <c r="H1095" s="3">
        <v>-8.6456298828125006E-5</v>
      </c>
      <c r="I1095" s="4">
        <f t="shared" si="70"/>
        <v>-7.109892995733964</v>
      </c>
      <c r="J1095" s="1">
        <v>-0.1611328125</v>
      </c>
      <c r="K1095" s="1">
        <v>-1.2646484375E-4</v>
      </c>
      <c r="L1095" s="4">
        <f t="shared" si="71"/>
        <v>-10.400069387335526</v>
      </c>
    </row>
    <row r="1096" spans="1:12" x14ac:dyDescent="0.25">
      <c r="A1096" s="1">
        <f>-0.155487060546875</f>
        <v>-0.155487060546875</v>
      </c>
      <c r="B1096" s="1">
        <v>-1.2994384765625E-4</v>
      </c>
      <c r="C1096" s="4">
        <f t="shared" si="68"/>
        <v>-10.686171682257401</v>
      </c>
      <c r="D1096" s="1">
        <v>-0.12176513671875</v>
      </c>
      <c r="E1096" s="1">
        <v>-3.2687377929687501E-4</v>
      </c>
      <c r="F1096" s="4">
        <f t="shared" si="69"/>
        <v>-26.881067376387747</v>
      </c>
      <c r="G1096" s="1">
        <v>-0.164642333984375</v>
      </c>
      <c r="H1096" s="3">
        <v>-8.4960937499999994E-5</v>
      </c>
      <c r="I1096" s="4">
        <f t="shared" si="70"/>
        <v>-6.9869192023026319</v>
      </c>
      <c r="J1096" s="1">
        <v>-0.1617431640625</v>
      </c>
      <c r="K1096" s="1">
        <v>-1.27197265625E-4</v>
      </c>
      <c r="L1096" s="4">
        <f t="shared" si="71"/>
        <v>-10.460301449424342</v>
      </c>
    </row>
    <row r="1097" spans="1:12" x14ac:dyDescent="0.25">
      <c r="A1097" s="1">
        <f>-0.156097412109375</f>
        <v>-0.156097412109375</v>
      </c>
      <c r="B1097" s="1">
        <v>-1.31072998046875E-4</v>
      </c>
      <c r="C1097" s="4">
        <f t="shared" si="68"/>
        <v>-10.779029444644326</v>
      </c>
      <c r="D1097" s="1">
        <v>-0.12237548828125</v>
      </c>
      <c r="E1097" s="1">
        <v>-3.2690429687499999E-4</v>
      </c>
      <c r="F1097" s="4">
        <f t="shared" si="69"/>
        <v>-26.883577045641449</v>
      </c>
      <c r="G1097" s="1">
        <v>-0.164031982421875</v>
      </c>
      <c r="H1097" s="3">
        <v>-8.3496093750000006E-5</v>
      </c>
      <c r="I1097" s="4">
        <f t="shared" si="70"/>
        <v>-6.866455078125</v>
      </c>
      <c r="J1097" s="1">
        <v>-0.162353515625</v>
      </c>
      <c r="K1097" s="1">
        <v>-1.2802124023437501E-4</v>
      </c>
      <c r="L1097" s="4">
        <f t="shared" si="71"/>
        <v>-10.528062519274259</v>
      </c>
    </row>
    <row r="1098" spans="1:12" x14ac:dyDescent="0.25">
      <c r="A1098" s="1">
        <f>-0.156707763671875</f>
        <v>-0.156707763671875</v>
      </c>
      <c r="B1098" s="1">
        <v>-1.3232421875000001E-4</v>
      </c>
      <c r="C1098" s="4">
        <f t="shared" si="68"/>
        <v>-10.881925884046053</v>
      </c>
      <c r="D1098" s="1">
        <v>-0.12298583984375</v>
      </c>
      <c r="E1098" s="1">
        <v>-3.2684326171875003E-4</v>
      </c>
      <c r="F1098" s="4">
        <f t="shared" si="69"/>
        <v>-26.878557707134046</v>
      </c>
      <c r="G1098" s="1">
        <v>-0.163421630859375</v>
      </c>
      <c r="H1098" s="3">
        <v>-8.1787109375000005E-5</v>
      </c>
      <c r="I1098" s="4">
        <f t="shared" si="70"/>
        <v>-6.7259135999177628</v>
      </c>
      <c r="J1098" s="1">
        <v>-0.1629638671875</v>
      </c>
      <c r="K1098" s="1">
        <v>-1.2890625000000001E-4</v>
      </c>
      <c r="L1098" s="4">
        <f t="shared" si="71"/>
        <v>-10.600842927631579</v>
      </c>
    </row>
    <row r="1099" spans="1:12" x14ac:dyDescent="0.25">
      <c r="A1099" s="1">
        <f>-0.157318115234375</f>
        <v>-0.157318115234375</v>
      </c>
      <c r="B1099" s="1">
        <v>-1.334228515625E-4</v>
      </c>
      <c r="C1099" s="4">
        <f t="shared" si="68"/>
        <v>-10.972273977179276</v>
      </c>
      <c r="D1099" s="1">
        <v>-0.12359619140625</v>
      </c>
      <c r="E1099" s="1">
        <v>-3.2690429687499999E-4</v>
      </c>
      <c r="F1099" s="4">
        <f t="shared" si="69"/>
        <v>-26.883577045641449</v>
      </c>
      <c r="G1099" s="1">
        <v>-0.162811279296875</v>
      </c>
      <c r="H1099" s="3">
        <v>-8.0566406250000004E-5</v>
      </c>
      <c r="I1099" s="4">
        <f t="shared" si="70"/>
        <v>-6.6255268297697372</v>
      </c>
      <c r="J1099" s="1">
        <v>-0.16357421875</v>
      </c>
      <c r="K1099" s="1">
        <v>-1.2976074218749999E-4</v>
      </c>
      <c r="L1099" s="4">
        <f t="shared" si="71"/>
        <v>-10.671113666735197</v>
      </c>
    </row>
    <row r="1100" spans="1:12" x14ac:dyDescent="0.25">
      <c r="A1100" s="1">
        <f>-0.157928466796875</f>
        <v>-0.157928466796875</v>
      </c>
      <c r="B1100" s="1">
        <v>-1.3461303710937499E-4</v>
      </c>
      <c r="C1100" s="4">
        <f t="shared" si="68"/>
        <v>-11.070151078073602</v>
      </c>
      <c r="D1100" s="1">
        <v>-0.12420654296875</v>
      </c>
      <c r="E1100" s="1">
        <v>-3.26995849609375E-4</v>
      </c>
      <c r="F1100" s="4">
        <f t="shared" si="69"/>
        <v>-26.891106053402549</v>
      </c>
      <c r="G1100" s="1">
        <v>-0.162200927734375</v>
      </c>
      <c r="H1100" s="3">
        <v>-7.9010009765624999E-5</v>
      </c>
      <c r="I1100" s="4">
        <f t="shared" si="70"/>
        <v>-6.4975336978310034</v>
      </c>
      <c r="J1100" s="1">
        <v>-0.1641845703125</v>
      </c>
      <c r="K1100" s="1">
        <v>-1.30584716796875E-4</v>
      </c>
      <c r="L1100" s="4">
        <f t="shared" si="71"/>
        <v>-10.738874736585116</v>
      </c>
    </row>
    <row r="1101" spans="1:12" x14ac:dyDescent="0.25">
      <c r="A1101" s="1">
        <f>-0.158538818359375</f>
        <v>-0.158538818359375</v>
      </c>
      <c r="B1101" s="1">
        <v>-1.3589477539062501E-4</v>
      </c>
      <c r="C1101" s="4">
        <f t="shared" si="68"/>
        <v>-11.17555718672903</v>
      </c>
      <c r="D1101" s="1">
        <v>-0.12481689453125</v>
      </c>
      <c r="E1101" s="1">
        <v>-3.26995849609375E-4</v>
      </c>
      <c r="F1101" s="4">
        <f t="shared" si="69"/>
        <v>-26.891106053402549</v>
      </c>
      <c r="G1101" s="1">
        <v>-0.161590576171875</v>
      </c>
      <c r="H1101" s="3">
        <v>-7.7606201171875005E-5</v>
      </c>
      <c r="I1101" s="4">
        <f t="shared" si="70"/>
        <v>-6.3820889121607731</v>
      </c>
      <c r="J1101" s="1">
        <v>-0.164794921875</v>
      </c>
      <c r="K1101" s="1">
        <v>-1.3140869140625E-4</v>
      </c>
      <c r="L1101" s="4">
        <f t="shared" si="71"/>
        <v>-10.806635806435033</v>
      </c>
    </row>
    <row r="1102" spans="1:12" x14ac:dyDescent="0.25">
      <c r="A1102" s="1">
        <f>-0.159149169921875</f>
        <v>-0.159149169921875</v>
      </c>
      <c r="B1102" s="1">
        <v>-1.3720703125000001E-4</v>
      </c>
      <c r="C1102" s="4">
        <f t="shared" si="68"/>
        <v>-11.283472964638158</v>
      </c>
      <c r="D1102" s="1">
        <v>-0.12542724609375</v>
      </c>
      <c r="E1102" s="1">
        <v>-3.27178955078125E-4</v>
      </c>
      <c r="F1102" s="4">
        <f t="shared" si="69"/>
        <v>-26.906164068924753</v>
      </c>
      <c r="G1102" s="1">
        <v>-0.160980224609375</v>
      </c>
      <c r="H1102" s="3">
        <v>-7.6110839843750007E-5</v>
      </c>
      <c r="I1102" s="4">
        <f t="shared" si="70"/>
        <v>-6.2591151187294409</v>
      </c>
      <c r="J1102" s="1">
        <v>-0.1654052734375</v>
      </c>
      <c r="K1102" s="1">
        <v>-1.3241577148437501E-4</v>
      </c>
      <c r="L1102" s="4">
        <f t="shared" si="71"/>
        <v>-10.889454891807155</v>
      </c>
    </row>
    <row r="1103" spans="1:12" x14ac:dyDescent="0.25">
      <c r="A1103" s="1">
        <f>-0.159759521484375</f>
        <v>-0.159759521484375</v>
      </c>
      <c r="B1103" s="1">
        <v>-1.38397216796875E-4</v>
      </c>
      <c r="C1103" s="4">
        <f t="shared" si="68"/>
        <v>-11.381350065532484</v>
      </c>
      <c r="D1103" s="1">
        <v>-0.12603759765625</v>
      </c>
      <c r="E1103" s="1">
        <v>-3.2720947265624999E-4</v>
      </c>
      <c r="F1103" s="4">
        <f t="shared" si="69"/>
        <v>-26.908673738178454</v>
      </c>
      <c r="G1103" s="1">
        <v>-0.160369873046875</v>
      </c>
      <c r="H1103" s="3">
        <v>-7.4798583984375002E-5</v>
      </c>
      <c r="I1103" s="4">
        <f t="shared" si="70"/>
        <v>-6.1511993408203125</v>
      </c>
      <c r="J1103" s="1">
        <v>-0.166015625</v>
      </c>
      <c r="K1103" s="1">
        <v>-1.33270263671875E-4</v>
      </c>
      <c r="L1103" s="4">
        <f t="shared" si="71"/>
        <v>-10.959725630910773</v>
      </c>
    </row>
    <row r="1104" spans="1:12" x14ac:dyDescent="0.25">
      <c r="A1104" s="1">
        <f>-0.160369873046875</f>
        <v>-0.160369873046875</v>
      </c>
      <c r="B1104" s="1">
        <v>-1.3980102539062501E-4</v>
      </c>
      <c r="C1104" s="4">
        <f t="shared" si="68"/>
        <v>-11.496794851202713</v>
      </c>
      <c r="D1104" s="1">
        <v>-0.12664794921875</v>
      </c>
      <c r="E1104" s="1">
        <v>-3.2723999023437502E-4</v>
      </c>
      <c r="F1104" s="4">
        <f t="shared" si="69"/>
        <v>-26.911183407432155</v>
      </c>
      <c r="G1104" s="1">
        <v>-0.159759521484375</v>
      </c>
      <c r="H1104" s="3">
        <v>-7.3272705078124994E-5</v>
      </c>
      <c r="I1104" s="4">
        <f t="shared" si="70"/>
        <v>-6.0257158781352791</v>
      </c>
      <c r="J1104" s="1">
        <v>-0.1666259765625</v>
      </c>
      <c r="K1104" s="1">
        <v>-1.3397216796874999E-4</v>
      </c>
      <c r="L1104" s="4">
        <f t="shared" si="71"/>
        <v>-11.017448023745889</v>
      </c>
    </row>
    <row r="1105" spans="1:12" x14ac:dyDescent="0.25">
      <c r="A1105" s="1">
        <f>-0.160980224609375</f>
        <v>-0.160980224609375</v>
      </c>
      <c r="B1105" s="1">
        <v>-1.4108276367187501E-4</v>
      </c>
      <c r="C1105" s="4">
        <f t="shared" si="68"/>
        <v>-11.602200959858141</v>
      </c>
      <c r="D1105" s="1">
        <v>-0.12725830078125</v>
      </c>
      <c r="E1105" s="1">
        <v>-3.27178955078125E-4</v>
      </c>
      <c r="F1105" s="4">
        <f t="shared" si="69"/>
        <v>-26.906164068924753</v>
      </c>
      <c r="G1105" s="1">
        <v>-0.159149169921875</v>
      </c>
      <c r="H1105" s="3">
        <v>-7.1868896484374999E-5</v>
      </c>
      <c r="I1105" s="4">
        <f t="shared" si="70"/>
        <v>-5.9102710924650497</v>
      </c>
      <c r="J1105" s="1">
        <v>-0.167236328125</v>
      </c>
      <c r="K1105" s="1">
        <v>-1.3485717773437499E-4</v>
      </c>
      <c r="L1105" s="4">
        <f t="shared" si="71"/>
        <v>-11.090228432103206</v>
      </c>
    </row>
    <row r="1106" spans="1:12" x14ac:dyDescent="0.25">
      <c r="A1106" s="1">
        <f>-0.161590576171875</f>
        <v>-0.161590576171875</v>
      </c>
      <c r="B1106" s="1">
        <v>-1.4254760742187501E-4</v>
      </c>
      <c r="C1106" s="4">
        <f t="shared" si="68"/>
        <v>-11.722665084035773</v>
      </c>
      <c r="D1106" s="1">
        <v>-0.12786865234375</v>
      </c>
      <c r="E1106" s="1">
        <v>-3.2723999023437502E-4</v>
      </c>
      <c r="F1106" s="4">
        <f t="shared" si="69"/>
        <v>-26.911183407432155</v>
      </c>
      <c r="G1106" s="1">
        <v>-0.158538818359375</v>
      </c>
      <c r="H1106" s="3">
        <v>-7.0556640624999995E-5</v>
      </c>
      <c r="I1106" s="4">
        <f t="shared" si="70"/>
        <v>-5.8023553145559212</v>
      </c>
      <c r="J1106" s="1">
        <v>-0.1678466796875</v>
      </c>
      <c r="K1106" s="1">
        <v>-1.3598632812500001E-4</v>
      </c>
      <c r="L1106" s="4">
        <f t="shared" si="71"/>
        <v>-11.183086194490132</v>
      </c>
    </row>
    <row r="1107" spans="1:12" x14ac:dyDescent="0.25">
      <c r="A1107" s="1">
        <f>-0.162200927734375</f>
        <v>-0.162200927734375</v>
      </c>
      <c r="B1107" s="1">
        <v>-1.43890380859375E-4</v>
      </c>
      <c r="C1107" s="4">
        <f t="shared" si="68"/>
        <v>-11.833090531198602</v>
      </c>
      <c r="D1107" s="1">
        <v>-0.12847900390625</v>
      </c>
      <c r="E1107" s="1">
        <v>-3.2730102539062499E-4</v>
      </c>
      <c r="F1107" s="4">
        <f t="shared" si="69"/>
        <v>-26.916202745939554</v>
      </c>
      <c r="G1107" s="1">
        <v>-0.157928466796875</v>
      </c>
      <c r="H1107" s="3">
        <v>-6.9305419921874997E-5</v>
      </c>
      <c r="I1107" s="4">
        <f t="shared" si="70"/>
        <v>-5.6994588751541944</v>
      </c>
      <c r="J1107" s="1">
        <v>-0.16845703125</v>
      </c>
      <c r="K1107" s="1">
        <v>-1.36749267578125E-4</v>
      </c>
      <c r="L1107" s="4">
        <f t="shared" si="71"/>
        <v>-11.245827925832648</v>
      </c>
    </row>
    <row r="1108" spans="1:12" x14ac:dyDescent="0.25">
      <c r="A1108" s="1">
        <f>-0.162811279296875</f>
        <v>-0.162811279296875</v>
      </c>
      <c r="B1108" s="1">
        <v>-1.4517211914062499E-4</v>
      </c>
      <c r="C1108" s="4">
        <f t="shared" si="68"/>
        <v>-11.93849663985403</v>
      </c>
      <c r="D1108" s="1">
        <v>-0.12908935546875</v>
      </c>
      <c r="E1108" s="1">
        <v>-3.2736206054687501E-4</v>
      </c>
      <c r="F1108" s="4">
        <f t="shared" si="69"/>
        <v>-26.921222084446956</v>
      </c>
      <c r="G1108" s="1">
        <v>-0.157318115234375</v>
      </c>
      <c r="H1108" s="3">
        <v>-6.7871093750000006E-5</v>
      </c>
      <c r="I1108" s="4">
        <f t="shared" si="70"/>
        <v>-5.5815044202302628</v>
      </c>
      <c r="J1108" s="1">
        <v>-0.1690673828125</v>
      </c>
      <c r="K1108" s="1">
        <v>-1.3787841796874999E-4</v>
      </c>
      <c r="L1108" s="4">
        <f t="shared" si="71"/>
        <v>-11.338685688219572</v>
      </c>
    </row>
    <row r="1109" spans="1:12" x14ac:dyDescent="0.25">
      <c r="A1109" s="1">
        <f>-0.163421630859375</f>
        <v>-0.163421630859375</v>
      </c>
      <c r="B1109" s="1">
        <v>-1.4660644531250001E-4</v>
      </c>
      <c r="C1109" s="4">
        <f t="shared" si="68"/>
        <v>-12.056451094777961</v>
      </c>
      <c r="D1109" s="1">
        <v>-0.12969970703125</v>
      </c>
      <c r="E1109" s="1">
        <v>-3.2745361328125001E-4</v>
      </c>
      <c r="F1109" s="4">
        <f t="shared" si="69"/>
        <v>-26.92875109220806</v>
      </c>
      <c r="G1109" s="1">
        <v>-0.156707763671875</v>
      </c>
      <c r="H1109" s="3">
        <v>-6.6894531250000005E-5</v>
      </c>
      <c r="I1109" s="4">
        <f t="shared" si="70"/>
        <v>-5.5011950041118425</v>
      </c>
      <c r="J1109" s="1">
        <v>-0.169677734375</v>
      </c>
      <c r="K1109" s="1">
        <v>-1.3882446289062501E-4</v>
      </c>
      <c r="L1109" s="4">
        <f t="shared" si="71"/>
        <v>-11.416485435084292</v>
      </c>
    </row>
    <row r="1110" spans="1:12" x14ac:dyDescent="0.25">
      <c r="A1110" s="1">
        <f>-0.164031982421875</f>
        <v>-0.164031982421875</v>
      </c>
      <c r="B1110" s="1">
        <v>-1.4807128906250001E-4</v>
      </c>
      <c r="C1110" s="4">
        <f t="shared" si="68"/>
        <v>-12.176915218955592</v>
      </c>
      <c r="D1110" s="1">
        <v>-0.13031005859375</v>
      </c>
      <c r="E1110" s="1">
        <v>-3.27484130859375E-4</v>
      </c>
      <c r="F1110" s="4">
        <f t="shared" si="69"/>
        <v>-26.931260761461761</v>
      </c>
      <c r="G1110" s="1">
        <v>-0.156097412109375</v>
      </c>
      <c r="H1110" s="3">
        <v>-6.5460205078125001E-5</v>
      </c>
      <c r="I1110" s="4">
        <f t="shared" si="70"/>
        <v>-5.383240549187911</v>
      </c>
      <c r="J1110" s="1">
        <v>-0.1702880859375</v>
      </c>
      <c r="K1110" s="1">
        <v>-1.397705078125E-4</v>
      </c>
      <c r="L1110" s="4">
        <f t="shared" si="71"/>
        <v>-11.494285181949014</v>
      </c>
    </row>
    <row r="1111" spans="1:12" x14ac:dyDescent="0.25">
      <c r="A1111" s="1">
        <f>-0.164642333984375</f>
        <v>-0.164642333984375</v>
      </c>
      <c r="B1111" s="1">
        <v>-1.4947509765624999E-4</v>
      </c>
      <c r="C1111" s="4">
        <f t="shared" si="68"/>
        <v>-12.292360004625822</v>
      </c>
      <c r="D1111" s="1">
        <v>-0.13092041015625</v>
      </c>
      <c r="E1111" s="1">
        <v>-3.2778930664062499E-4</v>
      </c>
      <c r="F1111" s="4">
        <f t="shared" si="69"/>
        <v>-26.956357453998766</v>
      </c>
      <c r="G1111" s="1">
        <v>-0.155487060546875</v>
      </c>
      <c r="H1111" s="3">
        <v>-6.4361572265625E-5</v>
      </c>
      <c r="I1111" s="4">
        <f t="shared" si="70"/>
        <v>-5.2928924560546875</v>
      </c>
      <c r="J1111" s="1">
        <v>-0.1708984375</v>
      </c>
      <c r="K1111" s="1">
        <v>-1.4062499999999999E-4</v>
      </c>
      <c r="L1111" s="4">
        <f t="shared" si="71"/>
        <v>-11.564555921052632</v>
      </c>
    </row>
    <row r="1112" spans="1:12" x14ac:dyDescent="0.25">
      <c r="A1112" s="1">
        <f>-0.165252685546875</f>
        <v>-0.165252685546875</v>
      </c>
      <c r="B1112" s="1">
        <v>-1.5093994140624999E-4</v>
      </c>
      <c r="C1112" s="4">
        <f t="shared" si="68"/>
        <v>-12.412824128803454</v>
      </c>
      <c r="D1112" s="1">
        <v>-0.13153076171875</v>
      </c>
      <c r="E1112" s="1">
        <v>-3.2778930664062499E-4</v>
      </c>
      <c r="F1112" s="4">
        <f t="shared" si="69"/>
        <v>-26.956357453998766</v>
      </c>
      <c r="G1112" s="1">
        <v>-0.154876708984375</v>
      </c>
      <c r="H1112" s="3">
        <v>-6.3201904296875005E-5</v>
      </c>
      <c r="I1112" s="4">
        <f t="shared" si="70"/>
        <v>-5.1975250244140634</v>
      </c>
      <c r="J1112" s="1">
        <v>-0.1715087890625</v>
      </c>
      <c r="K1112" s="1">
        <v>-1.41632080078125E-4</v>
      </c>
      <c r="L1112" s="4">
        <f t="shared" si="71"/>
        <v>-11.647375006424753</v>
      </c>
    </row>
    <row r="1113" spans="1:12" x14ac:dyDescent="0.25">
      <c r="A1113" s="1">
        <f>-0.165863037109375</f>
        <v>-0.165863037109375</v>
      </c>
      <c r="B1113" s="1">
        <v>-1.5246582031250001E-4</v>
      </c>
      <c r="C1113" s="4">
        <f t="shared" si="68"/>
        <v>-12.538307591488486</v>
      </c>
      <c r="D1113" s="1">
        <v>-0.13214111328125</v>
      </c>
      <c r="E1113" s="1">
        <v>-3.2769775390624999E-4</v>
      </c>
      <c r="F1113" s="4">
        <f t="shared" si="69"/>
        <v>-26.948828446237663</v>
      </c>
      <c r="G1113" s="1">
        <v>-0.154266357421875</v>
      </c>
      <c r="H1113" s="3">
        <v>-6.2011718750000001E-5</v>
      </c>
      <c r="I1113" s="4">
        <f t="shared" si="70"/>
        <v>-5.0996479235197372</v>
      </c>
      <c r="J1113" s="1">
        <v>-0.172119140625</v>
      </c>
      <c r="K1113" s="1">
        <v>-1.42608642578125E-4</v>
      </c>
      <c r="L1113" s="4">
        <f t="shared" si="71"/>
        <v>-11.727684422543174</v>
      </c>
    </row>
    <row r="1114" spans="1:12" x14ac:dyDescent="0.25">
      <c r="A1114" s="1">
        <f>-0.166473388671875</f>
        <v>-0.166473388671875</v>
      </c>
      <c r="B1114" s="1">
        <v>-1.5383911132812501E-4</v>
      </c>
      <c r="C1114" s="4">
        <f t="shared" si="68"/>
        <v>-12.651242707905016</v>
      </c>
      <c r="D1114" s="1">
        <v>-0.13275146484375</v>
      </c>
      <c r="E1114" s="1">
        <v>-3.2791137695312498E-4</v>
      </c>
      <c r="F1114" s="4">
        <f t="shared" si="69"/>
        <v>-26.966396131013568</v>
      </c>
      <c r="G1114" s="1">
        <v>-0.153656005859375</v>
      </c>
      <c r="H1114" s="3">
        <v>-6.09130859375E-5</v>
      </c>
      <c r="I1114" s="4">
        <f t="shared" si="70"/>
        <v>-5.0092998303865128</v>
      </c>
      <c r="J1114" s="1">
        <v>-0.1727294921875</v>
      </c>
      <c r="K1114" s="1">
        <v>-1.4361572265625001E-4</v>
      </c>
      <c r="L1114" s="4">
        <f t="shared" si="71"/>
        <v>-11.810503507915296</v>
      </c>
    </row>
    <row r="1115" spans="1:12" x14ac:dyDescent="0.25">
      <c r="A1115" s="1">
        <f>-0.167083740234375</f>
        <v>-0.167083740234375</v>
      </c>
      <c r="B1115" s="1">
        <v>-1.5536499023437501E-4</v>
      </c>
      <c r="C1115" s="4">
        <f t="shared" si="68"/>
        <v>-12.776726170590049</v>
      </c>
      <c r="D1115" s="1">
        <v>-0.13336181640625</v>
      </c>
      <c r="E1115" s="1">
        <v>-3.2794189453125001E-4</v>
      </c>
      <c r="F1115" s="4">
        <f t="shared" si="69"/>
        <v>-26.968905800267269</v>
      </c>
      <c r="G1115" s="1">
        <v>-0.153045654296875</v>
      </c>
      <c r="H1115" s="3">
        <v>-5.9753417968749999E-5</v>
      </c>
      <c r="I1115" s="4">
        <f t="shared" si="70"/>
        <v>-4.9139323987458878</v>
      </c>
      <c r="J1115" s="1">
        <v>-0.17333984375</v>
      </c>
      <c r="K1115" s="1">
        <v>-1.44622802734375E-4</v>
      </c>
      <c r="L1115" s="4">
        <f t="shared" si="71"/>
        <v>-11.893322593287417</v>
      </c>
    </row>
    <row r="1116" spans="1:12" x14ac:dyDescent="0.25">
      <c r="A1116" s="1">
        <f>-0.167694091796875</f>
        <v>-0.167694091796875</v>
      </c>
      <c r="B1116" s="1">
        <v>-1.56982421875E-4</v>
      </c>
      <c r="C1116" s="4">
        <f t="shared" si="68"/>
        <v>-12.909738641036183</v>
      </c>
      <c r="D1116" s="1">
        <v>-0.13397216796875</v>
      </c>
      <c r="E1116" s="1">
        <v>-3.2794189453125001E-4</v>
      </c>
      <c r="F1116" s="4">
        <f t="shared" si="69"/>
        <v>-26.968905800267269</v>
      </c>
      <c r="G1116" s="1">
        <v>-0.152435302734375</v>
      </c>
      <c r="H1116" s="3">
        <v>-5.8563232421875001E-5</v>
      </c>
      <c r="I1116" s="4">
        <f t="shared" si="70"/>
        <v>-4.8160552978515625</v>
      </c>
      <c r="J1116" s="1">
        <v>-0.1739501953125</v>
      </c>
      <c r="K1116" s="1">
        <v>-1.4572143554687501E-4</v>
      </c>
      <c r="L1116" s="4">
        <f t="shared" si="71"/>
        <v>-11.983670686420641</v>
      </c>
    </row>
    <row r="1117" spans="1:12" x14ac:dyDescent="0.25">
      <c r="A1117" s="1">
        <f>-0.168304443359375</f>
        <v>-0.168304443359375</v>
      </c>
      <c r="B1117" s="1">
        <v>-1.5850830078125E-4</v>
      </c>
      <c r="C1117" s="4">
        <f t="shared" si="68"/>
        <v>-13.035222103721217</v>
      </c>
      <c r="D1117" s="1">
        <v>-0.13458251953125</v>
      </c>
      <c r="E1117" s="1">
        <v>-3.2803344726562502E-4</v>
      </c>
      <c r="F1117" s="4">
        <f t="shared" si="69"/>
        <v>-26.976434808028372</v>
      </c>
      <c r="G1117" s="1">
        <v>-0.151824951171875</v>
      </c>
      <c r="H1117" s="3">
        <v>-5.7464599609375E-5</v>
      </c>
      <c r="I1117" s="4">
        <f t="shared" si="70"/>
        <v>-4.725707204718339</v>
      </c>
      <c r="J1117" s="1">
        <v>-0.174560546875</v>
      </c>
      <c r="K1117" s="1">
        <v>-1.4688110351562499E-4</v>
      </c>
      <c r="L1117" s="4">
        <f t="shared" si="71"/>
        <v>-12.079038118061266</v>
      </c>
    </row>
    <row r="1118" spans="1:12" x14ac:dyDescent="0.25">
      <c r="A1118" s="1">
        <f>-0.168914794921875</f>
        <v>-0.168914794921875</v>
      </c>
      <c r="B1118" s="1">
        <v>-1.6018676757812499E-4</v>
      </c>
      <c r="C1118" s="4">
        <f t="shared" si="68"/>
        <v>-13.173253912674753</v>
      </c>
      <c r="D1118" s="1">
        <v>-0.13519287109375</v>
      </c>
      <c r="E1118" s="1">
        <v>-3.2818603515624999E-4</v>
      </c>
      <c r="F1118" s="4">
        <f t="shared" si="69"/>
        <v>-26.988983154296875</v>
      </c>
      <c r="G1118" s="1">
        <v>-0.151214599609375</v>
      </c>
      <c r="H1118" s="3">
        <v>-5.6335449218750003E-5</v>
      </c>
      <c r="I1118" s="4">
        <f t="shared" si="70"/>
        <v>-4.6328494423314144</v>
      </c>
      <c r="J1118" s="1">
        <v>-0.1751708984375</v>
      </c>
      <c r="K1118" s="1">
        <v>-1.4776611328124999E-4</v>
      </c>
      <c r="L1118" s="4">
        <f t="shared" si="71"/>
        <v>-12.151818526418586</v>
      </c>
    </row>
    <row r="1119" spans="1:12" x14ac:dyDescent="0.25">
      <c r="A1119" s="1">
        <f>-0.169525146484375</f>
        <v>-0.169525146484375</v>
      </c>
      <c r="B1119" s="1">
        <v>-1.61773681640625E-4</v>
      </c>
      <c r="C1119" s="4">
        <f t="shared" si="68"/>
        <v>-13.303756713867188</v>
      </c>
      <c r="D1119" s="1">
        <v>-0.13580322265625</v>
      </c>
      <c r="E1119" s="1">
        <v>-3.2824707031250001E-4</v>
      </c>
      <c r="F1119" s="4">
        <f t="shared" si="69"/>
        <v>-26.994002492804277</v>
      </c>
      <c r="G1119" s="1">
        <v>-0.150604248046875</v>
      </c>
      <c r="H1119" s="3">
        <v>-5.5236816406250002E-5</v>
      </c>
      <c r="I1119" s="4">
        <f t="shared" si="70"/>
        <v>-4.5425013491981909</v>
      </c>
      <c r="J1119" s="1">
        <v>-0.17578125</v>
      </c>
      <c r="K1119" s="1">
        <v>-1.4907836914062499E-4</v>
      </c>
      <c r="L1119" s="4">
        <f t="shared" si="71"/>
        <v>-12.259734304327713</v>
      </c>
    </row>
    <row r="1120" spans="1:12" x14ac:dyDescent="0.25">
      <c r="A1120" s="1">
        <f>-0.170135498046875</f>
        <v>-0.170135498046875</v>
      </c>
      <c r="B1120" s="1">
        <v>-1.6342163085937501E-4</v>
      </c>
      <c r="C1120" s="4">
        <f t="shared" si="68"/>
        <v>-13.439278853567023</v>
      </c>
      <c r="D1120" s="1">
        <v>-0.13641357421875</v>
      </c>
      <c r="E1120" s="1">
        <v>-3.2824707031250001E-4</v>
      </c>
      <c r="F1120" s="4">
        <f t="shared" si="69"/>
        <v>-26.994002492804277</v>
      </c>
      <c r="G1120" s="1">
        <v>-0.149993896484375</v>
      </c>
      <c r="H1120" s="3">
        <v>-5.4260253906250001E-5</v>
      </c>
      <c r="I1120" s="4">
        <f t="shared" si="70"/>
        <v>-4.4621919330797697</v>
      </c>
      <c r="J1120" s="1">
        <v>-0.1763916015625</v>
      </c>
      <c r="K1120" s="1">
        <v>-1.4990234375E-4</v>
      </c>
      <c r="L1120" s="4">
        <f t="shared" si="71"/>
        <v>-12.327495374177632</v>
      </c>
    </row>
    <row r="1121" spans="1:12" x14ac:dyDescent="0.25">
      <c r="A1121" s="1">
        <f>-0.170745849609375</f>
        <v>-0.170745849609375</v>
      </c>
      <c r="B1121" s="1">
        <v>-1.6503906250000001E-4</v>
      </c>
      <c r="C1121" s="4">
        <f t="shared" si="68"/>
        <v>-13.572291324013158</v>
      </c>
      <c r="D1121" s="1">
        <v>-0.13702392578125</v>
      </c>
      <c r="E1121" s="1">
        <v>-3.2824707031250001E-4</v>
      </c>
      <c r="F1121" s="4">
        <f t="shared" si="69"/>
        <v>-26.994002492804277</v>
      </c>
      <c r="G1121" s="1">
        <v>-0.149383544921875</v>
      </c>
      <c r="H1121" s="3">
        <v>-5.3253173828125003E-5</v>
      </c>
      <c r="I1121" s="4">
        <f t="shared" si="70"/>
        <v>-4.3793728477076481</v>
      </c>
      <c r="J1121" s="1">
        <v>-0.177001953125</v>
      </c>
      <c r="K1121" s="1">
        <v>-1.51123046875E-4</v>
      </c>
      <c r="L1121" s="4">
        <f t="shared" si="71"/>
        <v>-12.427882144325658</v>
      </c>
    </row>
    <row r="1122" spans="1:12" x14ac:dyDescent="0.25">
      <c r="A1122" s="1">
        <f>-0.171356201171875</f>
        <v>-0.171356201171875</v>
      </c>
      <c r="B1122" s="1">
        <v>-1.6680908203125001E-4</v>
      </c>
      <c r="C1122" s="4">
        <f t="shared" si="68"/>
        <v>-13.717852140727796</v>
      </c>
      <c r="D1122" s="1">
        <v>-0.13763427734375</v>
      </c>
      <c r="E1122" s="1">
        <v>-3.2843017578125001E-4</v>
      </c>
      <c r="F1122" s="4">
        <f t="shared" si="69"/>
        <v>-27.009060508326481</v>
      </c>
      <c r="G1122" s="1">
        <v>-0.148773193359375</v>
      </c>
      <c r="H1122" s="3">
        <v>-5.2276611328125002E-5</v>
      </c>
      <c r="I1122" s="4">
        <f t="shared" si="70"/>
        <v>-4.2990634315892269</v>
      </c>
      <c r="J1122" s="1">
        <v>-0.1776123046875</v>
      </c>
      <c r="K1122" s="1">
        <v>-1.52252197265625E-4</v>
      </c>
      <c r="L1122" s="4">
        <f t="shared" si="71"/>
        <v>-12.520739906712581</v>
      </c>
    </row>
    <row r="1123" spans="1:12" x14ac:dyDescent="0.25">
      <c r="A1123" s="1">
        <f>-0.171966552734375</f>
        <v>-0.171966552734375</v>
      </c>
      <c r="B1123" s="1">
        <v>-1.6845703124999999E-4</v>
      </c>
      <c r="C1123" s="4">
        <f t="shared" si="68"/>
        <v>-13.853374280427632</v>
      </c>
      <c r="D1123" s="1">
        <v>-0.13824462890625</v>
      </c>
      <c r="E1123" s="1">
        <v>-3.2858276367187498E-4</v>
      </c>
      <c r="F1123" s="4">
        <f t="shared" si="69"/>
        <v>-27.021608854594984</v>
      </c>
      <c r="G1123" s="1">
        <v>-0.148162841796875</v>
      </c>
      <c r="H1123" s="3">
        <v>-5.1116943359375001E-5</v>
      </c>
      <c r="I1123" s="4">
        <f t="shared" si="70"/>
        <v>-4.2036959999486019</v>
      </c>
      <c r="J1123" s="1">
        <v>-0.17822265625</v>
      </c>
      <c r="K1123" s="1">
        <v>-1.53411865234375E-4</v>
      </c>
      <c r="L1123" s="4">
        <f t="shared" si="71"/>
        <v>-12.616107338353206</v>
      </c>
    </row>
    <row r="1124" spans="1:12" x14ac:dyDescent="0.25">
      <c r="A1124" s="1">
        <f>-0.172576904296875</f>
        <v>-0.172576904296875</v>
      </c>
      <c r="B1124" s="1">
        <v>-1.702880859375E-4</v>
      </c>
      <c r="C1124" s="4">
        <f t="shared" si="68"/>
        <v>-14.003954435649671</v>
      </c>
      <c r="D1124" s="1">
        <v>-0.13885498046875</v>
      </c>
      <c r="E1124" s="1">
        <v>-3.28643798828125E-4</v>
      </c>
      <c r="F1124" s="4">
        <f t="shared" si="69"/>
        <v>-27.026628193102386</v>
      </c>
      <c r="G1124" s="1">
        <v>-0.147552490234375</v>
      </c>
      <c r="H1124" s="3">
        <v>-5.0201416015625001E-5</v>
      </c>
      <c r="I1124" s="4">
        <f t="shared" si="70"/>
        <v>-4.1284059223375822</v>
      </c>
      <c r="J1124" s="1">
        <v>-0.1788330078125</v>
      </c>
      <c r="K1124" s="1">
        <v>-1.5460205078125E-4</v>
      </c>
      <c r="L1124" s="4">
        <f t="shared" si="71"/>
        <v>-12.713984439247533</v>
      </c>
    </row>
    <row r="1125" spans="1:12" x14ac:dyDescent="0.25">
      <c r="A1125" s="1">
        <f>-0.173187255859375</f>
        <v>-0.173187255859375</v>
      </c>
      <c r="B1125" s="1">
        <v>-1.71905517578125E-4</v>
      </c>
      <c r="C1125" s="4">
        <f t="shared" si="68"/>
        <v>-14.136966906095806</v>
      </c>
      <c r="D1125" s="1">
        <v>-0.13946533203125</v>
      </c>
      <c r="E1125" s="1">
        <v>-3.2873535156250001E-4</v>
      </c>
      <c r="F1125" s="4">
        <f t="shared" si="69"/>
        <v>-27.034157200863486</v>
      </c>
      <c r="G1125" s="1">
        <v>-0.146942138671875</v>
      </c>
      <c r="H1125" s="3">
        <v>-4.9133300781250003E-5</v>
      </c>
      <c r="I1125" s="4">
        <f t="shared" si="70"/>
        <v>-4.0405674984580591</v>
      </c>
      <c r="J1125" s="1">
        <v>-0.179443359375</v>
      </c>
      <c r="K1125" s="1">
        <v>-1.5582275390625E-4</v>
      </c>
      <c r="L1125" s="4">
        <f t="shared" si="71"/>
        <v>-12.814371209395558</v>
      </c>
    </row>
    <row r="1126" spans="1:12" x14ac:dyDescent="0.25">
      <c r="A1126" s="1">
        <f>-0.173797607421875</f>
        <v>-0.173797607421875</v>
      </c>
      <c r="B1126" s="1">
        <v>-1.73614501953125E-4</v>
      </c>
      <c r="C1126" s="4">
        <f t="shared" si="68"/>
        <v>-14.277508384303042</v>
      </c>
      <c r="D1126" s="1">
        <v>-0.14007568359375</v>
      </c>
      <c r="E1126" s="1">
        <v>-3.2879638671874997E-4</v>
      </c>
      <c r="F1126" s="4">
        <f t="shared" si="69"/>
        <v>-27.039176539370889</v>
      </c>
      <c r="G1126" s="1">
        <v>-0.146331787109375</v>
      </c>
      <c r="H1126" s="3">
        <v>-4.8400878906250002E-5</v>
      </c>
      <c r="I1126" s="4">
        <f t="shared" si="70"/>
        <v>-3.9803354363692436</v>
      </c>
      <c r="J1126" s="1">
        <v>-0.1800537109375</v>
      </c>
      <c r="K1126" s="1">
        <v>-1.5710449218749999E-4</v>
      </c>
      <c r="L1126" s="4">
        <f t="shared" si="71"/>
        <v>-12.919777318050986</v>
      </c>
    </row>
    <row r="1127" spans="1:12" x14ac:dyDescent="0.25">
      <c r="A1127" s="1">
        <f>-0.174407958984375</f>
        <v>-0.174407958984375</v>
      </c>
      <c r="B1127" s="1">
        <v>-1.7553710937499999E-4</v>
      </c>
      <c r="C1127" s="4">
        <f t="shared" si="68"/>
        <v>-14.435617547286183</v>
      </c>
      <c r="D1127" s="1">
        <v>-0.14068603515625</v>
      </c>
      <c r="E1127" s="1">
        <v>-3.2904052734375E-4</v>
      </c>
      <c r="F1127" s="4">
        <f t="shared" si="69"/>
        <v>-27.059253893400491</v>
      </c>
      <c r="G1127" s="1">
        <v>-0.145721435546875</v>
      </c>
      <c r="H1127" s="3">
        <v>-4.7363281250000001E-5</v>
      </c>
      <c r="I1127" s="4">
        <f t="shared" si="70"/>
        <v>-3.8950066817434208</v>
      </c>
      <c r="J1127" s="1">
        <v>-0.1806640625</v>
      </c>
      <c r="K1127" s="1">
        <v>-1.5838623046875001E-4</v>
      </c>
      <c r="L1127" s="4">
        <f t="shared" si="71"/>
        <v>-13.025183426706414</v>
      </c>
    </row>
    <row r="1128" spans="1:12" x14ac:dyDescent="0.25">
      <c r="A1128" s="1">
        <f>-0.175018310546875</f>
        <v>-0.175018310546875</v>
      </c>
      <c r="B1128" s="1">
        <v>-1.7730712890624999E-4</v>
      </c>
      <c r="C1128" s="4">
        <f t="shared" si="68"/>
        <v>-14.581178364000822</v>
      </c>
      <c r="D1128" s="1">
        <v>-0.14129638671875</v>
      </c>
      <c r="E1128" s="1">
        <v>-3.2907104492187498E-4</v>
      </c>
      <c r="F1128" s="4">
        <f t="shared" si="69"/>
        <v>-27.061763562654193</v>
      </c>
      <c r="G1128" s="1">
        <v>-0.145111083984375</v>
      </c>
      <c r="H1128" s="3">
        <v>-4.6356201171874997E-5</v>
      </c>
      <c r="I1128" s="4">
        <f t="shared" si="70"/>
        <v>-3.8121875963712992</v>
      </c>
      <c r="J1128" s="1">
        <v>-0.1812744140625</v>
      </c>
      <c r="K1128" s="1">
        <v>-1.59637451171875E-4</v>
      </c>
      <c r="L1128" s="4">
        <f t="shared" si="71"/>
        <v>-13.128079866108141</v>
      </c>
    </row>
    <row r="1129" spans="1:12" x14ac:dyDescent="0.25">
      <c r="A1129" s="1">
        <f>-0.175628662109375</f>
        <v>-0.175628662109375</v>
      </c>
      <c r="B1129" s="1">
        <v>-1.7913818359375E-4</v>
      </c>
      <c r="C1129" s="4">
        <f t="shared" si="68"/>
        <v>-14.731758519222861</v>
      </c>
      <c r="D1129" s="1">
        <v>-0.14190673828125</v>
      </c>
      <c r="E1129" s="1">
        <v>-3.2925415039062499E-4</v>
      </c>
      <c r="F1129" s="4">
        <f t="shared" si="69"/>
        <v>-27.076821578176396</v>
      </c>
      <c r="G1129" s="1">
        <v>-0.144500732421875</v>
      </c>
      <c r="H1129" s="3">
        <v>-4.547119140625E-5</v>
      </c>
      <c r="I1129" s="4">
        <f t="shared" si="70"/>
        <v>-3.7394071880139803</v>
      </c>
      <c r="J1129" s="1">
        <v>-0.181884765625</v>
      </c>
      <c r="K1129" s="1">
        <v>-1.6067504882812499E-4</v>
      </c>
      <c r="L1129" s="4">
        <f t="shared" si="71"/>
        <v>-13.213408620733963</v>
      </c>
    </row>
    <row r="1130" spans="1:12" x14ac:dyDescent="0.25">
      <c r="A1130" s="1">
        <f>-0.176239013671875</f>
        <v>-0.176239013671875</v>
      </c>
      <c r="B1130" s="1">
        <v>-1.8084716796875E-4</v>
      </c>
      <c r="C1130" s="4">
        <f t="shared" si="68"/>
        <v>-14.872299997430099</v>
      </c>
      <c r="D1130" s="1">
        <v>-0.14251708984375</v>
      </c>
      <c r="E1130" s="1">
        <v>-3.2928466796874997E-4</v>
      </c>
      <c r="F1130" s="4">
        <f t="shared" si="69"/>
        <v>-27.079331247430098</v>
      </c>
      <c r="G1130" s="1">
        <v>-0.143890380859375</v>
      </c>
      <c r="H1130" s="3">
        <v>-4.4616699218749999E-5</v>
      </c>
      <c r="I1130" s="4">
        <f t="shared" si="70"/>
        <v>-3.6691364489103617</v>
      </c>
      <c r="J1130" s="1">
        <v>-0.1824951171875</v>
      </c>
      <c r="K1130" s="1">
        <v>-1.6189575195312499E-4</v>
      </c>
      <c r="L1130" s="4">
        <f t="shared" si="71"/>
        <v>-13.313795390881991</v>
      </c>
    </row>
    <row r="1131" spans="1:12" x14ac:dyDescent="0.25">
      <c r="A1131" s="1">
        <f>-0.176849365234375</f>
        <v>-0.176849365234375</v>
      </c>
      <c r="B1131" s="1">
        <v>-1.82952880859375E-4</v>
      </c>
      <c r="C1131" s="4">
        <f t="shared" si="68"/>
        <v>-15.045467175935444</v>
      </c>
      <c r="D1131" s="1">
        <v>-0.14312744140625</v>
      </c>
      <c r="E1131" s="1">
        <v>-3.2949829101562502E-4</v>
      </c>
      <c r="F1131" s="4">
        <f t="shared" si="69"/>
        <v>-27.096898932206003</v>
      </c>
      <c r="G1131" s="1">
        <v>-0.143280029296875</v>
      </c>
      <c r="H1131" s="3">
        <v>-4.3731689453125002E-5</v>
      </c>
      <c r="I1131" s="4">
        <f t="shared" si="70"/>
        <v>-3.5963560405530428</v>
      </c>
      <c r="J1131" s="1">
        <v>-0.18310546875</v>
      </c>
      <c r="K1131" s="1">
        <v>-1.6323852539062501E-4</v>
      </c>
      <c r="L1131" s="4">
        <f t="shared" si="71"/>
        <v>-13.424220838044819</v>
      </c>
    </row>
    <row r="1132" spans="1:12" x14ac:dyDescent="0.25">
      <c r="A1132" s="1">
        <f>-0.177459716796875</f>
        <v>-0.177459716796875</v>
      </c>
      <c r="B1132" s="1">
        <v>-1.8478393554687499E-4</v>
      </c>
      <c r="C1132" s="4">
        <f t="shared" si="68"/>
        <v>-15.196047331157484</v>
      </c>
      <c r="D1132" s="1">
        <v>-0.14373779296875</v>
      </c>
      <c r="E1132" s="1">
        <v>-3.2949829101562502E-4</v>
      </c>
      <c r="F1132" s="4">
        <f t="shared" si="69"/>
        <v>-27.096898932206003</v>
      </c>
      <c r="G1132" s="1">
        <v>-0.142669677734375</v>
      </c>
      <c r="H1132" s="3">
        <v>-4.2907714843749997E-5</v>
      </c>
      <c r="I1132" s="4">
        <f t="shared" si="70"/>
        <v>-3.528594970703125</v>
      </c>
      <c r="J1132" s="1">
        <v>-0.1837158203125</v>
      </c>
      <c r="K1132" s="1">
        <v>-1.6448974609374999E-4</v>
      </c>
      <c r="L1132" s="4">
        <f t="shared" si="71"/>
        <v>-13.527117277446546</v>
      </c>
    </row>
    <row r="1133" spans="1:12" x14ac:dyDescent="0.25">
      <c r="A1133" s="1">
        <f>-0.178070068359375</f>
        <v>-0.178070068359375</v>
      </c>
      <c r="B1133" s="1">
        <v>-1.8673706054687499E-4</v>
      </c>
      <c r="C1133" s="4">
        <f t="shared" si="68"/>
        <v>-15.356666163394326</v>
      </c>
      <c r="D1133" s="1">
        <v>-0.14434814453125</v>
      </c>
      <c r="E1133" s="1">
        <v>-3.2965087890624999E-4</v>
      </c>
      <c r="F1133" s="4">
        <f t="shared" si="69"/>
        <v>-27.109447278474505</v>
      </c>
      <c r="G1133" s="1">
        <v>-0.142059326171875</v>
      </c>
      <c r="H1133" s="3">
        <v>-4.1931152343750003E-5</v>
      </c>
      <c r="I1133" s="4">
        <f t="shared" si="70"/>
        <v>-3.4482855545847038</v>
      </c>
      <c r="J1133" s="1">
        <v>-0.184326171875</v>
      </c>
      <c r="K1133" s="1">
        <v>-1.6583251953125E-4</v>
      </c>
      <c r="L1133" s="4">
        <f t="shared" si="71"/>
        <v>-13.637542724609375</v>
      </c>
    </row>
    <row r="1134" spans="1:12" x14ac:dyDescent="0.25">
      <c r="A1134" s="1">
        <f>-0.178680419921875</f>
        <v>-0.178680419921875</v>
      </c>
      <c r="B1134" s="1">
        <v>-1.8859863281249999E-4</v>
      </c>
      <c r="C1134" s="4">
        <f t="shared" si="68"/>
        <v>-15.509755987870065</v>
      </c>
      <c r="D1134" s="1">
        <v>-0.14495849609375</v>
      </c>
      <c r="E1134" s="1">
        <v>-3.2977294921874997E-4</v>
      </c>
      <c r="F1134" s="4">
        <f t="shared" si="69"/>
        <v>-27.11948595548931</v>
      </c>
      <c r="G1134" s="1">
        <v>-0.141448974609375</v>
      </c>
      <c r="H1134" s="3">
        <v>-4.1003417968749997E-5</v>
      </c>
      <c r="I1134" s="4">
        <f t="shared" si="70"/>
        <v>-3.3719916092722038</v>
      </c>
      <c r="J1134" s="1">
        <v>-0.1849365234375</v>
      </c>
      <c r="K1134" s="1">
        <v>-1.6714477539062501E-4</v>
      </c>
      <c r="L1134" s="4">
        <f t="shared" si="71"/>
        <v>-13.745458502518503</v>
      </c>
    </row>
    <row r="1135" spans="1:12" x14ac:dyDescent="0.25">
      <c r="A1135" s="1">
        <f>-0.179290771484375</f>
        <v>-0.179290771484375</v>
      </c>
      <c r="B1135" s="1">
        <v>-1.9079589843749999E-4</v>
      </c>
      <c r="C1135" s="4">
        <f t="shared" si="68"/>
        <v>-15.690452174136514</v>
      </c>
      <c r="D1135" s="1">
        <v>-0.14556884765625</v>
      </c>
      <c r="E1135" s="1">
        <v>-3.2995605468749998E-4</v>
      </c>
      <c r="F1135" s="4">
        <f t="shared" si="69"/>
        <v>-27.134543971011514</v>
      </c>
      <c r="G1135" s="1">
        <v>-0.140838623046875</v>
      </c>
      <c r="H1135" s="3">
        <v>-4.0350341796875001E-5</v>
      </c>
      <c r="I1135" s="4">
        <f t="shared" si="70"/>
        <v>-3.3182846872430098</v>
      </c>
      <c r="J1135" s="1">
        <v>-0.185546875</v>
      </c>
      <c r="K1135" s="1">
        <v>-1.6870117187499999E-4</v>
      </c>
      <c r="L1135" s="4">
        <f t="shared" si="71"/>
        <v>-13.873451634457236</v>
      </c>
    </row>
    <row r="1136" spans="1:12" x14ac:dyDescent="0.25">
      <c r="A1136" s="1">
        <f>-0.179901123046875</f>
        <v>-0.179901123046875</v>
      </c>
      <c r="B1136" s="1">
        <v>-1.9277954101562501E-4</v>
      </c>
      <c r="C1136" s="4">
        <f t="shared" si="68"/>
        <v>-15.853580675627056</v>
      </c>
      <c r="D1136" s="1">
        <v>-0.14617919921875</v>
      </c>
      <c r="E1136" s="1">
        <v>-3.3001708984375E-4</v>
      </c>
      <c r="F1136" s="4">
        <f t="shared" si="69"/>
        <v>-27.139563309518913</v>
      </c>
      <c r="G1136" s="1">
        <v>-0.140228271484375</v>
      </c>
      <c r="H1136" s="3">
        <v>-3.9465332031249997E-5</v>
      </c>
      <c r="I1136" s="4">
        <f t="shared" si="70"/>
        <v>-3.2455042788856909</v>
      </c>
      <c r="J1136" s="1">
        <v>-0.1861572265625</v>
      </c>
      <c r="K1136" s="1">
        <v>-1.700439453125E-4</v>
      </c>
      <c r="L1136" s="4">
        <f t="shared" si="71"/>
        <v>-13.983877081620065</v>
      </c>
    </row>
    <row r="1137" spans="1:12" x14ac:dyDescent="0.25">
      <c r="A1137" s="1">
        <f>-0.180511474609375</f>
        <v>-0.180511474609375</v>
      </c>
      <c r="B1137" s="1">
        <v>-1.9485473632812499E-4</v>
      </c>
      <c r="C1137" s="4">
        <f t="shared" si="68"/>
        <v>-16.024238184878701</v>
      </c>
      <c r="D1137" s="1">
        <v>-0.14678955078125</v>
      </c>
      <c r="E1137" s="1">
        <v>-3.3013916015624999E-4</v>
      </c>
      <c r="F1137" s="4">
        <f t="shared" si="69"/>
        <v>-27.149601986533717</v>
      </c>
      <c r="G1137" s="1">
        <v>-0.139617919921875</v>
      </c>
      <c r="H1137" s="3">
        <v>-3.8583374023437499E-5</v>
      </c>
      <c r="I1137" s="4">
        <f t="shared" si="70"/>
        <v>-3.1729748374537419</v>
      </c>
      <c r="J1137" s="1">
        <v>-0.186767578125</v>
      </c>
      <c r="K1137" s="1">
        <v>-1.71417236328125E-4</v>
      </c>
      <c r="L1137" s="4">
        <f t="shared" si="71"/>
        <v>-14.096812198036595</v>
      </c>
    </row>
    <row r="1138" spans="1:12" x14ac:dyDescent="0.25">
      <c r="A1138" s="1">
        <f>-0.181121826171875</f>
        <v>-0.181121826171875</v>
      </c>
      <c r="B1138" s="1">
        <v>-1.9702148437500001E-4</v>
      </c>
      <c r="C1138" s="4">
        <f t="shared" si="68"/>
        <v>-16.202424701891449</v>
      </c>
      <c r="D1138" s="1">
        <v>-0.14739990234375</v>
      </c>
      <c r="E1138" s="1">
        <v>-3.3029174804687501E-4</v>
      </c>
      <c r="F1138" s="4">
        <f t="shared" si="69"/>
        <v>-27.16215033280222</v>
      </c>
      <c r="G1138" s="1">
        <v>-0.139007568359375</v>
      </c>
      <c r="H1138" s="3">
        <v>-3.778076171875E-5</v>
      </c>
      <c r="I1138" s="4">
        <f t="shared" si="70"/>
        <v>-3.1069705360814144</v>
      </c>
      <c r="J1138" s="1">
        <v>-0.1873779296875</v>
      </c>
      <c r="K1138" s="1">
        <v>-1.7294311523437499E-4</v>
      </c>
      <c r="L1138" s="4">
        <f t="shared" si="71"/>
        <v>-14.222295660721628</v>
      </c>
    </row>
    <row r="1139" spans="1:12" x14ac:dyDescent="0.25">
      <c r="A1139" s="1">
        <f>-0.181732177734375</f>
        <v>-0.181732177734375</v>
      </c>
      <c r="B1139" s="1">
        <v>-1.990966796875E-4</v>
      </c>
      <c r="C1139" s="4">
        <f t="shared" si="68"/>
        <v>-16.373082211143092</v>
      </c>
      <c r="D1139" s="1">
        <v>-0.14801025390625</v>
      </c>
      <c r="E1139" s="1">
        <v>-3.3047485351562502E-4</v>
      </c>
      <c r="F1139" s="4">
        <f t="shared" si="69"/>
        <v>-27.177208348324424</v>
      </c>
      <c r="G1139" s="1">
        <v>-0.138397216796875</v>
      </c>
      <c r="H1139" s="3">
        <v>-3.7005615234374997E-5</v>
      </c>
      <c r="I1139" s="4">
        <f t="shared" si="70"/>
        <v>-3.0432249370374178</v>
      </c>
      <c r="J1139" s="1">
        <v>-0.18798828125</v>
      </c>
      <c r="K1139" s="1">
        <v>-1.7425537109375E-4</v>
      </c>
      <c r="L1139" s="4">
        <f t="shared" si="71"/>
        <v>-14.330211438630757</v>
      </c>
    </row>
    <row r="1140" spans="1:12" x14ac:dyDescent="0.25">
      <c r="A1140" s="1">
        <f>-0.182342529296875</f>
        <v>-0.182342529296875</v>
      </c>
      <c r="B1140" s="1">
        <v>-2.0138549804687501E-4</v>
      </c>
      <c r="C1140" s="4">
        <f t="shared" si="68"/>
        <v>-16.561307405170641</v>
      </c>
      <c r="D1140" s="1">
        <v>-0.14862060546875</v>
      </c>
      <c r="E1140" s="1">
        <v>-3.3062744140624999E-4</v>
      </c>
      <c r="F1140" s="4">
        <f t="shared" si="69"/>
        <v>-27.189756694592926</v>
      </c>
      <c r="G1140" s="1">
        <v>-0.137786865234375</v>
      </c>
      <c r="H1140" s="3">
        <v>-3.6035156250000002E-5</v>
      </c>
      <c r="I1140" s="4">
        <f t="shared" si="70"/>
        <v>-2.9634174547697367</v>
      </c>
      <c r="J1140" s="1">
        <v>-0.1885986328125</v>
      </c>
      <c r="K1140" s="1">
        <v>-1.7565917968750001E-4</v>
      </c>
      <c r="L1140" s="4">
        <f t="shared" si="71"/>
        <v>-14.445656224300986</v>
      </c>
    </row>
    <row r="1141" spans="1:12" x14ac:dyDescent="0.25">
      <c r="A1141" s="1">
        <f>-0.182952880859375</f>
        <v>-0.182952880859375</v>
      </c>
      <c r="B1141" s="1">
        <v>-2.0346069335937499E-4</v>
      </c>
      <c r="C1141" s="4">
        <f t="shared" si="68"/>
        <v>-16.731964914422285</v>
      </c>
      <c r="D1141" s="1">
        <v>-0.14923095703125</v>
      </c>
      <c r="E1141" s="1">
        <v>-3.3078002929687501E-4</v>
      </c>
      <c r="F1141" s="4">
        <f t="shared" si="69"/>
        <v>-27.202305040861429</v>
      </c>
      <c r="G1141" s="1">
        <v>-0.137176513671875</v>
      </c>
      <c r="H1141" s="3">
        <v>-3.5409545898437503E-5</v>
      </c>
      <c r="I1141" s="4">
        <f t="shared" si="70"/>
        <v>-2.9119692350688733</v>
      </c>
      <c r="J1141" s="1">
        <v>-0.189208984375</v>
      </c>
      <c r="K1141" s="1">
        <v>-1.77032470703125E-4</v>
      </c>
      <c r="L1141" s="4">
        <f t="shared" si="71"/>
        <v>-14.558591340717516</v>
      </c>
    </row>
    <row r="1142" spans="1:12" x14ac:dyDescent="0.25">
      <c r="A1142" s="1">
        <f>-0.183563232421875</f>
        <v>-0.183563232421875</v>
      </c>
      <c r="B1142" s="1">
        <v>-2.05657958984375E-4</v>
      </c>
      <c r="C1142" s="4">
        <f t="shared" si="68"/>
        <v>-16.912661100688734</v>
      </c>
      <c r="D1142" s="1">
        <v>-0.14984130859375</v>
      </c>
      <c r="E1142" s="1">
        <v>-3.3096313476562502E-4</v>
      </c>
      <c r="F1142" s="4">
        <f t="shared" si="69"/>
        <v>-27.217363056383636</v>
      </c>
      <c r="G1142" s="1">
        <v>-0.136566162109375</v>
      </c>
      <c r="H1142" s="3">
        <v>-3.4863281250000003E-5</v>
      </c>
      <c r="I1142" s="4">
        <f t="shared" si="70"/>
        <v>-2.8670461554276314</v>
      </c>
      <c r="J1142" s="1">
        <v>-0.1898193359375</v>
      </c>
      <c r="K1142" s="1">
        <v>-1.7886352539062499E-4</v>
      </c>
      <c r="L1142" s="4">
        <f t="shared" si="71"/>
        <v>-14.709171495939556</v>
      </c>
    </row>
    <row r="1143" spans="1:12" x14ac:dyDescent="0.25">
      <c r="A1143" s="1">
        <f>-0.184173583984375</f>
        <v>-0.184173583984375</v>
      </c>
      <c r="B1143" s="1">
        <v>-2.0788574218750001E-4</v>
      </c>
      <c r="C1143" s="4">
        <f t="shared" si="68"/>
        <v>-17.09586695620888</v>
      </c>
      <c r="D1143" s="1">
        <v>-0.15045166015625</v>
      </c>
      <c r="E1143" s="1">
        <v>-3.3120727539062499E-4</v>
      </c>
      <c r="F1143" s="4">
        <f t="shared" si="69"/>
        <v>-27.237440410413239</v>
      </c>
      <c r="G1143" s="1">
        <v>-0.135955810546875</v>
      </c>
      <c r="H1143" s="3">
        <v>-3.3966064453125E-5</v>
      </c>
      <c r="I1143" s="4">
        <f t="shared" si="70"/>
        <v>-2.7932618793688322</v>
      </c>
      <c r="J1143" s="1">
        <v>-0.1904296875</v>
      </c>
      <c r="K1143" s="1">
        <v>-1.8023681640624999E-4</v>
      </c>
      <c r="L1143" s="4">
        <f t="shared" si="71"/>
        <v>-14.822106612356086</v>
      </c>
    </row>
    <row r="1144" spans="1:12" x14ac:dyDescent="0.25">
      <c r="A1144" s="1">
        <f>-0.184783935546875</f>
        <v>-0.184783935546875</v>
      </c>
      <c r="B1144" s="1">
        <v>-2.10205078125E-4</v>
      </c>
      <c r="C1144" s="4">
        <f t="shared" si="68"/>
        <v>-17.28660181949013</v>
      </c>
      <c r="D1144" s="1">
        <v>-0.15106201171875</v>
      </c>
      <c r="E1144" s="1">
        <v>-3.3135986328125002E-4</v>
      </c>
      <c r="F1144" s="4">
        <f t="shared" si="69"/>
        <v>-27.249988756681741</v>
      </c>
      <c r="G1144" s="1">
        <v>-0.135345458984375</v>
      </c>
      <c r="H1144" s="3">
        <v>-3.3270263671875002E-5</v>
      </c>
      <c r="I1144" s="4">
        <f t="shared" si="70"/>
        <v>-2.7360414203844572</v>
      </c>
      <c r="J1144" s="1">
        <v>-0.1910400390625</v>
      </c>
      <c r="K1144" s="1">
        <v>-1.8176269531250001E-4</v>
      </c>
      <c r="L1144" s="4">
        <f t="shared" si="71"/>
        <v>-14.947590075041118</v>
      </c>
    </row>
    <row r="1145" spans="1:12" x14ac:dyDescent="0.25">
      <c r="A1145" s="1">
        <f>-0.185394287109375</f>
        <v>-0.185394287109375</v>
      </c>
      <c r="B1145" s="1">
        <v>-2.1252441406250001E-4</v>
      </c>
      <c r="C1145" s="4">
        <f t="shared" si="68"/>
        <v>-17.47733668277138</v>
      </c>
      <c r="D1145" s="1">
        <v>-0.15167236328125</v>
      </c>
      <c r="E1145" s="1">
        <v>-3.3145141601562502E-4</v>
      </c>
      <c r="F1145" s="4">
        <f t="shared" si="69"/>
        <v>-27.257517764442845</v>
      </c>
      <c r="G1145" s="1">
        <v>-0.134735107421875</v>
      </c>
      <c r="H1145" s="3">
        <v>-3.2672119140625E-5</v>
      </c>
      <c r="I1145" s="4">
        <f t="shared" si="70"/>
        <v>-2.6868519030119242</v>
      </c>
      <c r="J1145" s="1">
        <v>-0.191650390625</v>
      </c>
      <c r="K1145" s="1">
        <v>-1.8328857421875001E-4</v>
      </c>
      <c r="L1145" s="4">
        <f t="shared" si="71"/>
        <v>-15.073073537726151</v>
      </c>
    </row>
    <row r="1146" spans="1:12" x14ac:dyDescent="0.25">
      <c r="A1146" s="1">
        <f>-0.186004638671875</f>
        <v>-0.186004638671875</v>
      </c>
      <c r="B1146" s="1">
        <v>-2.1484375E-4</v>
      </c>
      <c r="C1146" s="4">
        <f t="shared" si="68"/>
        <v>-17.66807154605263</v>
      </c>
      <c r="D1146" s="1">
        <v>-0.15228271484375</v>
      </c>
      <c r="E1146" s="1">
        <v>-3.3157348632812501E-4</v>
      </c>
      <c r="F1146" s="4">
        <f t="shared" si="69"/>
        <v>-27.267556441457646</v>
      </c>
      <c r="G1146" s="1">
        <v>-0.134124755859375</v>
      </c>
      <c r="H1146" s="3">
        <v>-3.1887817382812498E-5</v>
      </c>
      <c r="I1146" s="4">
        <f t="shared" si="70"/>
        <v>-2.6223534031918172</v>
      </c>
      <c r="J1146" s="1">
        <v>-0.1922607421875</v>
      </c>
      <c r="K1146" s="1">
        <v>-1.8484497070312501E-4</v>
      </c>
      <c r="L1146" s="4">
        <f t="shared" si="71"/>
        <v>-15.201066669664884</v>
      </c>
    </row>
    <row r="1147" spans="1:12" x14ac:dyDescent="0.25">
      <c r="A1147" s="1">
        <f>-0.186614990234375</f>
        <v>-0.186614990234375</v>
      </c>
      <c r="B1147" s="1">
        <v>-2.1728515625E-4</v>
      </c>
      <c r="C1147" s="4">
        <f t="shared" si="68"/>
        <v>-17.868845086348685</v>
      </c>
      <c r="D1147" s="1">
        <v>-0.15289306640625</v>
      </c>
      <c r="E1147" s="1">
        <v>-3.31787109375E-4</v>
      </c>
      <c r="F1147" s="4">
        <f t="shared" si="69"/>
        <v>-27.285124126233551</v>
      </c>
      <c r="G1147" s="1">
        <v>-0.133514404296875</v>
      </c>
      <c r="H1147" s="3">
        <v>-3.1182861328125001E-5</v>
      </c>
      <c r="I1147" s="4">
        <f t="shared" si="70"/>
        <v>-2.5643800434313322</v>
      </c>
      <c r="J1147" s="1">
        <v>-0.19287109375</v>
      </c>
      <c r="K1147" s="1">
        <v>-1.86431884765625E-4</v>
      </c>
      <c r="L1147" s="4">
        <f t="shared" si="71"/>
        <v>-15.331569470857319</v>
      </c>
    </row>
    <row r="1148" spans="1:12" x14ac:dyDescent="0.25">
      <c r="A1148" s="1">
        <f>-0.187225341796875</f>
        <v>-0.187225341796875</v>
      </c>
      <c r="B1148" s="1">
        <v>-2.19696044921875E-4</v>
      </c>
      <c r="C1148" s="4">
        <f t="shared" si="68"/>
        <v>-18.067108957391035</v>
      </c>
      <c r="D1148" s="1">
        <v>-0.15350341796875</v>
      </c>
      <c r="E1148" s="1">
        <v>-3.3172607421874998E-4</v>
      </c>
      <c r="F1148" s="4">
        <f t="shared" si="69"/>
        <v>-27.280104787726152</v>
      </c>
      <c r="G1148" s="1">
        <v>-0.132904052734375</v>
      </c>
      <c r="H1148" s="3">
        <v>-3.0419921875000001E-5</v>
      </c>
      <c r="I1148" s="4">
        <f t="shared" si="70"/>
        <v>-2.5016383120888159</v>
      </c>
      <c r="J1148" s="1">
        <v>-0.1934814453125</v>
      </c>
      <c r="K1148" s="1">
        <v>-1.8811035156249999E-4</v>
      </c>
      <c r="L1148" s="4">
        <f t="shared" si="71"/>
        <v>-15.469601279810854</v>
      </c>
    </row>
    <row r="1149" spans="1:12" x14ac:dyDescent="0.25">
      <c r="A1149" s="1">
        <f>-0.187835693359375</f>
        <v>-0.187835693359375</v>
      </c>
      <c r="B1149" s="1">
        <v>-2.22137451171875E-4</v>
      </c>
      <c r="C1149" s="4">
        <f t="shared" si="68"/>
        <v>-18.26788249768709</v>
      </c>
      <c r="D1149" s="1">
        <v>-0.15411376953125</v>
      </c>
      <c r="E1149" s="1">
        <v>-3.3206176757812501E-4</v>
      </c>
      <c r="F1149" s="4">
        <f t="shared" si="69"/>
        <v>-27.307711149516859</v>
      </c>
      <c r="G1149" s="1">
        <v>-0.132293701171875</v>
      </c>
      <c r="H1149" s="3">
        <v>-2.9614257812500001E-5</v>
      </c>
      <c r="I1149" s="4">
        <f t="shared" si="70"/>
        <v>-2.4353830437911186</v>
      </c>
      <c r="J1149" s="1">
        <v>-0.194091796875</v>
      </c>
      <c r="K1149" s="1">
        <v>-1.89666748046875E-4</v>
      </c>
      <c r="L1149" s="4">
        <f t="shared" si="71"/>
        <v>-15.597594411749588</v>
      </c>
    </row>
    <row r="1150" spans="1:12" x14ac:dyDescent="0.25">
      <c r="A1150" s="1">
        <f>-0.188446044921875</f>
        <v>-0.188446044921875</v>
      </c>
      <c r="B1150" s="1">
        <v>-2.2454833984374999E-4</v>
      </c>
      <c r="C1150" s="4">
        <f t="shared" si="68"/>
        <v>-18.46614636872944</v>
      </c>
      <c r="D1150" s="1">
        <v>-0.15472412109375</v>
      </c>
      <c r="E1150" s="1">
        <v>-3.32275390625E-4</v>
      </c>
      <c r="F1150" s="4">
        <f t="shared" si="69"/>
        <v>-27.325278834292764</v>
      </c>
      <c r="G1150" s="1">
        <v>-0.131683349609375</v>
      </c>
      <c r="H1150" s="3">
        <v>-2.8942871093750001E-5</v>
      </c>
      <c r="I1150" s="4">
        <f t="shared" si="70"/>
        <v>-2.3801703202097038</v>
      </c>
      <c r="J1150" s="1">
        <v>-0.1947021484375</v>
      </c>
      <c r="K1150" s="1">
        <v>-1.9128417968749999E-4</v>
      </c>
      <c r="L1150" s="4">
        <f t="shared" si="71"/>
        <v>-15.730606882195724</v>
      </c>
    </row>
    <row r="1151" spans="1:12" x14ac:dyDescent="0.25">
      <c r="A1151" s="1">
        <f>-0.189056396484375</f>
        <v>-0.189056396484375</v>
      </c>
      <c r="B1151" s="1">
        <v>-2.2729492187500001E-4</v>
      </c>
      <c r="C1151" s="4">
        <f t="shared" si="68"/>
        <v>-18.6920166015625</v>
      </c>
      <c r="D1151" s="1">
        <v>-0.15533447265625</v>
      </c>
      <c r="E1151" s="1">
        <v>-3.3255004882812501E-4</v>
      </c>
      <c r="F1151" s="4">
        <f t="shared" si="69"/>
        <v>-27.347865857576068</v>
      </c>
      <c r="G1151" s="1">
        <v>-0.131072998046875</v>
      </c>
      <c r="H1151" s="3">
        <v>-2.8240966796875E-5</v>
      </c>
      <c r="I1151" s="4">
        <f t="shared" si="70"/>
        <v>-2.3224479273745886</v>
      </c>
      <c r="J1151" s="1">
        <v>-0.1953125</v>
      </c>
      <c r="K1151" s="1">
        <v>-1.93084716796875E-4</v>
      </c>
      <c r="L1151" s="4">
        <f t="shared" si="71"/>
        <v>-15.878677368164063</v>
      </c>
    </row>
    <row r="1152" spans="1:12" x14ac:dyDescent="0.25">
      <c r="A1152" s="1">
        <f>-0.189666748046875</f>
        <v>-0.189666748046875</v>
      </c>
      <c r="B1152" s="1">
        <v>-2.2973632812499999E-4</v>
      </c>
      <c r="C1152" s="4">
        <f t="shared" si="68"/>
        <v>-18.892790141858551</v>
      </c>
      <c r="D1152" s="1">
        <v>-0.15594482421875</v>
      </c>
      <c r="E1152" s="1">
        <v>-3.3267211914062499E-4</v>
      </c>
      <c r="F1152" s="4">
        <f t="shared" si="69"/>
        <v>-27.357904534590872</v>
      </c>
      <c r="G1152" s="1">
        <v>-0.130462646484375</v>
      </c>
      <c r="H1152" s="3">
        <v>-2.7633666992187499E-5</v>
      </c>
      <c r="I1152" s="4">
        <f t="shared" si="70"/>
        <v>-2.2725055092259456</v>
      </c>
      <c r="J1152" s="1">
        <v>-0.1959228515625</v>
      </c>
      <c r="K1152" s="1">
        <v>-1.9461059570312499E-4</v>
      </c>
      <c r="L1152" s="4">
        <f t="shared" si="71"/>
        <v>-16.004160830849095</v>
      </c>
    </row>
    <row r="1153" spans="1:12" x14ac:dyDescent="0.25">
      <c r="A1153" s="1">
        <f>-0.190277099609375</f>
        <v>-0.190277099609375</v>
      </c>
      <c r="B1153" s="1">
        <v>-2.3239135742187501E-4</v>
      </c>
      <c r="C1153" s="4">
        <f t="shared" si="68"/>
        <v>-19.111131366930511</v>
      </c>
      <c r="D1153" s="1">
        <v>-0.15655517578125</v>
      </c>
      <c r="E1153" s="1">
        <v>-3.3288574218749998E-4</v>
      </c>
      <c r="F1153" s="4">
        <f t="shared" si="69"/>
        <v>-27.375472219366777</v>
      </c>
      <c r="G1153" s="1">
        <v>-0.129852294921875</v>
      </c>
      <c r="H1153" s="3">
        <v>-2.7093505859375001E-5</v>
      </c>
      <c r="I1153" s="4">
        <f t="shared" si="70"/>
        <v>-2.2280843634354439</v>
      </c>
      <c r="J1153" s="1">
        <v>-0.196533203125</v>
      </c>
      <c r="K1153" s="1">
        <v>-1.9647216796874999E-4</v>
      </c>
      <c r="L1153" s="4">
        <f t="shared" si="71"/>
        <v>-16.157250655324834</v>
      </c>
    </row>
    <row r="1154" spans="1:12" x14ac:dyDescent="0.25">
      <c r="A1154" s="1">
        <f>-0.190887451171875</f>
        <v>-0.190887451171875</v>
      </c>
      <c r="B1154" s="1">
        <v>-2.35137939453125E-4</v>
      </c>
      <c r="C1154" s="4">
        <f t="shared" si="68"/>
        <v>-19.337001599763568</v>
      </c>
      <c r="D1154" s="1">
        <v>-0.15716552734375</v>
      </c>
      <c r="E1154" s="1">
        <v>-3.3303833007812501E-4</v>
      </c>
      <c r="F1154" s="4">
        <f t="shared" si="69"/>
        <v>-27.38802056563528</v>
      </c>
      <c r="G1154" s="1">
        <v>-0.129241943359375</v>
      </c>
      <c r="H1154" s="3">
        <v>-2.6458740234375E-5</v>
      </c>
      <c r="I1154" s="4">
        <f t="shared" si="70"/>
        <v>-2.1758832429584705</v>
      </c>
      <c r="J1154" s="1">
        <v>-0.1971435546875</v>
      </c>
      <c r="K1154" s="1">
        <v>-1.9830322265625001E-4</v>
      </c>
      <c r="L1154" s="4">
        <f t="shared" si="71"/>
        <v>-16.307830810546875</v>
      </c>
    </row>
    <row r="1155" spans="1:12" x14ac:dyDescent="0.25">
      <c r="A1155" s="1">
        <f>-0.191497802734375</f>
        <v>-0.191497802734375</v>
      </c>
      <c r="B1155" s="1">
        <v>-2.3770141601562499E-4</v>
      </c>
      <c r="C1155" s="4">
        <f t="shared" ref="C1155:C1218" si="72">(B1155*1000000)/$O$2</f>
        <v>-19.547813817074424</v>
      </c>
      <c r="D1155" s="1">
        <v>-0.15777587890625</v>
      </c>
      <c r="E1155" s="1">
        <v>-3.33251953125E-4</v>
      </c>
      <c r="F1155" s="4">
        <f t="shared" ref="F1155:F1218" si="73">(E1155*1000000)/$O$2</f>
        <v>-27.405588250411185</v>
      </c>
      <c r="G1155" s="1">
        <v>-0.128631591796875</v>
      </c>
      <c r="H1155" s="3">
        <v>-2.584228515625E-5</v>
      </c>
      <c r="I1155" s="4">
        <f t="shared" ref="I1155:I1218" si="74">(H1155*1000000)/$O$2</f>
        <v>-2.125187924033717</v>
      </c>
      <c r="J1155" s="1">
        <v>-0.19775390625</v>
      </c>
      <c r="K1155" s="1">
        <v>-1.99981689453125E-4</v>
      </c>
      <c r="L1155" s="4">
        <f t="shared" ref="L1155:L1218" si="75">(K1155*1000000)/$O$2</f>
        <v>-16.44586261950041</v>
      </c>
    </row>
    <row r="1156" spans="1:12" x14ac:dyDescent="0.25">
      <c r="A1156" s="1">
        <f>-0.192108154296875</f>
        <v>-0.192108154296875</v>
      </c>
      <c r="B1156" s="1">
        <v>-2.4041748046875E-4</v>
      </c>
      <c r="C1156" s="4">
        <f t="shared" si="72"/>
        <v>-19.771174380653783</v>
      </c>
      <c r="D1156" s="1">
        <v>-0.15838623046875</v>
      </c>
      <c r="E1156" s="1">
        <v>-3.3331298828125002E-4</v>
      </c>
      <c r="F1156" s="4">
        <f t="shared" si="73"/>
        <v>-27.410607588918584</v>
      </c>
      <c r="G1156" s="1">
        <v>-0.128021240234375</v>
      </c>
      <c r="H1156" s="3">
        <v>-2.5418090820312499E-5</v>
      </c>
      <c r="I1156" s="4">
        <f t="shared" si="74"/>
        <v>-2.0903035214072778</v>
      </c>
      <c r="J1156" s="1">
        <v>-0.1983642578125</v>
      </c>
      <c r="K1156" s="1">
        <v>-2.017822265625E-4</v>
      </c>
      <c r="L1156" s="4">
        <f t="shared" si="75"/>
        <v>-16.59393310546875</v>
      </c>
    </row>
    <row r="1157" spans="1:12" x14ac:dyDescent="0.25">
      <c r="A1157" s="1">
        <f>-0.192718505859375</f>
        <v>-0.192718505859375</v>
      </c>
      <c r="B1157" s="1">
        <v>-2.4322509765624999E-4</v>
      </c>
      <c r="C1157" s="4">
        <f t="shared" si="72"/>
        <v>-20.002063951994245</v>
      </c>
      <c r="D1157" s="1">
        <v>-0.15899658203125</v>
      </c>
      <c r="E1157" s="1">
        <v>-3.3361816406250001E-4</v>
      </c>
      <c r="F1157" s="4">
        <f t="shared" si="73"/>
        <v>-27.435704281455592</v>
      </c>
      <c r="G1157" s="1">
        <v>-0.127410888671875</v>
      </c>
      <c r="H1157" s="3">
        <v>-2.44873046875E-5</v>
      </c>
      <c r="I1157" s="4">
        <f t="shared" si="74"/>
        <v>-2.013758609169408</v>
      </c>
      <c r="J1157" s="1">
        <v>-0.198974609375</v>
      </c>
      <c r="K1157" s="1">
        <v>-2.0358276367187501E-4</v>
      </c>
      <c r="L1157" s="4">
        <f t="shared" si="75"/>
        <v>-16.74200359143709</v>
      </c>
    </row>
    <row r="1158" spans="1:12" x14ac:dyDescent="0.25">
      <c r="A1158" s="1">
        <f>-0.193328857421875</f>
        <v>-0.193328857421875</v>
      </c>
      <c r="B1158" s="1">
        <v>-2.4609375E-4</v>
      </c>
      <c r="C1158" s="4">
        <f t="shared" si="72"/>
        <v>-20.237972861842106</v>
      </c>
      <c r="D1158" s="1">
        <v>-0.15960693359375</v>
      </c>
      <c r="E1158" s="1">
        <v>-3.33831787109375E-4</v>
      </c>
      <c r="F1158" s="4">
        <f t="shared" si="73"/>
        <v>-27.453271966231497</v>
      </c>
      <c r="G1158" s="1">
        <v>-0.126800537109375</v>
      </c>
      <c r="H1158" s="3">
        <v>-2.35321044921875E-5</v>
      </c>
      <c r="I1158" s="4">
        <f t="shared" si="74"/>
        <v>-1.9352059615285773</v>
      </c>
      <c r="J1158" s="1">
        <v>-0.1995849609375</v>
      </c>
      <c r="K1158" s="1">
        <v>-2.0532226562499999E-4</v>
      </c>
      <c r="L1158" s="4">
        <f t="shared" si="75"/>
        <v>-16.885054738898027</v>
      </c>
    </row>
    <row r="1159" spans="1:12" x14ac:dyDescent="0.25">
      <c r="A1159" s="1">
        <f>-0.193939208984375</f>
        <v>-0.193939208984375</v>
      </c>
      <c r="B1159" s="1">
        <v>-2.4899291992187502E-4</v>
      </c>
      <c r="C1159" s="4">
        <f t="shared" si="72"/>
        <v>-20.476391440943669</v>
      </c>
      <c r="D1159" s="1">
        <v>-0.16021728515625</v>
      </c>
      <c r="E1159" s="1">
        <v>-3.3404541015624999E-4</v>
      </c>
      <c r="F1159" s="4">
        <f t="shared" si="73"/>
        <v>-27.470839651007402</v>
      </c>
      <c r="G1159" s="1">
        <v>-0.126190185546875</v>
      </c>
      <c r="H1159" s="3">
        <v>-2.3245239257812501E-5</v>
      </c>
      <c r="I1159" s="4">
        <f t="shared" si="74"/>
        <v>-1.9116150705437911</v>
      </c>
      <c r="J1159" s="1">
        <v>-0.2001953125</v>
      </c>
      <c r="K1159" s="1">
        <v>-2.0727539062499999E-4</v>
      </c>
      <c r="L1159" s="4">
        <f t="shared" si="75"/>
        <v>-17.04567357113487</v>
      </c>
    </row>
    <row r="1160" spans="1:12" x14ac:dyDescent="0.25">
      <c r="A1160" s="1">
        <f>-0.194549560546875</f>
        <v>-0.194549560546875</v>
      </c>
      <c r="B1160" s="1">
        <v>-2.5201416015624997E-4</v>
      </c>
      <c r="C1160" s="4">
        <f t="shared" si="72"/>
        <v>-20.724848697060029</v>
      </c>
      <c r="D1160" s="1">
        <v>-0.16082763671875</v>
      </c>
      <c r="E1160" s="1">
        <v>-3.34228515625E-4</v>
      </c>
      <c r="F1160" s="4">
        <f t="shared" si="73"/>
        <v>-27.485897666529606</v>
      </c>
      <c r="G1160" s="1">
        <v>-0.125579833984375</v>
      </c>
      <c r="H1160" s="3">
        <v>-2.2729492187500001E-5</v>
      </c>
      <c r="I1160" s="4">
        <f t="shared" si="74"/>
        <v>-1.86920166015625</v>
      </c>
      <c r="J1160" s="1">
        <v>-0.1995849609375</v>
      </c>
      <c r="K1160" s="1">
        <v>-1.86767578125E-4</v>
      </c>
      <c r="L1160" s="4">
        <f t="shared" si="75"/>
        <v>-15.359175832648026</v>
      </c>
    </row>
    <row r="1161" spans="1:12" x14ac:dyDescent="0.25">
      <c r="A1161" s="1">
        <f>-0.195159912109375</f>
        <v>-0.195159912109375</v>
      </c>
      <c r="B1161" s="1">
        <v>-2.5488281250000001E-4</v>
      </c>
      <c r="C1161" s="4">
        <f t="shared" si="72"/>
        <v>-20.960757606907894</v>
      </c>
      <c r="D1161" s="1">
        <v>-0.16143798828125</v>
      </c>
      <c r="E1161" s="1">
        <v>-3.3450317382812501E-4</v>
      </c>
      <c r="F1161" s="4">
        <f t="shared" si="73"/>
        <v>-27.50848468981291</v>
      </c>
      <c r="G1161" s="1">
        <v>-0.124969482421875</v>
      </c>
      <c r="H1161" s="3">
        <v>-2.2131347656249999E-5</v>
      </c>
      <c r="I1161" s="4">
        <f t="shared" si="74"/>
        <v>-1.820012142783717</v>
      </c>
      <c r="J1161" s="1">
        <v>-0.198974609375</v>
      </c>
      <c r="K1161" s="1">
        <v>-1.78955078125E-4</v>
      </c>
      <c r="L1161" s="4">
        <f t="shared" si="75"/>
        <v>-14.716700503700658</v>
      </c>
    </row>
    <row r="1162" spans="1:12" x14ac:dyDescent="0.25">
      <c r="A1162" s="1">
        <f>-0.195770263671875</f>
        <v>-0.195770263671875</v>
      </c>
      <c r="B1162" s="1">
        <v>-2.5762939453125001E-4</v>
      </c>
      <c r="C1162" s="4">
        <f t="shared" si="72"/>
        <v>-21.186627839740954</v>
      </c>
      <c r="D1162" s="1">
        <v>-0.16204833984375</v>
      </c>
      <c r="E1162" s="1">
        <v>-3.3468627929687502E-4</v>
      </c>
      <c r="F1162" s="4">
        <f t="shared" si="73"/>
        <v>-27.523542705335114</v>
      </c>
      <c r="G1162" s="1">
        <v>-0.124359130859375</v>
      </c>
      <c r="H1162" s="3">
        <v>-2.156982421875E-5</v>
      </c>
      <c r="I1162" s="4">
        <f t="shared" si="74"/>
        <v>-1.773834228515625</v>
      </c>
      <c r="J1162" s="1">
        <v>-0.1983642578125</v>
      </c>
      <c r="K1162" s="1">
        <v>-1.7388916015625001E-4</v>
      </c>
      <c r="L1162" s="4">
        <f t="shared" si="75"/>
        <v>-14.300095407586349</v>
      </c>
    </row>
    <row r="1163" spans="1:12" x14ac:dyDescent="0.25">
      <c r="A1163" s="1">
        <f>-0.196380615234375</f>
        <v>-0.196380615234375</v>
      </c>
      <c r="B1163" s="1">
        <v>-2.6089477539062498E-4</v>
      </c>
      <c r="C1163" s="4">
        <f t="shared" si="72"/>
        <v>-21.455162449886924</v>
      </c>
      <c r="D1163" s="1">
        <v>-0.16265869140625</v>
      </c>
      <c r="E1163" s="1">
        <v>-3.3493041992187499E-4</v>
      </c>
      <c r="F1163" s="4">
        <f t="shared" si="73"/>
        <v>-27.54362005936472</v>
      </c>
      <c r="G1163" s="1">
        <v>-0.123748779296875</v>
      </c>
      <c r="H1163" s="3">
        <v>-2.09808349609375E-5</v>
      </c>
      <c r="I1163" s="4">
        <f t="shared" si="74"/>
        <v>-1.7253976119192023</v>
      </c>
      <c r="J1163" s="1">
        <v>-0.19775390625</v>
      </c>
      <c r="K1163" s="1">
        <v>-1.69708251953125E-4</v>
      </c>
      <c r="L1163" s="4">
        <f t="shared" si="75"/>
        <v>-13.956270719829359</v>
      </c>
    </row>
    <row r="1164" spans="1:12" x14ac:dyDescent="0.25">
      <c r="A1164" s="1">
        <f>-0.196990966796875</f>
        <v>-0.196990966796875</v>
      </c>
      <c r="B1164" s="1">
        <v>-2.6385498046875002E-4</v>
      </c>
      <c r="C1164" s="4">
        <f t="shared" si="72"/>
        <v>-21.698600367495889</v>
      </c>
      <c r="D1164" s="1">
        <v>-0.16326904296875</v>
      </c>
      <c r="E1164" s="1">
        <v>-3.3514404296874998E-4</v>
      </c>
      <c r="F1164" s="4">
        <f t="shared" si="73"/>
        <v>-27.561187744140625</v>
      </c>
      <c r="G1164" s="1">
        <v>-0.123138427734375</v>
      </c>
      <c r="H1164" s="3">
        <v>-2.0327758789062501E-5</v>
      </c>
      <c r="I1164" s="4">
        <f t="shared" si="74"/>
        <v>-1.6716906898900081</v>
      </c>
      <c r="J1164" s="1">
        <v>-0.1971435546875</v>
      </c>
      <c r="K1164" s="1">
        <v>-1.6601562500000001E-4</v>
      </c>
      <c r="L1164" s="4">
        <f t="shared" si="75"/>
        <v>-13.652600740131579</v>
      </c>
    </row>
    <row r="1165" spans="1:12" x14ac:dyDescent="0.25">
      <c r="A1165" s="1">
        <f>-0.197601318359375</f>
        <v>-0.197601318359375</v>
      </c>
      <c r="B1165" s="1">
        <v>-2.6699829101562502E-4</v>
      </c>
      <c r="C1165" s="4">
        <f t="shared" si="72"/>
        <v>-21.957096300627057</v>
      </c>
      <c r="D1165" s="1">
        <v>-0.16387939453125</v>
      </c>
      <c r="E1165" s="1">
        <v>-3.3538818359375001E-4</v>
      </c>
      <c r="F1165" s="4">
        <f t="shared" si="73"/>
        <v>-27.581265098170231</v>
      </c>
      <c r="G1165" s="1">
        <v>-0.122528076171875</v>
      </c>
      <c r="H1165" s="3">
        <v>-2.0169067382812501E-5</v>
      </c>
      <c r="I1165" s="4">
        <f t="shared" si="74"/>
        <v>-1.6586404097707648</v>
      </c>
      <c r="J1165" s="1">
        <v>-0.196533203125</v>
      </c>
      <c r="K1165" s="1">
        <v>-1.6250610351562501E-4</v>
      </c>
      <c r="L1165" s="4">
        <f t="shared" si="75"/>
        <v>-13.363988775956003</v>
      </c>
    </row>
    <row r="1166" spans="1:12" x14ac:dyDescent="0.25">
      <c r="A1166" s="1">
        <f>-0.198211669921875</f>
        <v>-0.198211669921875</v>
      </c>
      <c r="B1166" s="1">
        <v>-2.7014160156250001E-4</v>
      </c>
      <c r="C1166" s="4">
        <f t="shared" si="72"/>
        <v>-22.215592233758223</v>
      </c>
      <c r="D1166" s="1">
        <v>-0.16448974609375</v>
      </c>
      <c r="E1166" s="1">
        <v>-3.3563232421874998E-4</v>
      </c>
      <c r="F1166" s="4">
        <f t="shared" si="73"/>
        <v>-27.601342452199834</v>
      </c>
      <c r="G1166" s="1">
        <v>-0.121917724609375</v>
      </c>
      <c r="H1166" s="3">
        <v>-1.91680908203125E-5</v>
      </c>
      <c r="I1166" s="4">
        <f t="shared" si="74"/>
        <v>-1.5763232582493831</v>
      </c>
      <c r="J1166" s="1">
        <v>-0.1959228515625</v>
      </c>
      <c r="K1166" s="1">
        <v>-1.5927124023437501E-4</v>
      </c>
      <c r="L1166" s="4">
        <f t="shared" si="75"/>
        <v>-13.097963835063734</v>
      </c>
    </row>
    <row r="1167" spans="1:12" x14ac:dyDescent="0.25">
      <c r="A1167" s="1">
        <f>-0.198822021484375</f>
        <v>-0.198822021484375</v>
      </c>
      <c r="B1167" s="1">
        <v>-2.7337646484375001E-4</v>
      </c>
      <c r="C1167" s="4">
        <f t="shared" si="72"/>
        <v>-22.481617174650495</v>
      </c>
      <c r="D1167" s="1">
        <v>-0.16510009765625</v>
      </c>
      <c r="E1167" s="1">
        <v>-3.3584594726562502E-4</v>
      </c>
      <c r="F1167" s="4">
        <f t="shared" si="73"/>
        <v>-27.618910136975739</v>
      </c>
      <c r="G1167" s="1">
        <v>-0.121307373046875</v>
      </c>
      <c r="H1167" s="3">
        <v>-1.8652343749999999E-5</v>
      </c>
      <c r="I1167" s="4">
        <f t="shared" si="74"/>
        <v>-1.533909847861842</v>
      </c>
      <c r="J1167" s="1">
        <v>-0.1953125</v>
      </c>
      <c r="K1167" s="1">
        <v>-1.5637207031249999E-4</v>
      </c>
      <c r="L1167" s="4">
        <f t="shared" si="75"/>
        <v>-12.859545255962171</v>
      </c>
    </row>
    <row r="1168" spans="1:12" x14ac:dyDescent="0.25">
      <c r="A1168" s="1">
        <f>-0.199432373046875</f>
        <v>-0.199432373046875</v>
      </c>
      <c r="B1168" s="1">
        <v>-2.7664184570312498E-4</v>
      </c>
      <c r="C1168" s="4">
        <f t="shared" si="72"/>
        <v>-22.750151784796465</v>
      </c>
      <c r="D1168" s="1">
        <v>-0.16571044921875</v>
      </c>
      <c r="E1168" s="1">
        <v>-3.36090087890625E-4</v>
      </c>
      <c r="F1168" s="4">
        <f t="shared" si="73"/>
        <v>-27.638987491005345</v>
      </c>
      <c r="G1168" s="1">
        <v>-0.120697021484375</v>
      </c>
      <c r="H1168" s="3">
        <v>-1.8157958984374999E-5</v>
      </c>
      <c r="I1168" s="4">
        <f t="shared" si="74"/>
        <v>-1.4932532059518915</v>
      </c>
      <c r="J1168" s="1">
        <v>-0.1947021484375</v>
      </c>
      <c r="K1168" s="1">
        <v>-1.5335083007812501E-4</v>
      </c>
      <c r="L1168" s="4">
        <f t="shared" si="75"/>
        <v>-12.611087999845806</v>
      </c>
    </row>
    <row r="1169" spans="1:12" x14ac:dyDescent="0.25">
      <c r="A1169" s="1">
        <f>-0.200042724609375</f>
        <v>-0.200042724609375</v>
      </c>
      <c r="B1169" s="1">
        <v>-2.8005981445312499E-4</v>
      </c>
      <c r="C1169" s="4">
        <f t="shared" si="72"/>
        <v>-23.031234741210938</v>
      </c>
      <c r="D1169" s="1">
        <v>-0.16632080078125</v>
      </c>
      <c r="E1169" s="1">
        <v>-3.3624267578125002E-4</v>
      </c>
      <c r="F1169" s="4">
        <f t="shared" si="73"/>
        <v>-27.651535837273848</v>
      </c>
      <c r="G1169" s="1">
        <v>-0.120086669921875</v>
      </c>
      <c r="H1169" s="3">
        <v>-1.7764282226562498E-5</v>
      </c>
      <c r="I1169" s="4">
        <f t="shared" si="74"/>
        <v>-1.460878472579153</v>
      </c>
      <c r="J1169" s="1">
        <v>-0.194091796875</v>
      </c>
      <c r="K1169" s="1">
        <v>-1.5045166015624999E-4</v>
      </c>
      <c r="L1169" s="4">
        <f t="shared" si="75"/>
        <v>-12.372669420744243</v>
      </c>
    </row>
    <row r="1170" spans="1:12" x14ac:dyDescent="0.25">
      <c r="A1170" s="1">
        <f>-0.199432373046875</f>
        <v>-0.199432373046875</v>
      </c>
      <c r="B1170" s="1">
        <v>-2.4819946289062497E-4</v>
      </c>
      <c r="C1170" s="4">
        <f t="shared" si="72"/>
        <v>-20.411140040347448</v>
      </c>
      <c r="D1170" s="1">
        <v>-0.16693115234375</v>
      </c>
      <c r="E1170" s="1">
        <v>-3.3663940429687502E-4</v>
      </c>
      <c r="F1170" s="4">
        <f t="shared" si="73"/>
        <v>-27.684161537571956</v>
      </c>
      <c r="G1170" s="1">
        <v>-0.119476318359375</v>
      </c>
      <c r="H1170" s="3">
        <v>-1.7123413085937501E-5</v>
      </c>
      <c r="I1170" s="4">
        <f t="shared" si="74"/>
        <v>-1.4081754182514392</v>
      </c>
      <c r="J1170" s="1">
        <v>-0.1934814453125</v>
      </c>
      <c r="K1170" s="1">
        <v>-1.4785766601562499E-4</v>
      </c>
      <c r="L1170" s="4">
        <f t="shared" si="75"/>
        <v>-12.159347534179688</v>
      </c>
    </row>
    <row r="1171" spans="1:12" x14ac:dyDescent="0.25">
      <c r="A1171" s="1">
        <f>-0.198822021484375</f>
        <v>-0.198822021484375</v>
      </c>
      <c r="B1171" s="1">
        <v>-2.36907958984375E-4</v>
      </c>
      <c r="C1171" s="4">
        <f t="shared" si="72"/>
        <v>-19.482562416478206</v>
      </c>
      <c r="D1171" s="1">
        <v>-0.16754150390625</v>
      </c>
      <c r="E1171" s="1">
        <v>-3.3682250976562502E-4</v>
      </c>
      <c r="F1171" s="4">
        <f t="shared" si="73"/>
        <v>-27.69921955309416</v>
      </c>
      <c r="G1171" s="1">
        <v>-0.118865966796875</v>
      </c>
      <c r="H1171" s="3">
        <v>-1.6635131835937501E-5</v>
      </c>
      <c r="I1171" s="4">
        <f t="shared" si="74"/>
        <v>-1.3680207101922286</v>
      </c>
      <c r="J1171" s="1">
        <v>-0.19287109375</v>
      </c>
      <c r="K1171" s="1">
        <v>-1.4517211914062499E-4</v>
      </c>
      <c r="L1171" s="4">
        <f t="shared" si="75"/>
        <v>-11.93849663985403</v>
      </c>
    </row>
    <row r="1172" spans="1:12" x14ac:dyDescent="0.25">
      <c r="A1172" s="1">
        <f>-0.198211669921875</f>
        <v>-0.198211669921875</v>
      </c>
      <c r="B1172" s="1">
        <v>-2.301025390625E-4</v>
      </c>
      <c r="C1172" s="4">
        <f t="shared" si="72"/>
        <v>-18.922906172902959</v>
      </c>
      <c r="D1172" s="1">
        <v>-0.16815185546875</v>
      </c>
      <c r="E1172" s="1">
        <v>-3.3694458007812501E-4</v>
      </c>
      <c r="F1172" s="4">
        <f t="shared" si="73"/>
        <v>-27.709258230108965</v>
      </c>
      <c r="G1172" s="1">
        <v>-0.118255615234375</v>
      </c>
      <c r="H1172" s="3">
        <v>-1.6198730468750002E-5</v>
      </c>
      <c r="I1172" s="4">
        <f t="shared" si="74"/>
        <v>-1.3321324398643093</v>
      </c>
      <c r="J1172" s="1">
        <v>-0.1922607421875</v>
      </c>
      <c r="K1172" s="1">
        <v>-1.4251708984375E-4</v>
      </c>
      <c r="L1172" s="4">
        <f t="shared" si="75"/>
        <v>-11.720155414782072</v>
      </c>
    </row>
    <row r="1173" spans="1:12" x14ac:dyDescent="0.25">
      <c r="A1173" s="1">
        <f>-0.197601318359375</f>
        <v>-0.197601318359375</v>
      </c>
      <c r="B1173" s="1">
        <v>-2.2485351562500001E-4</v>
      </c>
      <c r="C1173" s="4">
        <f t="shared" si="72"/>
        <v>-18.491243061266449</v>
      </c>
      <c r="D1173" s="1">
        <v>-0.16876220703125</v>
      </c>
      <c r="E1173" s="1">
        <v>-3.3749389648437498E-4</v>
      </c>
      <c r="F1173" s="4">
        <f t="shared" si="73"/>
        <v>-27.754432276675576</v>
      </c>
      <c r="G1173" s="1">
        <v>-0.117645263671875</v>
      </c>
      <c r="H1173" s="3">
        <v>-1.5609741210937499E-5</v>
      </c>
      <c r="I1173" s="4">
        <f t="shared" si="74"/>
        <v>-1.2836958232678863</v>
      </c>
      <c r="J1173" s="1">
        <v>-0.191650390625</v>
      </c>
      <c r="K1173" s="1">
        <v>-1.4022827148437499E-4</v>
      </c>
      <c r="L1173" s="4">
        <f t="shared" si="75"/>
        <v>-11.531930220754523</v>
      </c>
    </row>
    <row r="1174" spans="1:12" x14ac:dyDescent="0.25">
      <c r="A1174" s="1">
        <f>-0.196990966796875</f>
        <v>-0.196990966796875</v>
      </c>
      <c r="B1174" s="1">
        <v>-2.2033691406249999E-4</v>
      </c>
      <c r="C1174" s="4">
        <f t="shared" si="72"/>
        <v>-18.11981201171875</v>
      </c>
      <c r="D1174" s="1">
        <v>-0.16937255859375</v>
      </c>
      <c r="E1174" s="1">
        <v>-3.3770751953125002E-4</v>
      </c>
      <c r="F1174" s="4">
        <f t="shared" si="73"/>
        <v>-27.771999961451481</v>
      </c>
      <c r="G1174" s="1">
        <v>-0.117034912109375</v>
      </c>
      <c r="H1174" s="3">
        <v>-1.52618408203125E-5</v>
      </c>
      <c r="I1174" s="4">
        <f t="shared" si="74"/>
        <v>-1.2550855937756991</v>
      </c>
      <c r="J1174" s="1">
        <v>-0.1910400390625</v>
      </c>
      <c r="K1174" s="1">
        <v>-1.3784790039062501E-4</v>
      </c>
      <c r="L1174" s="4">
        <f t="shared" si="75"/>
        <v>-11.336176018965872</v>
      </c>
    </row>
    <row r="1175" spans="1:12" x14ac:dyDescent="0.25">
      <c r="A1175" s="1">
        <f>-0.196380615234375</f>
        <v>-0.196380615234375</v>
      </c>
      <c r="B1175" s="1">
        <v>-2.16064453125E-4</v>
      </c>
      <c r="C1175" s="4">
        <f t="shared" si="72"/>
        <v>-17.768458316200658</v>
      </c>
      <c r="D1175" s="1">
        <v>-0.16998291015625</v>
      </c>
      <c r="E1175" s="1">
        <v>-3.3789062499999997E-4</v>
      </c>
      <c r="F1175" s="4">
        <f t="shared" si="73"/>
        <v>-27.787057976973685</v>
      </c>
      <c r="G1175" s="1">
        <v>-0.116424560546875</v>
      </c>
      <c r="H1175" s="3">
        <v>-1.4727783203124999E-5</v>
      </c>
      <c r="I1175" s="4">
        <f t="shared" si="74"/>
        <v>-1.2111663818359375</v>
      </c>
      <c r="J1175" s="1">
        <v>-0.1904296875</v>
      </c>
      <c r="K1175" s="1">
        <v>-1.3555908203125001E-4</v>
      </c>
      <c r="L1175" s="4">
        <f t="shared" si="75"/>
        <v>-11.147950824938322</v>
      </c>
    </row>
    <row r="1176" spans="1:12" x14ac:dyDescent="0.25">
      <c r="A1176" s="1">
        <f>-0.195770263671875</f>
        <v>-0.195770263671875</v>
      </c>
      <c r="B1176" s="1">
        <v>-2.1160888671875E-4</v>
      </c>
      <c r="C1176" s="4">
        <f t="shared" si="72"/>
        <v>-17.402046605160361</v>
      </c>
      <c r="D1176" s="1">
        <v>-0.17059326171875</v>
      </c>
      <c r="E1176" s="1">
        <v>-3.3819580078125002E-4</v>
      </c>
      <c r="F1176" s="4">
        <f t="shared" si="73"/>
        <v>-27.81215466951069</v>
      </c>
      <c r="G1176" s="1">
        <v>-0.115814208984375</v>
      </c>
      <c r="H1176" s="3">
        <v>-1.43402099609375E-5</v>
      </c>
      <c r="I1176" s="4">
        <f t="shared" si="74"/>
        <v>-1.1792935823139392</v>
      </c>
      <c r="J1176" s="1">
        <v>-0.1898193359375</v>
      </c>
      <c r="K1176" s="1">
        <v>-1.331787109375E-4</v>
      </c>
      <c r="L1176" s="4">
        <f t="shared" si="75"/>
        <v>-10.952196623149671</v>
      </c>
    </row>
    <row r="1177" spans="1:12" x14ac:dyDescent="0.25">
      <c r="A1177" s="1">
        <f>-0.195159912109375</f>
        <v>-0.195159912109375</v>
      </c>
      <c r="B1177" s="1">
        <v>-2.08099365234375E-4</v>
      </c>
      <c r="C1177" s="4">
        <f t="shared" si="72"/>
        <v>-17.113434640984785</v>
      </c>
      <c r="D1177" s="1">
        <v>-0.17120361328125</v>
      </c>
      <c r="E1177" s="1">
        <v>-3.38531494140625E-4</v>
      </c>
      <c r="F1177" s="4">
        <f t="shared" si="73"/>
        <v>-27.839761031301396</v>
      </c>
      <c r="G1177" s="1">
        <v>-0.115203857421875</v>
      </c>
      <c r="H1177" s="3">
        <v>-1.37939453125E-5</v>
      </c>
      <c r="I1177" s="4">
        <f t="shared" si="74"/>
        <v>-1.1343705026726973</v>
      </c>
      <c r="J1177" s="1">
        <v>-0.189208984375</v>
      </c>
      <c r="K1177" s="1">
        <v>-1.3098144531249999E-4</v>
      </c>
      <c r="L1177" s="4">
        <f t="shared" si="75"/>
        <v>-10.771500436883224</v>
      </c>
    </row>
    <row r="1178" spans="1:12" x14ac:dyDescent="0.25">
      <c r="A1178" s="1">
        <f>-0.194549560546875</f>
        <v>-0.194549560546875</v>
      </c>
      <c r="B1178" s="1">
        <v>-2.0422363281250001E-4</v>
      </c>
      <c r="C1178" s="4">
        <f t="shared" si="72"/>
        <v>-16.794706645764801</v>
      </c>
      <c r="D1178" s="1">
        <v>-0.17181396484375</v>
      </c>
      <c r="E1178" s="1">
        <v>-3.3883666992187499E-4</v>
      </c>
      <c r="F1178" s="4">
        <f t="shared" si="73"/>
        <v>-27.864857723838405</v>
      </c>
      <c r="G1178" s="1">
        <v>-0.114593505859375</v>
      </c>
      <c r="H1178" s="3">
        <v>-1.3143920898437501E-5</v>
      </c>
      <c r="I1178" s="4">
        <f t="shared" si="74"/>
        <v>-1.0809145475688733</v>
      </c>
      <c r="J1178" s="1">
        <v>-0.1885986328125</v>
      </c>
      <c r="K1178" s="1">
        <v>-1.2872314453125E-4</v>
      </c>
      <c r="L1178" s="4">
        <f t="shared" si="75"/>
        <v>-10.585784912109375</v>
      </c>
    </row>
    <row r="1179" spans="1:12" x14ac:dyDescent="0.25">
      <c r="A1179" s="1">
        <f>-0.193939208984375</f>
        <v>-0.193939208984375</v>
      </c>
      <c r="B1179" s="1">
        <v>-2.00469970703125E-4</v>
      </c>
      <c r="C1179" s="4">
        <f t="shared" si="72"/>
        <v>-16.486017327559622</v>
      </c>
      <c r="D1179" s="1">
        <v>-0.17242431640625</v>
      </c>
      <c r="E1179" s="1">
        <v>-3.3914184570312499E-4</v>
      </c>
      <c r="F1179" s="4">
        <f t="shared" si="73"/>
        <v>-27.88995441637541</v>
      </c>
      <c r="G1179" s="1">
        <v>-0.113983154296875</v>
      </c>
      <c r="H1179" s="3">
        <v>-1.2792968750000001E-5</v>
      </c>
      <c r="I1179" s="4">
        <f t="shared" si="74"/>
        <v>-1.0520533511513157</v>
      </c>
      <c r="J1179" s="1">
        <v>-0.18798828125</v>
      </c>
      <c r="K1179" s="1">
        <v>-1.2667846679687499E-4</v>
      </c>
      <c r="L1179" s="4">
        <f t="shared" si="75"/>
        <v>-10.417637072111431</v>
      </c>
    </row>
    <row r="1180" spans="1:12" x14ac:dyDescent="0.25">
      <c r="A1180" s="1">
        <f>-0.193328857421875</f>
        <v>-0.193328857421875</v>
      </c>
      <c r="B1180" s="1">
        <v>-1.9702148437500001E-4</v>
      </c>
      <c r="C1180" s="4">
        <f t="shared" si="72"/>
        <v>-16.202424701891449</v>
      </c>
      <c r="D1180" s="1">
        <v>-0.17303466796875</v>
      </c>
      <c r="E1180" s="1">
        <v>-3.3932495117187499E-4</v>
      </c>
      <c r="F1180" s="4">
        <f t="shared" si="73"/>
        <v>-27.905012431897614</v>
      </c>
      <c r="G1180" s="1">
        <v>-0.113372802734375</v>
      </c>
      <c r="H1180" s="3">
        <v>-1.2283325195312501E-5</v>
      </c>
      <c r="I1180" s="4">
        <f t="shared" si="74"/>
        <v>-1.0101418746145148</v>
      </c>
      <c r="J1180" s="1">
        <v>-0.1873779296875</v>
      </c>
      <c r="K1180" s="1">
        <v>-1.2460327148437501E-4</v>
      </c>
      <c r="L1180" s="4">
        <f t="shared" si="75"/>
        <v>-10.246979562859787</v>
      </c>
    </row>
    <row r="1181" spans="1:12" x14ac:dyDescent="0.25">
      <c r="A1181" s="1">
        <f>-0.192718505859375</f>
        <v>-0.192718505859375</v>
      </c>
      <c r="B1181" s="1">
        <v>-1.9335937500000001E-4</v>
      </c>
      <c r="C1181" s="4">
        <f t="shared" si="72"/>
        <v>-15.901264391447368</v>
      </c>
      <c r="D1181" s="1">
        <v>-0.17364501953125</v>
      </c>
      <c r="E1181" s="1">
        <v>-3.3972167968749999E-4</v>
      </c>
      <c r="F1181" s="4">
        <f t="shared" si="73"/>
        <v>-27.937638132195723</v>
      </c>
      <c r="G1181" s="1">
        <v>-0.112762451171875</v>
      </c>
      <c r="H1181" s="3">
        <v>-1.17950439453125E-5</v>
      </c>
      <c r="I1181" s="4">
        <f t="shared" si="74"/>
        <v>-0.96998716655530426</v>
      </c>
      <c r="J1181" s="1">
        <v>-0.186767578125</v>
      </c>
      <c r="K1181" s="1">
        <v>-1.22650146484375E-4</v>
      </c>
      <c r="L1181" s="4">
        <f t="shared" si="75"/>
        <v>-10.086360730622944</v>
      </c>
    </row>
    <row r="1182" spans="1:12" x14ac:dyDescent="0.25">
      <c r="A1182" s="1">
        <f>-0.192108154296875</f>
        <v>-0.192108154296875</v>
      </c>
      <c r="B1182" s="1">
        <v>-1.89849853515625E-4</v>
      </c>
      <c r="C1182" s="4">
        <f t="shared" si="72"/>
        <v>-15.612652427271792</v>
      </c>
      <c r="D1182" s="1">
        <v>-0.17425537109375</v>
      </c>
      <c r="E1182" s="1">
        <v>-3.4002685546874998E-4</v>
      </c>
      <c r="F1182" s="4">
        <f t="shared" si="73"/>
        <v>-27.962734824732731</v>
      </c>
      <c r="G1182" s="1">
        <v>-0.112152099609375</v>
      </c>
      <c r="H1182" s="3">
        <v>-1.13372802734375E-5</v>
      </c>
      <c r="I1182" s="4">
        <f t="shared" si="74"/>
        <v>-0.93234212774979441</v>
      </c>
      <c r="J1182" s="1">
        <v>-0.1861572265625</v>
      </c>
      <c r="K1182" s="1">
        <v>-1.20758056640625E-4</v>
      </c>
      <c r="L1182" s="4">
        <f t="shared" si="75"/>
        <v>-9.9307612368935025</v>
      </c>
    </row>
    <row r="1183" spans="1:12" x14ac:dyDescent="0.25">
      <c r="A1183" s="1">
        <f>-0.191497802734375</f>
        <v>-0.191497802734375</v>
      </c>
      <c r="B1183" s="1">
        <v>-1.8664550781249999E-4</v>
      </c>
      <c r="C1183" s="4">
        <f t="shared" si="72"/>
        <v>-15.349137155633224</v>
      </c>
      <c r="D1183" s="1">
        <v>-0.17486572265625</v>
      </c>
      <c r="E1183" s="1">
        <v>-3.4042358398437498E-4</v>
      </c>
      <c r="F1183" s="4">
        <f t="shared" si="73"/>
        <v>-27.99536052503084</v>
      </c>
      <c r="G1183" s="1">
        <v>-0.111541748046875</v>
      </c>
      <c r="H1183" s="3">
        <v>-1.0894775390625E-5</v>
      </c>
      <c r="I1183" s="4">
        <f t="shared" si="74"/>
        <v>-0.89595192357113485</v>
      </c>
      <c r="J1183" s="1">
        <v>-0.185546875</v>
      </c>
      <c r="K1183" s="1">
        <v>-1.1883544921875E-4</v>
      </c>
      <c r="L1183" s="4">
        <f t="shared" si="75"/>
        <v>-9.7726520739103613</v>
      </c>
    </row>
    <row r="1184" spans="1:12" x14ac:dyDescent="0.25">
      <c r="A1184" s="1">
        <f>-0.190887451171875</f>
        <v>-0.190887451171875</v>
      </c>
      <c r="B1184" s="1">
        <v>-1.8331909179687499E-4</v>
      </c>
      <c r="C1184" s="4">
        <f t="shared" si="72"/>
        <v>-15.075583206979852</v>
      </c>
      <c r="D1184" s="1">
        <v>-0.17547607421875</v>
      </c>
      <c r="E1184" s="1">
        <v>-3.4069824218749999E-4</v>
      </c>
      <c r="F1184" s="4">
        <f t="shared" si="73"/>
        <v>-28.017947548314144</v>
      </c>
      <c r="G1184" s="1">
        <v>-0.110931396484375</v>
      </c>
      <c r="H1184" s="3">
        <v>-1.05255126953125E-5</v>
      </c>
      <c r="I1184" s="4">
        <f t="shared" si="74"/>
        <v>-0.86558492560135691</v>
      </c>
      <c r="J1184" s="1">
        <v>-0.1849365234375</v>
      </c>
      <c r="K1184" s="1">
        <v>-1.16912841796875E-4</v>
      </c>
      <c r="L1184" s="4">
        <f t="shared" si="75"/>
        <v>-9.61454291092722</v>
      </c>
    </row>
    <row r="1185" spans="1:12" x14ac:dyDescent="0.25">
      <c r="A1185" s="1">
        <f>-0.190277099609375</f>
        <v>-0.190277099609375</v>
      </c>
      <c r="B1185" s="1">
        <v>-1.7987060546875E-4</v>
      </c>
      <c r="C1185" s="4">
        <f t="shared" si="72"/>
        <v>-14.791990581311678</v>
      </c>
      <c r="D1185" s="1">
        <v>-0.17608642578125</v>
      </c>
      <c r="E1185" s="1">
        <v>-3.4094238281250002E-4</v>
      </c>
      <c r="F1185" s="4">
        <f t="shared" si="73"/>
        <v>-28.03802490234375</v>
      </c>
      <c r="G1185" s="1">
        <v>-0.110321044921875</v>
      </c>
      <c r="H1185" s="3">
        <v>-1.0113525390624999E-5</v>
      </c>
      <c r="I1185" s="4">
        <f t="shared" si="74"/>
        <v>-0.83170439067639801</v>
      </c>
      <c r="J1185" s="1">
        <v>-0.184326171875</v>
      </c>
      <c r="K1185" s="1">
        <v>-1.15081787109375E-4</v>
      </c>
      <c r="L1185" s="4">
        <f t="shared" si="75"/>
        <v>-9.4639627557051806</v>
      </c>
    </row>
    <row r="1186" spans="1:12" x14ac:dyDescent="0.25">
      <c r="A1186" s="1">
        <f>-0.189666748046875</f>
        <v>-0.189666748046875</v>
      </c>
      <c r="B1186" s="1">
        <v>-1.76788330078125E-4</v>
      </c>
      <c r="C1186" s="4">
        <f t="shared" si="72"/>
        <v>-14.538513986687912</v>
      </c>
      <c r="D1186" s="1">
        <v>-0.17669677734375</v>
      </c>
      <c r="E1186" s="1">
        <v>-3.4136962890625E-4</v>
      </c>
      <c r="F1186" s="4">
        <f t="shared" si="73"/>
        <v>-28.07316027189556</v>
      </c>
      <c r="G1186" s="1">
        <v>-0.109710693359375</v>
      </c>
      <c r="H1186" s="3">
        <v>-9.6435546875000001E-6</v>
      </c>
      <c r="I1186" s="4">
        <f t="shared" si="74"/>
        <v>-0.79305548416940785</v>
      </c>
      <c r="J1186" s="1">
        <v>-0.1837158203125</v>
      </c>
      <c r="K1186" s="1">
        <v>-1.1328125000000001E-4</v>
      </c>
      <c r="L1186" s="4">
        <f t="shared" si="75"/>
        <v>-9.3158922697368425</v>
      </c>
    </row>
    <row r="1187" spans="1:12" x14ac:dyDescent="0.25">
      <c r="A1187" s="1">
        <f>-0.189056396484375</f>
        <v>-0.189056396484375</v>
      </c>
      <c r="B1187" s="1">
        <v>-1.7379760742187501E-4</v>
      </c>
      <c r="C1187" s="4">
        <f t="shared" si="72"/>
        <v>-14.292566399825246</v>
      </c>
      <c r="D1187" s="1">
        <v>-0.17730712890625</v>
      </c>
      <c r="E1187" s="1">
        <v>-3.4155273437500001E-4</v>
      </c>
      <c r="F1187" s="4">
        <f t="shared" si="73"/>
        <v>-28.088218287417764</v>
      </c>
      <c r="G1187" s="1">
        <v>-0.109100341796875</v>
      </c>
      <c r="H1187" s="3">
        <v>-9.2468261718749997E-6</v>
      </c>
      <c r="I1187" s="4">
        <f t="shared" si="74"/>
        <v>-0.76042978387129934</v>
      </c>
      <c r="J1187" s="1">
        <v>-0.18310546875</v>
      </c>
      <c r="K1187" s="1">
        <v>-1.1141967773437499E-4</v>
      </c>
      <c r="L1187" s="4">
        <f t="shared" si="75"/>
        <v>-9.1628024452611019</v>
      </c>
    </row>
    <row r="1188" spans="1:12" x14ac:dyDescent="0.25">
      <c r="A1188" s="1">
        <f>-0.188446044921875</f>
        <v>-0.188446044921875</v>
      </c>
      <c r="B1188" s="1">
        <v>-1.7071533203125001E-4</v>
      </c>
      <c r="C1188" s="4">
        <f t="shared" si="72"/>
        <v>-14.039089805201479</v>
      </c>
      <c r="D1188" s="1">
        <v>-0.17791748046875</v>
      </c>
      <c r="E1188" s="1">
        <v>-3.4191894531250002E-4</v>
      </c>
      <c r="F1188" s="4">
        <f t="shared" si="73"/>
        <v>-28.118334318462171</v>
      </c>
      <c r="G1188" s="1">
        <v>-0.108489990234375</v>
      </c>
      <c r="H1188" s="3">
        <v>-8.8409423828125004E-6</v>
      </c>
      <c r="I1188" s="4">
        <f t="shared" si="74"/>
        <v>-0.72705118279708059</v>
      </c>
      <c r="J1188" s="1">
        <v>-0.1824951171875</v>
      </c>
      <c r="K1188" s="1">
        <v>-1.0958862304687501E-4</v>
      </c>
      <c r="L1188" s="4">
        <f t="shared" si="75"/>
        <v>-9.0122222900390625</v>
      </c>
    </row>
    <row r="1189" spans="1:12" x14ac:dyDescent="0.25">
      <c r="A1189" s="1">
        <f>-0.187835693359375</f>
        <v>-0.187835693359375</v>
      </c>
      <c r="B1189" s="1">
        <v>-1.678466796875E-4</v>
      </c>
      <c r="C1189" s="4">
        <f t="shared" si="72"/>
        <v>-13.803180895353618</v>
      </c>
      <c r="D1189" s="1">
        <v>-0.17852783203125</v>
      </c>
      <c r="E1189" s="1">
        <v>-3.4219360351562498E-4</v>
      </c>
      <c r="F1189" s="4">
        <f t="shared" si="73"/>
        <v>-28.140921341745475</v>
      </c>
      <c r="G1189" s="1">
        <v>-0.107879638671875</v>
      </c>
      <c r="H1189" s="3">
        <v>-8.3343505859375003E-6</v>
      </c>
      <c r="I1189" s="4">
        <f t="shared" si="74"/>
        <v>-0.68539067318564961</v>
      </c>
      <c r="J1189" s="1">
        <v>-0.181884765625</v>
      </c>
      <c r="K1189" s="1">
        <v>-1.08001708984375E-4</v>
      </c>
      <c r="L1189" s="4">
        <f t="shared" si="75"/>
        <v>-8.8817194888466275</v>
      </c>
    </row>
    <row r="1190" spans="1:12" x14ac:dyDescent="0.25">
      <c r="A1190" s="1">
        <f>-0.187225341796875</f>
        <v>-0.187225341796875</v>
      </c>
      <c r="B1190" s="1">
        <v>-1.65008544921875E-4</v>
      </c>
      <c r="C1190" s="4">
        <f t="shared" si="72"/>
        <v>-13.569781654759456</v>
      </c>
      <c r="D1190" s="1">
        <v>-0.17913818359375</v>
      </c>
      <c r="E1190" s="1">
        <v>-3.4265136718749999E-4</v>
      </c>
      <c r="F1190" s="4">
        <f t="shared" si="73"/>
        <v>-28.178566380550986</v>
      </c>
      <c r="G1190" s="1">
        <v>-0.107269287109375</v>
      </c>
      <c r="H1190" s="3">
        <v>-8.1176757812500004E-6</v>
      </c>
      <c r="I1190" s="4">
        <f t="shared" si="74"/>
        <v>-0.667572021484375</v>
      </c>
      <c r="J1190" s="1">
        <v>-0.1812744140625</v>
      </c>
      <c r="K1190" s="1">
        <v>-1.06353759765625E-4</v>
      </c>
      <c r="L1190" s="4">
        <f t="shared" si="75"/>
        <v>-8.7461973491467919</v>
      </c>
    </row>
    <row r="1191" spans="1:12" x14ac:dyDescent="0.25">
      <c r="A1191" s="1">
        <f>-0.186614990234375</f>
        <v>-0.186614990234375</v>
      </c>
      <c r="B1191" s="1">
        <v>-1.6180419921874999E-4</v>
      </c>
      <c r="C1191" s="4">
        <f t="shared" si="72"/>
        <v>-13.306266383120889</v>
      </c>
      <c r="D1191" s="1">
        <v>-0.17974853515625</v>
      </c>
      <c r="E1191" s="1">
        <v>-3.4307861328125003E-4</v>
      </c>
      <c r="F1191" s="4">
        <f t="shared" si="73"/>
        <v>-28.213701750102796</v>
      </c>
      <c r="G1191" s="1">
        <v>-0.106658935546875</v>
      </c>
      <c r="H1191" s="3">
        <v>-5.3649902343750004E-6</v>
      </c>
      <c r="I1191" s="4">
        <f t="shared" si="74"/>
        <v>-0.44119985480057566</v>
      </c>
      <c r="J1191" s="1">
        <v>-0.1806640625</v>
      </c>
      <c r="K1191" s="1">
        <v>-1.0464477539062499E-4</v>
      </c>
      <c r="L1191" s="4">
        <f t="shared" si="75"/>
        <v>-8.6056558709395556</v>
      </c>
    </row>
    <row r="1192" spans="1:12" x14ac:dyDescent="0.25">
      <c r="A1192" s="1">
        <f>-0.186004638671875</f>
        <v>-0.186004638671875</v>
      </c>
      <c r="B1192" s="1">
        <v>-1.5905761718749999E-4</v>
      </c>
      <c r="C1192" s="4">
        <f t="shared" si="72"/>
        <v>-13.080396150287829</v>
      </c>
      <c r="D1192" s="1">
        <v>-0.18035888671875</v>
      </c>
      <c r="E1192" s="1">
        <v>-3.4344482421874999E-4</v>
      </c>
      <c r="F1192" s="4">
        <f t="shared" si="73"/>
        <v>-28.243817781147204</v>
      </c>
      <c r="G1192" s="1">
        <v>-0.106048583984375</v>
      </c>
      <c r="H1192" s="3">
        <v>-4.8889160156250003E-6</v>
      </c>
      <c r="I1192" s="4">
        <f t="shared" si="74"/>
        <v>-0.40204901444284541</v>
      </c>
      <c r="J1192" s="1">
        <v>-0.1800537109375</v>
      </c>
      <c r="K1192" s="1">
        <v>-1.0308837890625E-4</v>
      </c>
      <c r="L1192" s="4">
        <f t="shared" si="75"/>
        <v>-8.4776627390008219</v>
      </c>
    </row>
    <row r="1193" spans="1:12" x14ac:dyDescent="0.25">
      <c r="A1193" s="1">
        <f>-0.185394287109375</f>
        <v>-0.185394287109375</v>
      </c>
      <c r="B1193" s="1">
        <v>-1.5634155273437501E-4</v>
      </c>
      <c r="C1193" s="4">
        <f t="shared" si="72"/>
        <v>-12.85703558670847</v>
      </c>
      <c r="D1193" s="1">
        <v>-0.18096923828125</v>
      </c>
      <c r="E1193" s="1">
        <v>-3.4381103515625E-4</v>
      </c>
      <c r="F1193" s="4">
        <f t="shared" si="73"/>
        <v>-28.273933812191611</v>
      </c>
      <c r="G1193" s="1">
        <v>-0.105438232421875</v>
      </c>
      <c r="H1193" s="3">
        <v>-4.3731689453125003E-6</v>
      </c>
      <c r="I1193" s="4">
        <f t="shared" si="74"/>
        <v>-0.35963560405530426</v>
      </c>
      <c r="J1193" s="1">
        <v>-0.179443359375</v>
      </c>
      <c r="K1193" s="1">
        <v>-1.015625E-4</v>
      </c>
      <c r="L1193" s="4">
        <f t="shared" si="75"/>
        <v>-8.3521792763157894</v>
      </c>
    </row>
    <row r="1194" spans="1:12" x14ac:dyDescent="0.25">
      <c r="A1194" s="1">
        <f>-0.184783935546875</f>
        <v>-0.184783935546875</v>
      </c>
      <c r="B1194" s="1">
        <v>-1.5368652343749999E-4</v>
      </c>
      <c r="C1194" s="4">
        <f t="shared" si="72"/>
        <v>-12.638694361636514</v>
      </c>
      <c r="D1194" s="1">
        <v>-0.18157958984375</v>
      </c>
      <c r="E1194" s="1">
        <v>-3.4411621093749999E-4</v>
      </c>
      <c r="F1194" s="4">
        <f t="shared" si="73"/>
        <v>-28.299030504728616</v>
      </c>
      <c r="G1194" s="1">
        <v>-0.104827880859375</v>
      </c>
      <c r="H1194" s="3">
        <v>-4.0649414062500004E-6</v>
      </c>
      <c r="I1194" s="4">
        <f t="shared" si="74"/>
        <v>-0.33428794459292765</v>
      </c>
      <c r="J1194" s="1">
        <v>-0.1788330078125</v>
      </c>
      <c r="K1194" s="3">
        <v>-9.9884033203125004E-5</v>
      </c>
      <c r="L1194" s="4">
        <f t="shared" si="75"/>
        <v>-8.2141474673622525</v>
      </c>
    </row>
    <row r="1195" spans="1:12" x14ac:dyDescent="0.25">
      <c r="A1195" s="1">
        <f>-0.184173583984375</f>
        <v>-0.184173583984375</v>
      </c>
      <c r="B1195" s="1">
        <v>-1.5093994140624999E-4</v>
      </c>
      <c r="C1195" s="4">
        <f t="shared" si="72"/>
        <v>-12.412824128803454</v>
      </c>
      <c r="D1195" s="1">
        <v>-0.18218994140625</v>
      </c>
      <c r="E1195" s="1">
        <v>-3.4448242187500001E-4</v>
      </c>
      <c r="F1195" s="4">
        <f t="shared" si="73"/>
        <v>-28.329146535773027</v>
      </c>
      <c r="G1195" s="1">
        <v>-0.104217529296875</v>
      </c>
      <c r="H1195" s="3">
        <v>-3.8085937499999998E-6</v>
      </c>
      <c r="I1195" s="4">
        <f t="shared" si="74"/>
        <v>-0.31320672286184209</v>
      </c>
      <c r="J1195" s="1">
        <v>-0.17822265625</v>
      </c>
      <c r="K1195" s="3">
        <v>-9.8419189453125003E-5</v>
      </c>
      <c r="L1195" s="4">
        <f t="shared" si="75"/>
        <v>-8.0936833431846225</v>
      </c>
    </row>
    <row r="1196" spans="1:12" x14ac:dyDescent="0.25">
      <c r="A1196" s="1">
        <f>-0.183563232421875</f>
        <v>-0.183563232421875</v>
      </c>
      <c r="B1196" s="1">
        <v>-1.4834594726562499E-4</v>
      </c>
      <c r="C1196" s="4">
        <f t="shared" si="72"/>
        <v>-12.199502242238898</v>
      </c>
      <c r="D1196" s="1">
        <v>-0.18280029296875</v>
      </c>
      <c r="E1196" s="1">
        <v>-3.4475708007812502E-4</v>
      </c>
      <c r="F1196" s="4">
        <f t="shared" si="73"/>
        <v>-28.351733559056331</v>
      </c>
      <c r="G1196" s="1">
        <v>-0.103607177734375</v>
      </c>
      <c r="H1196" s="3">
        <v>-3.4393310546874998E-6</v>
      </c>
      <c r="I1196" s="4">
        <f t="shared" si="74"/>
        <v>-0.28283972489206416</v>
      </c>
      <c r="J1196" s="1">
        <v>-0.1776123046875</v>
      </c>
      <c r="K1196" s="3">
        <v>-9.6801757812500005E-5</v>
      </c>
      <c r="L1196" s="4">
        <f t="shared" si="75"/>
        <v>-7.9606708727384872</v>
      </c>
    </row>
    <row r="1197" spans="1:12" x14ac:dyDescent="0.25">
      <c r="A1197" s="1">
        <f>-0.182952880859375</f>
        <v>-0.182952880859375</v>
      </c>
      <c r="B1197" s="1">
        <v>-1.45843505859375E-4</v>
      </c>
      <c r="C1197" s="4">
        <f t="shared" si="72"/>
        <v>-11.993709363435444</v>
      </c>
      <c r="D1197" s="1">
        <v>-0.18341064453125</v>
      </c>
      <c r="E1197" s="1">
        <v>-3.4530639648437498E-4</v>
      </c>
      <c r="F1197" s="4">
        <f t="shared" si="73"/>
        <v>-28.396907605622943</v>
      </c>
      <c r="G1197" s="1">
        <v>-0.102996826171875</v>
      </c>
      <c r="H1197" s="3">
        <v>-2.8930664062499999E-6</v>
      </c>
      <c r="I1197" s="4">
        <f t="shared" si="74"/>
        <v>-0.23791664525082237</v>
      </c>
      <c r="J1197" s="1">
        <v>-0.177001953125</v>
      </c>
      <c r="K1197" s="3">
        <v>-9.5397949218749997E-5</v>
      </c>
      <c r="L1197" s="4">
        <f t="shared" si="75"/>
        <v>-7.8452260870682569</v>
      </c>
    </row>
    <row r="1198" spans="1:12" x14ac:dyDescent="0.25">
      <c r="A1198" s="1">
        <f>-0.182342529296875</f>
        <v>-0.182342529296875</v>
      </c>
      <c r="B1198" s="1">
        <v>-1.4328002929687501E-4</v>
      </c>
      <c r="C1198" s="4">
        <f t="shared" si="72"/>
        <v>-11.782897146124588</v>
      </c>
      <c r="D1198" s="1">
        <v>-0.18402099609375</v>
      </c>
      <c r="E1198" s="1">
        <v>-3.455810546875E-4</v>
      </c>
      <c r="F1198" s="4">
        <f t="shared" si="73"/>
        <v>-28.41949462890625</v>
      </c>
      <c r="G1198" s="1">
        <v>-0.102386474609375</v>
      </c>
      <c r="H1198" s="3">
        <v>-2.5726318359375E-6</v>
      </c>
      <c r="I1198" s="4">
        <f t="shared" si="74"/>
        <v>-0.21156511808696546</v>
      </c>
      <c r="J1198" s="1">
        <v>-0.1763916015625</v>
      </c>
      <c r="K1198" s="3">
        <v>-9.3841552734375005E-5</v>
      </c>
      <c r="L1198" s="4">
        <f t="shared" si="75"/>
        <v>-7.7172329551295231</v>
      </c>
    </row>
    <row r="1199" spans="1:12" x14ac:dyDescent="0.25">
      <c r="A1199" s="1">
        <f>-0.181732177734375</f>
        <v>-0.181732177734375</v>
      </c>
      <c r="B1199" s="1">
        <v>-1.4077758789062501E-4</v>
      </c>
      <c r="C1199" s="4">
        <f t="shared" si="72"/>
        <v>-11.577104267321134</v>
      </c>
      <c r="D1199" s="1">
        <v>-0.18463134765625</v>
      </c>
      <c r="E1199" s="1">
        <v>-3.4600830078124998E-4</v>
      </c>
      <c r="F1199" s="4">
        <f t="shared" si="73"/>
        <v>-28.45462999845806</v>
      </c>
      <c r="G1199" s="1">
        <v>-0.101776123046875</v>
      </c>
      <c r="H1199" s="3">
        <v>-2.2277832031249999E-6</v>
      </c>
      <c r="I1199" s="4">
        <f t="shared" si="74"/>
        <v>-0.18320585552014804</v>
      </c>
      <c r="J1199" s="1">
        <v>-0.17578125</v>
      </c>
      <c r="K1199" s="3">
        <v>-9.2651367187500001E-5</v>
      </c>
      <c r="L1199" s="4">
        <f t="shared" si="75"/>
        <v>-7.6193558542351969</v>
      </c>
    </row>
    <row r="1200" spans="1:12" x14ac:dyDescent="0.25">
      <c r="A1200" s="1">
        <f>-0.181121826171875</f>
        <v>-0.181121826171875</v>
      </c>
      <c r="B1200" s="1">
        <v>-1.3827514648437499E-4</v>
      </c>
      <c r="C1200" s="4">
        <f t="shared" si="72"/>
        <v>-11.371311388517681</v>
      </c>
      <c r="D1200" s="1">
        <v>-0.18524169921875</v>
      </c>
      <c r="E1200" s="1">
        <v>-3.4649658203124998E-4</v>
      </c>
      <c r="F1200" s="4">
        <f t="shared" si="73"/>
        <v>-28.494784706517269</v>
      </c>
      <c r="G1200" s="1">
        <v>-0.101165771484375</v>
      </c>
      <c r="H1200" s="3">
        <v>-2.0019531250000002E-6</v>
      </c>
      <c r="I1200" s="4">
        <f t="shared" si="74"/>
        <v>-0.16463430304276316</v>
      </c>
      <c r="J1200" s="1">
        <v>-0.1751708984375</v>
      </c>
      <c r="K1200" s="3">
        <v>-9.1247558593750007E-5</v>
      </c>
      <c r="L1200" s="4">
        <f t="shared" si="75"/>
        <v>-7.5039110685649666</v>
      </c>
    </row>
    <row r="1201" spans="1:12" x14ac:dyDescent="0.25">
      <c r="A1201" s="1">
        <f>-0.180511474609375</f>
        <v>-0.180511474609375</v>
      </c>
      <c r="B1201" s="1">
        <v>-1.3583374023437499E-4</v>
      </c>
      <c r="C1201" s="4">
        <f t="shared" si="72"/>
        <v>-11.170537848221628</v>
      </c>
      <c r="D1201" s="1">
        <v>-0.18585205078125</v>
      </c>
      <c r="E1201" s="1">
        <v>-3.4683227539062501E-4</v>
      </c>
      <c r="F1201" s="4">
        <f t="shared" si="73"/>
        <v>-28.522391068307975</v>
      </c>
      <c r="G1201" s="1">
        <v>-0.100555419921875</v>
      </c>
      <c r="H1201" s="3">
        <v>-1.6540527343749999E-6</v>
      </c>
      <c r="I1201" s="4">
        <f t="shared" si="74"/>
        <v>-0.13602407355057566</v>
      </c>
      <c r="J1201" s="1">
        <v>-0.174560546875</v>
      </c>
      <c r="K1201" s="3">
        <v>-8.9813232421875002E-5</v>
      </c>
      <c r="L1201" s="4">
        <f t="shared" si="75"/>
        <v>-7.385956613641036</v>
      </c>
    </row>
    <row r="1202" spans="1:12" x14ac:dyDescent="0.25">
      <c r="A1202" s="1">
        <f>-0.179901123046875</f>
        <v>-0.179901123046875</v>
      </c>
      <c r="B1202" s="1">
        <v>-1.3345336914062501E-4</v>
      </c>
      <c r="C1202" s="4">
        <f t="shared" si="72"/>
        <v>-10.974783646432977</v>
      </c>
      <c r="D1202" s="1">
        <v>-0.18646240234375</v>
      </c>
      <c r="E1202" s="1">
        <v>-3.4729003906250002E-4</v>
      </c>
      <c r="F1202" s="4">
        <f t="shared" si="73"/>
        <v>-28.560036107113486</v>
      </c>
      <c r="G1202" s="1">
        <v>-9.9945068359375E-2</v>
      </c>
      <c r="H1202" s="3">
        <v>-1.3702392578125001E-6</v>
      </c>
      <c r="I1202" s="4">
        <f t="shared" si="74"/>
        <v>-0.11268414949115954</v>
      </c>
      <c r="J1202" s="1">
        <v>-0.1739501953125</v>
      </c>
      <c r="K1202" s="3">
        <v>-8.8500976562499997E-5</v>
      </c>
      <c r="L1202" s="4">
        <f t="shared" si="75"/>
        <v>-7.2780408357319075</v>
      </c>
    </row>
    <row r="1203" spans="1:12" x14ac:dyDescent="0.25">
      <c r="A1203" s="1">
        <f>-0.179290771484375</f>
        <v>-0.179290771484375</v>
      </c>
      <c r="B1203" s="1">
        <v>-1.3116455078125E-4</v>
      </c>
      <c r="C1203" s="4">
        <f t="shared" si="72"/>
        <v>-10.786558452405428</v>
      </c>
      <c r="D1203" s="1">
        <v>-0.18707275390625</v>
      </c>
      <c r="E1203" s="1">
        <v>-3.4771728515625E-4</v>
      </c>
      <c r="F1203" s="4">
        <f t="shared" si="73"/>
        <v>-28.595171476665296</v>
      </c>
      <c r="G1203" s="1">
        <v>-9.9334716796875E-2</v>
      </c>
      <c r="H1203" s="3">
        <v>-1.1474609375E-6</v>
      </c>
      <c r="I1203" s="4">
        <f t="shared" si="74"/>
        <v>-9.4363563939144732E-2</v>
      </c>
      <c r="J1203" s="1">
        <v>-0.17333984375</v>
      </c>
      <c r="K1203" s="3">
        <v>-8.7097167968750003E-5</v>
      </c>
      <c r="L1203" s="4">
        <f t="shared" si="75"/>
        <v>-7.1625960500616772</v>
      </c>
    </row>
    <row r="1204" spans="1:12" x14ac:dyDescent="0.25">
      <c r="A1204" s="1">
        <f>-0.178680419921875</f>
        <v>-0.178680419921875</v>
      </c>
      <c r="B1204" s="1">
        <v>-1.2893676757812499E-4</v>
      </c>
      <c r="C1204" s="4">
        <f t="shared" si="72"/>
        <v>-10.60335259688528</v>
      </c>
      <c r="D1204" s="1">
        <v>-0.18768310546875</v>
      </c>
      <c r="E1204" s="1">
        <v>-3.48114013671875E-4</v>
      </c>
      <c r="F1204" s="4">
        <f t="shared" si="73"/>
        <v>-28.627797176963405</v>
      </c>
      <c r="G1204" s="1">
        <v>-9.8724365234375E-2</v>
      </c>
      <c r="H1204" s="3">
        <v>-7.9650878906250005E-7</v>
      </c>
      <c r="I1204" s="4">
        <f t="shared" si="74"/>
        <v>-6.5502367521587168E-2</v>
      </c>
      <c r="J1204" s="1">
        <v>-0.1727294921875</v>
      </c>
      <c r="K1204" s="3">
        <v>-8.5754394531250002E-5</v>
      </c>
      <c r="L1204" s="4">
        <f t="shared" si="75"/>
        <v>-7.0521706028988485</v>
      </c>
    </row>
    <row r="1205" spans="1:12" x14ac:dyDescent="0.25">
      <c r="A1205" s="1">
        <f>-0.178070068359375</f>
        <v>-0.178070068359375</v>
      </c>
      <c r="B1205" s="1">
        <v>-1.2664794921875001E-4</v>
      </c>
      <c r="C1205" s="4">
        <f t="shared" si="72"/>
        <v>-10.415127402857731</v>
      </c>
      <c r="D1205" s="1">
        <v>-0.18829345703125</v>
      </c>
      <c r="E1205" s="1">
        <v>-3.4854125976562498E-4</v>
      </c>
      <c r="F1205" s="4">
        <f t="shared" si="73"/>
        <v>-28.662932546515215</v>
      </c>
      <c r="G1205" s="1">
        <v>-9.8114013671875E-2</v>
      </c>
      <c r="H1205" s="3">
        <v>-5.3710937500000003E-7</v>
      </c>
      <c r="I1205" s="4">
        <f t="shared" si="74"/>
        <v>-4.4170178865131582E-2</v>
      </c>
      <c r="J1205" s="1">
        <v>-0.172119140625</v>
      </c>
      <c r="K1205" s="3">
        <v>-8.4533691406250001E-5</v>
      </c>
      <c r="L1205" s="4">
        <f t="shared" si="75"/>
        <v>-6.9517838327508219</v>
      </c>
    </row>
    <row r="1206" spans="1:12" x14ac:dyDescent="0.25">
      <c r="A1206" s="1">
        <f>-0.177459716796875</f>
        <v>-0.177459716796875</v>
      </c>
      <c r="B1206" s="1">
        <v>-1.2457275390625E-4</v>
      </c>
      <c r="C1206" s="4">
        <f t="shared" si="72"/>
        <v>-10.244469893606086</v>
      </c>
      <c r="D1206" s="1">
        <v>-0.18890380859375</v>
      </c>
      <c r="E1206" s="1">
        <v>-3.49090576171875E-4</v>
      </c>
      <c r="F1206" s="4">
        <f t="shared" si="73"/>
        <v>-28.708106593081826</v>
      </c>
      <c r="G1206" s="1">
        <v>-9.7503662109375E-2</v>
      </c>
      <c r="H1206" s="3">
        <v>-9.1552734375000002E-8</v>
      </c>
      <c r="I1206" s="4">
        <f t="shared" si="74"/>
        <v>-7.5290077611019739E-3</v>
      </c>
      <c r="J1206" s="1">
        <v>-0.1715087890625</v>
      </c>
      <c r="K1206" s="3">
        <v>-8.3221435546874996E-5</v>
      </c>
      <c r="L1206" s="4">
        <f t="shared" si="75"/>
        <v>-6.8438680548416944</v>
      </c>
    </row>
    <row r="1207" spans="1:12" x14ac:dyDescent="0.25">
      <c r="A1207" s="1">
        <f>-0.176849365234375</f>
        <v>-0.176849365234375</v>
      </c>
      <c r="B1207" s="1">
        <v>-1.2234497070312501E-4</v>
      </c>
      <c r="C1207" s="4">
        <f t="shared" si="72"/>
        <v>-10.061264038085939</v>
      </c>
      <c r="D1207" s="1">
        <v>-0.18951416015625</v>
      </c>
      <c r="E1207" s="1">
        <v>-3.494873046875E-4</v>
      </c>
      <c r="F1207" s="4">
        <f t="shared" si="73"/>
        <v>-28.740732293379935</v>
      </c>
      <c r="G1207" s="1">
        <v>-9.6893310546875E-2</v>
      </c>
      <c r="H1207" s="3">
        <v>4.8828125000000002E-8</v>
      </c>
      <c r="I1207" s="4">
        <f t="shared" si="74"/>
        <v>4.0154708059210523E-3</v>
      </c>
      <c r="J1207" s="1">
        <v>-0.1708984375</v>
      </c>
      <c r="K1207" s="3">
        <v>-8.1848144531249998E-5</v>
      </c>
      <c r="L1207" s="4">
        <f t="shared" si="75"/>
        <v>-6.7309329384251644</v>
      </c>
    </row>
    <row r="1208" spans="1:12" x14ac:dyDescent="0.25">
      <c r="A1208" s="1">
        <f>-0.176239013671875</f>
        <v>-0.176239013671875</v>
      </c>
      <c r="B1208" s="1">
        <v>-1.2017822265625001E-4</v>
      </c>
      <c r="C1208" s="4">
        <f t="shared" si="72"/>
        <v>-9.88307752107319</v>
      </c>
      <c r="D1208" s="1">
        <v>-0.19012451171875</v>
      </c>
      <c r="E1208" s="1">
        <v>-3.4970092773437499E-4</v>
      </c>
      <c r="F1208" s="4">
        <f t="shared" si="73"/>
        <v>-28.75829997815584</v>
      </c>
      <c r="G1208" s="1">
        <v>-9.6282958984375E-2</v>
      </c>
      <c r="H1208" s="3">
        <v>4.3334960937500002E-7</v>
      </c>
      <c r="I1208" s="4">
        <f t="shared" si="74"/>
        <v>3.5637303402549343E-2</v>
      </c>
      <c r="J1208" s="1">
        <v>-0.1702880859375</v>
      </c>
      <c r="K1208" s="3">
        <v>-8.0657958984374994E-5</v>
      </c>
      <c r="L1208" s="4">
        <f t="shared" si="75"/>
        <v>-6.633055837530839</v>
      </c>
    </row>
    <row r="1209" spans="1:12" x14ac:dyDescent="0.25">
      <c r="A1209" s="1">
        <f>-0.175628662109375</f>
        <v>-0.175628662109375</v>
      </c>
      <c r="B1209" s="1">
        <v>-1.1822509765625E-4</v>
      </c>
      <c r="C1209" s="4">
        <f t="shared" si="72"/>
        <v>-9.7224586888363493</v>
      </c>
      <c r="D1209" s="1">
        <v>-0.19073486328125</v>
      </c>
      <c r="E1209" s="1">
        <v>-3.5043334960937502E-4</v>
      </c>
      <c r="F1209" s="4">
        <f t="shared" si="73"/>
        <v>-28.818532040244655</v>
      </c>
      <c r="G1209" s="1">
        <v>-9.5672607421875E-2</v>
      </c>
      <c r="H1209" s="3">
        <v>4.534912109375E-7</v>
      </c>
      <c r="I1209" s="4">
        <f t="shared" si="74"/>
        <v>3.7293685109991773E-2</v>
      </c>
      <c r="J1209" s="1">
        <v>-0.169677734375</v>
      </c>
      <c r="K1209" s="3">
        <v>-7.9620361328125E-5</v>
      </c>
      <c r="L1209" s="4">
        <f t="shared" si="75"/>
        <v>-6.5477270829050163</v>
      </c>
    </row>
    <row r="1210" spans="1:12" x14ac:dyDescent="0.25">
      <c r="A1210" s="1">
        <f>-0.175018310546875</f>
        <v>-0.175018310546875</v>
      </c>
      <c r="B1210" s="1">
        <v>-1.15936279296875E-4</v>
      </c>
      <c r="C1210" s="4">
        <f t="shared" si="72"/>
        <v>-9.5342334948087988</v>
      </c>
      <c r="D1210" s="1">
        <v>-0.19134521484375</v>
      </c>
      <c r="E1210" s="1">
        <v>-3.5079956054687498E-4</v>
      </c>
      <c r="F1210" s="4">
        <f t="shared" si="73"/>
        <v>-28.848648071289063</v>
      </c>
      <c r="G1210" s="1">
        <v>-9.5062255859375E-2</v>
      </c>
      <c r="H1210" s="3">
        <v>1.0595703125E-6</v>
      </c>
      <c r="I1210" s="4">
        <f t="shared" si="74"/>
        <v>8.7135716488486836E-2</v>
      </c>
      <c r="J1210" s="1">
        <v>-0.1690673828125</v>
      </c>
      <c r="K1210" s="3">
        <v>-7.8399658203124998E-5</v>
      </c>
      <c r="L1210" s="4">
        <f t="shared" si="75"/>
        <v>-6.4473403127569897</v>
      </c>
    </row>
    <row r="1211" spans="1:12" x14ac:dyDescent="0.25">
      <c r="A1211" s="1">
        <f>-0.174407958984375</f>
        <v>-0.174407958984375</v>
      </c>
      <c r="B1211" s="1">
        <v>-1.13983154296875E-4</v>
      </c>
      <c r="C1211" s="4">
        <f t="shared" si="72"/>
        <v>-9.3736146625719563</v>
      </c>
      <c r="D1211" s="1">
        <v>-0.19195556640625</v>
      </c>
      <c r="E1211" s="1">
        <v>-3.5147094726562498E-4</v>
      </c>
      <c r="F1211" s="4">
        <f t="shared" si="73"/>
        <v>-28.903860794870475</v>
      </c>
      <c r="G1211" s="1">
        <v>-9.4451904296875E-2</v>
      </c>
      <c r="H1211" s="3">
        <v>1.4367675781249999E-6</v>
      </c>
      <c r="I1211" s="4">
        <f t="shared" si="74"/>
        <v>0.11815522846422698</v>
      </c>
      <c r="J1211" s="1">
        <v>-0.16845703125</v>
      </c>
      <c r="K1211" s="3">
        <v>-7.7178955078124997E-5</v>
      </c>
      <c r="L1211" s="4">
        <f t="shared" si="75"/>
        <v>-6.346953542608964</v>
      </c>
    </row>
    <row r="1212" spans="1:12" x14ac:dyDescent="0.25">
      <c r="A1212" s="1">
        <f>-0.173797607421875</f>
        <v>-0.173797607421875</v>
      </c>
      <c r="B1212" s="1">
        <v>-1.11968994140625E-4</v>
      </c>
      <c r="C1212" s="4">
        <f t="shared" si="72"/>
        <v>-9.2079764918277132</v>
      </c>
      <c r="D1212" s="1">
        <v>-0.19256591796875</v>
      </c>
      <c r="E1212" s="1">
        <v>-3.5180664062500001E-4</v>
      </c>
      <c r="F1212" s="4">
        <f t="shared" si="73"/>
        <v>-28.931467156661185</v>
      </c>
      <c r="G1212" s="1">
        <v>-9.3841552734375E-2</v>
      </c>
      <c r="H1212" s="3">
        <v>1.6586303710937501E-6</v>
      </c>
      <c r="I1212" s="4">
        <f t="shared" si="74"/>
        <v>0.13640052393863075</v>
      </c>
      <c r="J1212" s="1">
        <v>-0.1678466796875</v>
      </c>
      <c r="K1212" s="3">
        <v>-7.5897216796875003E-5</v>
      </c>
      <c r="L1212" s="4">
        <f t="shared" si="75"/>
        <v>-6.241547433953536</v>
      </c>
    </row>
    <row r="1213" spans="1:12" x14ac:dyDescent="0.25">
      <c r="A1213" s="1">
        <f>-0.173187255859375</f>
        <v>-0.173187255859375</v>
      </c>
      <c r="B1213" s="1">
        <v>-1.0995483398437501E-4</v>
      </c>
      <c r="C1213" s="4">
        <f t="shared" si="72"/>
        <v>-9.04233832108347</v>
      </c>
      <c r="D1213" s="1">
        <v>-0.19317626953125</v>
      </c>
      <c r="E1213" s="1">
        <v>-3.5229492187500001E-4</v>
      </c>
      <c r="F1213" s="4">
        <f t="shared" si="73"/>
        <v>-28.971621864720394</v>
      </c>
      <c r="G1213" s="1">
        <v>-9.3231201171875E-2</v>
      </c>
      <c r="H1213" s="3">
        <v>1.8627929687499999E-6</v>
      </c>
      <c r="I1213" s="4">
        <f t="shared" si="74"/>
        <v>0.15319021124588816</v>
      </c>
      <c r="J1213" s="1">
        <v>-0.167236328125</v>
      </c>
      <c r="K1213" s="3">
        <v>-7.4951171874999999E-5</v>
      </c>
      <c r="L1213" s="4">
        <f t="shared" si="75"/>
        <v>-6.1637476870888159</v>
      </c>
    </row>
    <row r="1214" spans="1:12" x14ac:dyDescent="0.25">
      <c r="A1214" s="1">
        <f>-0.172576904296875</f>
        <v>-0.172576904296875</v>
      </c>
      <c r="B1214" s="1">
        <v>-1.08062744140625E-4</v>
      </c>
      <c r="C1214" s="4">
        <f t="shared" si="72"/>
        <v>-8.88673882735403</v>
      </c>
      <c r="D1214" s="1">
        <v>-0.19378662109375</v>
      </c>
      <c r="E1214" s="1">
        <v>-3.52813720703125E-4</v>
      </c>
      <c r="F1214" s="4">
        <f t="shared" si="73"/>
        <v>-29.014286242033304</v>
      </c>
      <c r="G1214" s="1">
        <v>-9.2620849609375E-2</v>
      </c>
      <c r="H1214" s="3">
        <v>2.1173095703124999E-6</v>
      </c>
      <c r="I1214" s="4">
        <f t="shared" si="74"/>
        <v>0.17412085282175163</v>
      </c>
      <c r="J1214" s="1">
        <v>-0.1666259765625</v>
      </c>
      <c r="K1214" s="3">
        <v>-7.3883056640624994E-5</v>
      </c>
      <c r="L1214" s="4">
        <f t="shared" si="75"/>
        <v>-6.0759092632092928</v>
      </c>
    </row>
    <row r="1215" spans="1:12" x14ac:dyDescent="0.25">
      <c r="A1215" s="1">
        <f>-0.171966552734375</f>
        <v>-0.171966552734375</v>
      </c>
      <c r="B1215" s="1">
        <v>-1.060791015625E-4</v>
      </c>
      <c r="C1215" s="4">
        <f t="shared" si="72"/>
        <v>-8.7236103258634863</v>
      </c>
      <c r="D1215" s="1">
        <v>-0.19439697265625</v>
      </c>
      <c r="E1215" s="1">
        <v>-3.53302001953125E-4</v>
      </c>
      <c r="F1215" s="4">
        <f t="shared" si="73"/>
        <v>-29.054440950092516</v>
      </c>
      <c r="G1215" s="1">
        <v>-9.2010498046875E-2</v>
      </c>
      <c r="H1215" s="3">
        <v>2.3107910156249999E-6</v>
      </c>
      <c r="I1215" s="4">
        <f t="shared" si="74"/>
        <v>0.1900321558902138</v>
      </c>
      <c r="J1215" s="1">
        <v>-0.166015625</v>
      </c>
      <c r="K1215" s="3">
        <v>-7.2723388671875E-5</v>
      </c>
      <c r="L1215" s="4">
        <f t="shared" si="75"/>
        <v>-5.9805418315686678</v>
      </c>
    </row>
    <row r="1216" spans="1:12" x14ac:dyDescent="0.25">
      <c r="A1216" s="1">
        <f>-0.171356201171875</f>
        <v>-0.171356201171875</v>
      </c>
      <c r="B1216" s="1">
        <v>-1.0443115234375E-4</v>
      </c>
      <c r="C1216" s="4">
        <f t="shared" si="72"/>
        <v>-8.5880881861636507</v>
      </c>
      <c r="D1216" s="1">
        <v>-0.19500732421875</v>
      </c>
      <c r="E1216" s="1">
        <v>-3.5360717773437499E-4</v>
      </c>
      <c r="F1216" s="4">
        <f t="shared" si="73"/>
        <v>-29.079537642629521</v>
      </c>
      <c r="G1216" s="1">
        <v>-9.1400146484375E-2</v>
      </c>
      <c r="H1216" s="3">
        <v>2.48199462890625E-6</v>
      </c>
      <c r="I1216" s="4">
        <f t="shared" si="74"/>
        <v>0.2041114004034745</v>
      </c>
      <c r="J1216" s="1">
        <v>-0.1654052734375</v>
      </c>
      <c r="K1216" s="3">
        <v>-7.1594238281250003E-5</v>
      </c>
      <c r="L1216" s="4">
        <f t="shared" si="75"/>
        <v>-5.8876840691817431</v>
      </c>
    </row>
    <row r="1217" spans="1:12" x14ac:dyDescent="0.25">
      <c r="A1217" s="1">
        <f>-0.170745849609375</f>
        <v>-0.170745849609375</v>
      </c>
      <c r="B1217" s="1">
        <v>-1.0232543945312501E-4</v>
      </c>
      <c r="C1217" s="4">
        <f t="shared" si="72"/>
        <v>-8.4149210076583056</v>
      </c>
      <c r="D1217" s="1">
        <v>-0.19561767578125</v>
      </c>
      <c r="E1217" s="1">
        <v>-3.5415649414062501E-4</v>
      </c>
      <c r="F1217" s="4">
        <f t="shared" si="73"/>
        <v>-29.124711689196136</v>
      </c>
      <c r="G1217" s="1">
        <v>-9.0789794921875E-2</v>
      </c>
      <c r="H1217" s="3">
        <v>2.8137207031250001E-6</v>
      </c>
      <c r="I1217" s="4">
        <f t="shared" si="74"/>
        <v>0.23139150519120066</v>
      </c>
      <c r="J1217" s="1">
        <v>-0.164794921875</v>
      </c>
      <c r="K1217" s="3">
        <v>-7.0434570312499995E-5</v>
      </c>
      <c r="L1217" s="4">
        <f t="shared" si="75"/>
        <v>-5.7923166375411181</v>
      </c>
    </row>
    <row r="1218" spans="1:12" x14ac:dyDescent="0.25">
      <c r="A1218" s="1">
        <f>-0.170135498046875</f>
        <v>-0.170135498046875</v>
      </c>
      <c r="B1218" s="1">
        <v>-1.0064697265625E-4</v>
      </c>
      <c r="C1218" s="4">
        <f t="shared" si="72"/>
        <v>-8.2768891987047688</v>
      </c>
      <c r="D1218" s="1">
        <v>-0.19622802734375</v>
      </c>
      <c r="E1218" s="1">
        <v>-3.5470581054687498E-4</v>
      </c>
      <c r="F1218" s="4">
        <f t="shared" si="73"/>
        <v>-29.169885735762747</v>
      </c>
      <c r="G1218" s="1">
        <v>-9.0179443359375E-2</v>
      </c>
      <c r="H1218" s="3">
        <v>3.01513671875E-6</v>
      </c>
      <c r="I1218" s="4">
        <f t="shared" si="74"/>
        <v>0.247955322265625</v>
      </c>
      <c r="J1218" s="1">
        <v>-0.1641845703125</v>
      </c>
      <c r="K1218" s="3">
        <v>-6.9519042968750001E-5</v>
      </c>
      <c r="L1218" s="4">
        <f t="shared" si="75"/>
        <v>-5.7170265599300985</v>
      </c>
    </row>
    <row r="1219" spans="1:12" x14ac:dyDescent="0.25">
      <c r="A1219" s="1">
        <f>-0.169525146484375</f>
        <v>-0.169525146484375</v>
      </c>
      <c r="B1219" s="1">
        <v>-9.8785400390625003E-5</v>
      </c>
      <c r="C1219" s="4">
        <f t="shared" ref="C1219:C1282" si="76">(B1219*1000000)/$O$2</f>
        <v>-8.12379937422903</v>
      </c>
      <c r="D1219" s="1">
        <v>-0.19683837890625</v>
      </c>
      <c r="E1219" s="1">
        <v>-3.5528564453124998E-4</v>
      </c>
      <c r="F1219" s="4">
        <f t="shared" ref="F1219:F1282" si="77">(E1219*1000000)/$O$2</f>
        <v>-29.21756945158306</v>
      </c>
      <c r="G1219" s="1">
        <v>-8.9569091796875E-2</v>
      </c>
      <c r="H1219" s="3">
        <v>5.4687499999999999E-6</v>
      </c>
      <c r="I1219" s="4">
        <f t="shared" ref="I1219:I1282" si="78">(H1219*1000000)/$O$2</f>
        <v>0.44973273026315791</v>
      </c>
      <c r="J1219" s="1">
        <v>-0.16357421875</v>
      </c>
      <c r="K1219" s="3">
        <v>-6.8603515625000007E-5</v>
      </c>
      <c r="L1219" s="4">
        <f t="shared" ref="L1219:L1282" si="79">(K1219*1000000)/$O$2</f>
        <v>-5.6417364823190788</v>
      </c>
    </row>
    <row r="1220" spans="1:12" x14ac:dyDescent="0.25">
      <c r="A1220" s="1">
        <f>-0.168914794921875</f>
        <v>-0.168914794921875</v>
      </c>
      <c r="B1220" s="1">
        <v>-9.7045898437500005E-5</v>
      </c>
      <c r="C1220" s="4">
        <f t="shared" si="76"/>
        <v>-7.9807482267680916</v>
      </c>
      <c r="D1220" s="1">
        <v>-0.19744873046875</v>
      </c>
      <c r="E1220" s="1">
        <v>-3.5577392578124998E-4</v>
      </c>
      <c r="F1220" s="4">
        <f t="shared" si="77"/>
        <v>-29.257724159642269</v>
      </c>
      <c r="G1220" s="1">
        <v>-8.8958740234375E-2</v>
      </c>
      <c r="H1220" s="3">
        <v>4.4006347656249998E-6</v>
      </c>
      <c r="I1220" s="4">
        <f t="shared" si="78"/>
        <v>0.36189430638363485</v>
      </c>
      <c r="J1220" s="1">
        <v>-0.1629638671875</v>
      </c>
      <c r="K1220" s="3">
        <v>-6.7596435546874996E-5</v>
      </c>
      <c r="L1220" s="4">
        <f t="shared" si="79"/>
        <v>-5.5589173969469572</v>
      </c>
    </row>
    <row r="1221" spans="1:12" x14ac:dyDescent="0.25">
      <c r="A1221" s="1">
        <f>-0.168304443359375</f>
        <v>-0.168304443359375</v>
      </c>
      <c r="B1221" s="1">
        <v>-9.5214843750000003E-5</v>
      </c>
      <c r="C1221" s="4">
        <f t="shared" si="76"/>
        <v>-7.8301680715460522</v>
      </c>
      <c r="D1221" s="1">
        <v>-0.19805908203125</v>
      </c>
      <c r="E1221" s="1">
        <v>-3.56231689453125E-4</v>
      </c>
      <c r="F1221" s="4">
        <f t="shared" si="77"/>
        <v>-29.29536919844778</v>
      </c>
      <c r="G1221" s="1">
        <v>-8.8348388671875E-2</v>
      </c>
      <c r="H1221" s="3">
        <v>4.3243408203124998E-6</v>
      </c>
      <c r="I1221" s="4">
        <f t="shared" si="78"/>
        <v>0.35562013324938324</v>
      </c>
      <c r="J1221" s="1">
        <v>-0.162353515625</v>
      </c>
      <c r="K1221" s="3">
        <v>-6.6467285156249998E-5</v>
      </c>
      <c r="L1221" s="4">
        <f t="shared" si="79"/>
        <v>-5.4660596345600325</v>
      </c>
    </row>
    <row r="1222" spans="1:12" x14ac:dyDescent="0.25">
      <c r="A1222" s="1">
        <f>-0.167694091796875</f>
        <v>-0.167694091796875</v>
      </c>
      <c r="B1222" s="1">
        <v>-9.3566894531249995E-5</v>
      </c>
      <c r="C1222" s="4">
        <f t="shared" si="76"/>
        <v>-7.6946459318462166</v>
      </c>
      <c r="D1222" s="1">
        <v>-0.19866943359375</v>
      </c>
      <c r="E1222" s="1">
        <v>-3.5684204101562499E-4</v>
      </c>
      <c r="F1222" s="4">
        <f t="shared" si="77"/>
        <v>-29.345562583521794</v>
      </c>
      <c r="G1222" s="1">
        <v>-8.7738037109375E-2</v>
      </c>
      <c r="H1222" s="3">
        <v>4.6874999999999996E-6</v>
      </c>
      <c r="I1222" s="4">
        <f t="shared" si="78"/>
        <v>0.38548519736842107</v>
      </c>
      <c r="J1222" s="1">
        <v>-0.1617431640625</v>
      </c>
      <c r="K1222" s="3">
        <v>-6.5643310546874994E-5</v>
      </c>
      <c r="L1222" s="4">
        <f t="shared" si="79"/>
        <v>-5.3982985647101147</v>
      </c>
    </row>
    <row r="1223" spans="1:12" x14ac:dyDescent="0.25">
      <c r="A1223" s="1">
        <f>-0.167083740234375</f>
        <v>-0.167083740234375</v>
      </c>
      <c r="B1223" s="1">
        <v>-9.1888427734375004E-5</v>
      </c>
      <c r="C1223" s="4">
        <f t="shared" si="76"/>
        <v>-7.5566141228926806</v>
      </c>
      <c r="D1223" s="1">
        <v>-0.19927978515625</v>
      </c>
      <c r="E1223" s="1">
        <v>-3.5745239257812498E-4</v>
      </c>
      <c r="F1223" s="4">
        <f t="shared" si="77"/>
        <v>-29.395755968595804</v>
      </c>
      <c r="G1223" s="1">
        <v>-8.7127685546875E-2</v>
      </c>
      <c r="H1223" s="3">
        <v>4.9072265625E-6</v>
      </c>
      <c r="I1223" s="4">
        <f t="shared" si="78"/>
        <v>0.40355481599506576</v>
      </c>
      <c r="J1223" s="1">
        <v>-0.1611328125</v>
      </c>
      <c r="K1223" s="3">
        <v>-6.4514160156249996E-5</v>
      </c>
      <c r="L1223" s="4">
        <f t="shared" si="79"/>
        <v>-5.3054408023231909</v>
      </c>
    </row>
    <row r="1224" spans="1:12" x14ac:dyDescent="0.25">
      <c r="A1224" s="1">
        <f>-0.166473388671875</f>
        <v>-0.166473388671875</v>
      </c>
      <c r="B1224" s="1">
        <v>-9.0179443359375002E-5</v>
      </c>
      <c r="C1224" s="4">
        <f t="shared" si="76"/>
        <v>-7.4160726446854444</v>
      </c>
      <c r="D1224" s="1">
        <v>-0.19989013671875</v>
      </c>
      <c r="E1224" s="1">
        <v>-3.5797119140625001E-4</v>
      </c>
      <c r="F1224" s="4">
        <f t="shared" si="77"/>
        <v>-29.438420345908717</v>
      </c>
      <c r="G1224" s="1">
        <v>-8.6517333984375E-2</v>
      </c>
      <c r="H1224" s="3">
        <v>5.1086425781249998E-6</v>
      </c>
      <c r="I1224" s="4">
        <f t="shared" si="78"/>
        <v>0.4201186330694901</v>
      </c>
      <c r="J1224" s="1">
        <v>-0.1605224609375</v>
      </c>
      <c r="K1224" s="3">
        <v>-6.3598632812500002E-5</v>
      </c>
      <c r="L1224" s="4">
        <f t="shared" si="79"/>
        <v>-5.2301507247121712</v>
      </c>
    </row>
    <row r="1225" spans="1:12" x14ac:dyDescent="0.25">
      <c r="A1225" s="1">
        <f>-0.165863037109375</f>
        <v>-0.165863037109375</v>
      </c>
      <c r="B1225" s="1">
        <v>-8.8592529296875001E-5</v>
      </c>
      <c r="C1225" s="4">
        <f t="shared" si="76"/>
        <v>-7.2855698434930094</v>
      </c>
      <c r="D1225" s="1">
        <v>-0.20050048828125</v>
      </c>
      <c r="E1225" s="1">
        <v>-3.5858154296875E-4</v>
      </c>
      <c r="F1225" s="4">
        <f t="shared" si="77"/>
        <v>-29.488613730982731</v>
      </c>
      <c r="G1225" s="1">
        <v>-8.5906982421875E-2</v>
      </c>
      <c r="H1225" s="3">
        <v>5.2734375000000003E-6</v>
      </c>
      <c r="I1225" s="4">
        <f t="shared" si="78"/>
        <v>0.43367084703947367</v>
      </c>
      <c r="J1225" s="1">
        <v>-0.159912109375</v>
      </c>
      <c r="K1225" s="3">
        <v>-6.2561035156249995E-5</v>
      </c>
      <c r="L1225" s="4">
        <f t="shared" si="79"/>
        <v>-5.1448219700863485</v>
      </c>
    </row>
    <row r="1226" spans="1:12" x14ac:dyDescent="0.25">
      <c r="A1226" s="1">
        <f>-0.165252685546875</f>
        <v>-0.165252685546875</v>
      </c>
      <c r="B1226" s="1">
        <v>-8.7005615234374999E-5</v>
      </c>
      <c r="C1226" s="4">
        <f t="shared" si="76"/>
        <v>-7.1550670423005753</v>
      </c>
      <c r="D1226" s="1">
        <v>-0.19989013671875</v>
      </c>
      <c r="E1226" s="1">
        <v>-3.3096313476562502E-4</v>
      </c>
      <c r="F1226" s="4">
        <f t="shared" si="77"/>
        <v>-27.217363056383636</v>
      </c>
      <c r="G1226" s="1">
        <v>-8.5296630859375E-2</v>
      </c>
      <c r="H1226" s="3">
        <v>5.67626953125E-6</v>
      </c>
      <c r="I1226" s="4">
        <f t="shared" si="78"/>
        <v>0.46679848118832235</v>
      </c>
      <c r="J1226" s="1">
        <v>-0.1593017578125</v>
      </c>
      <c r="K1226" s="3">
        <v>-6.1889648437500001E-5</v>
      </c>
      <c r="L1226" s="4">
        <f t="shared" si="79"/>
        <v>-5.0896092465049341</v>
      </c>
    </row>
    <row r="1227" spans="1:12" x14ac:dyDescent="0.25">
      <c r="A1227" s="1">
        <f>-0.164642333984375</f>
        <v>-0.164642333984375</v>
      </c>
      <c r="B1227" s="1">
        <v>-8.5357666015625005E-5</v>
      </c>
      <c r="C1227" s="4">
        <f t="shared" si="76"/>
        <v>-7.0195449026007397</v>
      </c>
      <c r="D1227" s="1">
        <v>-0.19927978515625</v>
      </c>
      <c r="E1227" s="1">
        <v>-3.2119750976562501E-4</v>
      </c>
      <c r="F1227" s="4">
        <f t="shared" si="77"/>
        <v>-26.414268895199424</v>
      </c>
      <c r="G1227" s="1">
        <v>-8.4686279296875E-2</v>
      </c>
      <c r="H1227" s="3">
        <v>5.8258056640624996E-6</v>
      </c>
      <c r="I1227" s="4">
        <f t="shared" si="78"/>
        <v>0.47909586053145559</v>
      </c>
      <c r="J1227" s="1">
        <v>-0.15869140625</v>
      </c>
      <c r="K1227" s="3">
        <v>-6.0821533203125003E-5</v>
      </c>
      <c r="L1227" s="4">
        <f t="shared" si="79"/>
        <v>-5.001770822625411</v>
      </c>
    </row>
    <row r="1228" spans="1:12" x14ac:dyDescent="0.25">
      <c r="A1228" s="1">
        <f>-0.164031982421875</f>
        <v>-0.164031982421875</v>
      </c>
      <c r="B1228" s="1">
        <v>-8.380126953125E-5</v>
      </c>
      <c r="C1228" s="4">
        <f t="shared" si="76"/>
        <v>-6.8915517706620069</v>
      </c>
      <c r="D1228" s="1">
        <v>-0.19866943359375</v>
      </c>
      <c r="E1228" s="1">
        <v>-3.1622314453125E-4</v>
      </c>
      <c r="F1228" s="4">
        <f t="shared" si="77"/>
        <v>-26.005192806846217</v>
      </c>
      <c r="G1228" s="1">
        <v>-8.4075927734375E-2</v>
      </c>
      <c r="H1228" s="3">
        <v>6.2103271484374996E-6</v>
      </c>
      <c r="I1228" s="4">
        <f t="shared" si="78"/>
        <v>0.5107176931280839</v>
      </c>
      <c r="J1228" s="1">
        <v>-0.1580810546875</v>
      </c>
      <c r="K1228" s="3">
        <v>-6.0150146484375003E-5</v>
      </c>
      <c r="L1228" s="4">
        <f t="shared" si="79"/>
        <v>-4.9465580990439966</v>
      </c>
    </row>
    <row r="1229" spans="1:12" x14ac:dyDescent="0.25">
      <c r="A1229" s="1">
        <f>-0.163421630859375</f>
        <v>-0.163421630859375</v>
      </c>
      <c r="B1229" s="1">
        <v>-8.2122802734374995E-5</v>
      </c>
      <c r="C1229" s="4">
        <f t="shared" si="76"/>
        <v>-6.75351996170847</v>
      </c>
      <c r="D1229" s="1">
        <v>-0.19805908203125</v>
      </c>
      <c r="E1229" s="1">
        <v>-3.1292724609374999E-4</v>
      </c>
      <c r="F1229" s="4">
        <f t="shared" si="77"/>
        <v>-25.734148527446546</v>
      </c>
      <c r="G1229" s="1">
        <v>-8.3465576171875E-2</v>
      </c>
      <c r="H1229" s="3">
        <v>6.5002441406249998E-6</v>
      </c>
      <c r="I1229" s="4">
        <f t="shared" si="78"/>
        <v>0.53455955103824015</v>
      </c>
      <c r="J1229" s="1">
        <v>-0.157470703125</v>
      </c>
      <c r="K1229" s="3">
        <v>-5.9051513671875002E-5</v>
      </c>
      <c r="L1229" s="4">
        <f t="shared" si="79"/>
        <v>-4.8562100059107731</v>
      </c>
    </row>
    <row r="1230" spans="1:12" x14ac:dyDescent="0.25">
      <c r="A1230" s="1">
        <f>-0.162811279296875</f>
        <v>-0.162811279296875</v>
      </c>
      <c r="B1230" s="1">
        <v>-8.0780029296874994E-5</v>
      </c>
      <c r="C1230" s="4">
        <f t="shared" si="76"/>
        <v>-6.6430945145456413</v>
      </c>
      <c r="D1230" s="1">
        <v>-0.19744873046875</v>
      </c>
      <c r="E1230" s="1">
        <v>-3.1063842773437501E-4</v>
      </c>
      <c r="F1230" s="4">
        <f t="shared" si="77"/>
        <v>-25.545923333418997</v>
      </c>
      <c r="G1230" s="1">
        <v>-8.2855224609375E-2</v>
      </c>
      <c r="H1230" s="3">
        <v>6.7901611328125001E-6</v>
      </c>
      <c r="I1230" s="4">
        <f t="shared" si="78"/>
        <v>0.5584014089483964</v>
      </c>
      <c r="J1230" s="1">
        <v>-0.1568603515625</v>
      </c>
      <c r="K1230" s="3">
        <v>-5.8319091796875001E-5</v>
      </c>
      <c r="L1230" s="4">
        <f t="shared" si="79"/>
        <v>-4.7959779438219572</v>
      </c>
    </row>
    <row r="1231" spans="1:12" x14ac:dyDescent="0.25">
      <c r="A1231" s="1">
        <f>-0.162200927734375</f>
        <v>-0.162200927734375</v>
      </c>
      <c r="B1231" s="1">
        <v>-7.9193115234375006E-5</v>
      </c>
      <c r="C1231" s="4">
        <f t="shared" si="76"/>
        <v>-6.5125917133532072</v>
      </c>
      <c r="D1231" s="1">
        <v>-0.19683837890625</v>
      </c>
      <c r="E1231" s="1">
        <v>-3.0838012695312501E-4</v>
      </c>
      <c r="F1231" s="4">
        <f t="shared" si="77"/>
        <v>-25.360207808645146</v>
      </c>
      <c r="G1231" s="1">
        <v>-8.2244873046875E-2</v>
      </c>
      <c r="H1231" s="3">
        <v>7.0007324218749998E-6</v>
      </c>
      <c r="I1231" s="4">
        <f t="shared" si="78"/>
        <v>0.57571812679893086</v>
      </c>
      <c r="J1231" s="1">
        <v>-0.15625</v>
      </c>
      <c r="K1231" s="3">
        <v>-5.7586669921875E-5</v>
      </c>
      <c r="L1231" s="4">
        <f t="shared" si="79"/>
        <v>-4.7357458817331413</v>
      </c>
    </row>
    <row r="1232" spans="1:12" x14ac:dyDescent="0.25">
      <c r="A1232" s="1">
        <f>-0.161590576171875</f>
        <v>-0.161590576171875</v>
      </c>
      <c r="B1232" s="1">
        <v>-7.7972412109375005E-5</v>
      </c>
      <c r="C1232" s="4">
        <f t="shared" si="76"/>
        <v>-6.4122049432051806</v>
      </c>
      <c r="D1232" s="1">
        <v>-0.19622802734375</v>
      </c>
      <c r="E1232" s="1">
        <v>-3.0651855468750001E-4</v>
      </c>
      <c r="F1232" s="4">
        <f t="shared" si="77"/>
        <v>-25.207117984169408</v>
      </c>
      <c r="G1232" s="1">
        <v>-8.1634521484375E-2</v>
      </c>
      <c r="H1232" s="3">
        <v>7.1685791015624999E-6</v>
      </c>
      <c r="I1232" s="4">
        <f t="shared" si="78"/>
        <v>0.58952130769428457</v>
      </c>
      <c r="J1232" s="1">
        <v>-0.1556396484375</v>
      </c>
      <c r="K1232" s="3">
        <v>-5.6701660156250003E-5</v>
      </c>
      <c r="L1232" s="4">
        <f t="shared" si="79"/>
        <v>-4.6629654733758219</v>
      </c>
    </row>
    <row r="1233" spans="1:12" x14ac:dyDescent="0.25">
      <c r="A1233" s="1">
        <f>-0.160980224609375</f>
        <v>-0.160980224609375</v>
      </c>
      <c r="B1233" s="1">
        <v>-7.6263427734375003E-5</v>
      </c>
      <c r="C1233" s="4">
        <f t="shared" si="76"/>
        <v>-6.2716634649979444</v>
      </c>
      <c r="D1233" s="1">
        <v>-0.19561767578125</v>
      </c>
      <c r="E1233" s="1">
        <v>-3.0471801757812498E-4</v>
      </c>
      <c r="F1233" s="4">
        <f t="shared" si="77"/>
        <v>-25.059047498201068</v>
      </c>
      <c r="G1233" s="1">
        <v>-8.1024169921875E-2</v>
      </c>
      <c r="H1233" s="3">
        <v>7.3394775390624997E-6</v>
      </c>
      <c r="I1233" s="4">
        <f t="shared" si="78"/>
        <v>0.60357545551500824</v>
      </c>
      <c r="J1233" s="1">
        <v>-0.155029296875</v>
      </c>
      <c r="K1233" s="3">
        <v>-5.5603027343750002E-5</v>
      </c>
      <c r="L1233" s="4">
        <f t="shared" si="79"/>
        <v>-4.5726173802425985</v>
      </c>
    </row>
    <row r="1234" spans="1:12" x14ac:dyDescent="0.25">
      <c r="A1234" s="1">
        <f>-0.160369873046875</f>
        <v>-0.160369873046875</v>
      </c>
      <c r="B1234" s="1">
        <v>-7.4829101562499999E-5</v>
      </c>
      <c r="C1234" s="4">
        <f t="shared" si="76"/>
        <v>-6.1537090100740128</v>
      </c>
      <c r="D1234" s="1">
        <v>-0.19500732421875</v>
      </c>
      <c r="E1234" s="1">
        <v>-3.03314208984375E-4</v>
      </c>
      <c r="F1234" s="4">
        <f t="shared" si="77"/>
        <v>-24.94360271253084</v>
      </c>
      <c r="G1234" s="1">
        <v>-8.0413818359375E-2</v>
      </c>
      <c r="H1234" s="3">
        <v>7.5531005859374999E-6</v>
      </c>
      <c r="I1234" s="4">
        <f t="shared" si="78"/>
        <v>0.62114314029091278</v>
      </c>
      <c r="J1234" s="1">
        <v>-0.1544189453125</v>
      </c>
      <c r="K1234" s="3">
        <v>-5.4901123046874998E-5</v>
      </c>
      <c r="L1234" s="4">
        <f t="shared" si="79"/>
        <v>-4.5148949874074837</v>
      </c>
    </row>
    <row r="1235" spans="1:12" x14ac:dyDescent="0.25">
      <c r="A1235" s="1">
        <f>-0.159759521484375</f>
        <v>-0.159759521484375</v>
      </c>
      <c r="B1235" s="1">
        <v>-7.3455810546875001E-5</v>
      </c>
      <c r="C1235" s="4">
        <f t="shared" si="76"/>
        <v>-6.0407738936574837</v>
      </c>
      <c r="D1235" s="1">
        <v>-0.19439697265625</v>
      </c>
      <c r="E1235" s="1">
        <v>-3.0178833007812498E-4</v>
      </c>
      <c r="F1235" s="4">
        <f t="shared" si="77"/>
        <v>-24.818119249845804</v>
      </c>
      <c r="G1235" s="1">
        <v>-7.9803466796875E-2</v>
      </c>
      <c r="H1235" s="3">
        <v>7.8796386718749995E-6</v>
      </c>
      <c r="I1235" s="4">
        <f t="shared" si="78"/>
        <v>0.64799660130550973</v>
      </c>
      <c r="J1235" s="1">
        <v>-0.15380859375</v>
      </c>
      <c r="K1235" s="3">
        <v>-5.4077148437500001E-5</v>
      </c>
      <c r="L1235" s="4">
        <f t="shared" si="79"/>
        <v>-4.4471339175575659</v>
      </c>
    </row>
    <row r="1236" spans="1:12" x14ac:dyDescent="0.25">
      <c r="A1236" s="1">
        <f>-0.159149169921875</f>
        <v>-0.159149169921875</v>
      </c>
      <c r="B1236" s="1">
        <v>-7.1960449218750003E-5</v>
      </c>
      <c r="C1236" s="4">
        <f t="shared" si="76"/>
        <v>-5.9178001002261515</v>
      </c>
      <c r="D1236" s="1">
        <v>-0.19378662109375</v>
      </c>
      <c r="E1236" s="1">
        <v>-3.00384521484375E-4</v>
      </c>
      <c r="F1236" s="4">
        <f t="shared" si="77"/>
        <v>-24.702674464175576</v>
      </c>
      <c r="G1236" s="1">
        <v>-7.9193115234375E-2</v>
      </c>
      <c r="H1236" s="3">
        <v>8.1390380859374998E-6</v>
      </c>
      <c r="I1236" s="4">
        <f t="shared" si="78"/>
        <v>0.66932878996196543</v>
      </c>
      <c r="J1236" s="1">
        <v>-0.1531982421875</v>
      </c>
      <c r="K1236" s="3">
        <v>-5.3253173828125003E-5</v>
      </c>
      <c r="L1236" s="4">
        <f t="shared" si="79"/>
        <v>-4.3793728477076481</v>
      </c>
    </row>
    <row r="1237" spans="1:12" x14ac:dyDescent="0.25">
      <c r="A1237" s="1">
        <f>-0.158538818359375</f>
        <v>-0.158538818359375</v>
      </c>
      <c r="B1237" s="1">
        <v>-7.0617675781250002E-5</v>
      </c>
      <c r="C1237" s="4">
        <f t="shared" si="76"/>
        <v>-5.8073746530633219</v>
      </c>
      <c r="D1237" s="1">
        <v>-0.19317626953125</v>
      </c>
      <c r="E1237" s="1">
        <v>-2.9916381835937503E-4</v>
      </c>
      <c r="F1237" s="4">
        <f t="shared" si="77"/>
        <v>-24.602287694027549</v>
      </c>
      <c r="G1237" s="1">
        <v>-7.8582763671875E-2</v>
      </c>
      <c r="H1237" s="3">
        <v>8.4808349609374994E-6</v>
      </c>
      <c r="I1237" s="4">
        <f t="shared" si="78"/>
        <v>0.69743708560341278</v>
      </c>
      <c r="J1237" s="1">
        <v>-0.152587890625</v>
      </c>
      <c r="K1237" s="3">
        <v>-5.2764892578125003E-5</v>
      </c>
      <c r="L1237" s="4">
        <f t="shared" si="79"/>
        <v>-4.3392181396484375</v>
      </c>
    </row>
    <row r="1238" spans="1:12" x14ac:dyDescent="0.25">
      <c r="A1238" s="1">
        <f>-0.157928466796875</f>
        <v>-0.157928466796875</v>
      </c>
      <c r="B1238" s="1">
        <v>-6.9335937499999994E-5</v>
      </c>
      <c r="C1238" s="4">
        <f t="shared" si="76"/>
        <v>-5.7019685444078947</v>
      </c>
      <c r="D1238" s="1">
        <v>-0.19256591796875</v>
      </c>
      <c r="E1238" s="1">
        <v>-2.9791259765625001E-4</v>
      </c>
      <c r="F1238" s="4">
        <f t="shared" si="77"/>
        <v>-24.499391254625824</v>
      </c>
      <c r="G1238" s="1">
        <v>-7.7972412109375E-2</v>
      </c>
      <c r="H1238" s="3">
        <v>8.5479736328125005E-6</v>
      </c>
      <c r="I1238" s="4">
        <f t="shared" si="78"/>
        <v>0.70295835796155426</v>
      </c>
      <c r="J1238" s="1">
        <v>-0.1519775390625</v>
      </c>
      <c r="K1238" s="3">
        <v>-5.1971435546875002E-5</v>
      </c>
      <c r="L1238" s="4">
        <f t="shared" si="79"/>
        <v>-4.27396673905222</v>
      </c>
    </row>
    <row r="1239" spans="1:12" x14ac:dyDescent="0.25">
      <c r="A1239" s="1">
        <f>-0.157318115234375</f>
        <v>-0.157318115234375</v>
      </c>
      <c r="B1239" s="1">
        <v>-6.7901611328125003E-5</v>
      </c>
      <c r="C1239" s="4">
        <f t="shared" si="76"/>
        <v>-5.584014089483964</v>
      </c>
      <c r="D1239" s="1">
        <v>-0.19195556640625</v>
      </c>
      <c r="E1239" s="1">
        <v>-2.9678344726562499E-4</v>
      </c>
      <c r="F1239" s="4">
        <f t="shared" si="77"/>
        <v>-24.406533492238896</v>
      </c>
      <c r="G1239" s="1">
        <v>-7.7362060546875E-2</v>
      </c>
      <c r="H1239" s="3">
        <v>8.7890624999999993E-6</v>
      </c>
      <c r="I1239" s="4">
        <f t="shared" si="78"/>
        <v>0.72278474506578949</v>
      </c>
      <c r="J1239" s="1">
        <v>-0.1513671875</v>
      </c>
      <c r="K1239" s="3">
        <v>-5.0781249999999998E-5</v>
      </c>
      <c r="L1239" s="4">
        <f t="shared" si="79"/>
        <v>-4.1760896381578947</v>
      </c>
    </row>
    <row r="1240" spans="1:12" x14ac:dyDescent="0.25">
      <c r="A1240" s="1">
        <f>-0.156707763671875</f>
        <v>-0.156707763671875</v>
      </c>
      <c r="B1240" s="1">
        <v>-6.6619873046874995E-5</v>
      </c>
      <c r="C1240" s="4">
        <f t="shared" si="76"/>
        <v>-5.478607980828536</v>
      </c>
      <c r="D1240" s="1">
        <v>-0.19134521484375</v>
      </c>
      <c r="E1240" s="1">
        <v>-2.9556274414062502E-4</v>
      </c>
      <c r="F1240" s="4">
        <f t="shared" si="77"/>
        <v>-24.306146722090872</v>
      </c>
      <c r="G1240" s="1">
        <v>-7.6751708984375E-2</v>
      </c>
      <c r="H1240" s="3">
        <v>9.2010498046874997E-6</v>
      </c>
      <c r="I1240" s="4">
        <f t="shared" si="78"/>
        <v>0.7566652799907484</v>
      </c>
      <c r="J1240" s="1">
        <v>-0.1507568359375</v>
      </c>
      <c r="K1240" s="3">
        <v>-5.0415039062499997E-5</v>
      </c>
      <c r="L1240" s="4">
        <f t="shared" si="79"/>
        <v>-4.1459736071134872</v>
      </c>
    </row>
    <row r="1241" spans="1:12" x14ac:dyDescent="0.25">
      <c r="A1241" s="1">
        <f>-0.156097412109375</f>
        <v>-0.156097412109375</v>
      </c>
      <c r="B1241" s="1">
        <v>-6.5246582031249997E-5</v>
      </c>
      <c r="C1241" s="4">
        <f t="shared" si="76"/>
        <v>-5.3656728644120069</v>
      </c>
      <c r="D1241" s="1">
        <v>-0.19073486328125</v>
      </c>
      <c r="E1241" s="1">
        <v>-2.9446411132812497E-4</v>
      </c>
      <c r="F1241" s="4">
        <f t="shared" si="77"/>
        <v>-24.215798628957646</v>
      </c>
      <c r="G1241" s="1">
        <v>-7.6141357421875E-2</v>
      </c>
      <c r="H1241" s="3">
        <v>9.2651367187499994E-6</v>
      </c>
      <c r="I1241" s="4">
        <f t="shared" si="78"/>
        <v>0.76193558542351969</v>
      </c>
      <c r="J1241" s="1">
        <v>-0.150146484375</v>
      </c>
      <c r="K1241" s="3">
        <v>-4.9682617187499997E-5</v>
      </c>
      <c r="L1241" s="4">
        <f t="shared" si="79"/>
        <v>-4.0857415450246712</v>
      </c>
    </row>
    <row r="1242" spans="1:12" x14ac:dyDescent="0.25">
      <c r="A1242" s="1">
        <f>-0.155487060546875</f>
        <v>-0.155487060546875</v>
      </c>
      <c r="B1242" s="1">
        <v>-6.3781738281249996E-5</v>
      </c>
      <c r="C1242" s="4">
        <f t="shared" si="76"/>
        <v>-5.2452087402343741</v>
      </c>
      <c r="D1242" s="1">
        <v>-0.19012451171875</v>
      </c>
      <c r="E1242" s="1">
        <v>-2.9345703124999999E-4</v>
      </c>
      <c r="F1242" s="4">
        <f t="shared" si="77"/>
        <v>-24.132979543585527</v>
      </c>
      <c r="G1242" s="1">
        <v>-7.5531005859375E-2</v>
      </c>
      <c r="H1242" s="3">
        <v>9.5947265625000004E-6</v>
      </c>
      <c r="I1242" s="4">
        <f t="shared" si="78"/>
        <v>0.78904001336348684</v>
      </c>
      <c r="J1242" s="1">
        <v>-0.1495361328125</v>
      </c>
      <c r="K1242" s="3">
        <v>-4.8950195312500003E-5</v>
      </c>
      <c r="L1242" s="4">
        <f t="shared" si="79"/>
        <v>-4.0255094829358553</v>
      </c>
    </row>
    <row r="1243" spans="1:12" x14ac:dyDescent="0.25">
      <c r="A1243" s="1">
        <f>-0.154876708984375</f>
        <v>-0.154876708984375</v>
      </c>
      <c r="B1243" s="1">
        <v>-6.2683105468749995E-5</v>
      </c>
      <c r="C1243" s="4">
        <f t="shared" si="76"/>
        <v>-5.1548606471011507</v>
      </c>
      <c r="D1243" s="1">
        <v>-0.18951416015625</v>
      </c>
      <c r="E1243" s="1">
        <v>-2.9241943359375002E-4</v>
      </c>
      <c r="F1243" s="4">
        <f t="shared" si="77"/>
        <v>-24.047650788959704</v>
      </c>
      <c r="G1243" s="1">
        <v>-7.4920654296875E-2</v>
      </c>
      <c r="H1243" s="3">
        <v>9.9700927734374997E-6</v>
      </c>
      <c r="I1243" s="4">
        <f t="shared" si="78"/>
        <v>0.81990894518400492</v>
      </c>
      <c r="J1243" s="1">
        <v>-0.14892578125</v>
      </c>
      <c r="K1243" s="3">
        <v>-4.8278808593750002E-5</v>
      </c>
      <c r="L1243" s="4">
        <f t="shared" si="79"/>
        <v>-3.9702967593544409</v>
      </c>
    </row>
    <row r="1244" spans="1:12" x14ac:dyDescent="0.25">
      <c r="A1244" s="1">
        <f>-0.154266357421875</f>
        <v>-0.154266357421875</v>
      </c>
      <c r="B1244" s="1">
        <v>-6.1462402343749994E-5</v>
      </c>
      <c r="C1244" s="4">
        <f t="shared" si="76"/>
        <v>-5.0544738769531241</v>
      </c>
      <c r="D1244" s="1">
        <v>-0.18890380859375</v>
      </c>
      <c r="E1244" s="1">
        <v>-2.9150390624999999E-4</v>
      </c>
      <c r="F1244" s="4">
        <f t="shared" si="77"/>
        <v>-23.972360711348685</v>
      </c>
      <c r="G1244" s="1">
        <v>-7.4310302734375E-2</v>
      </c>
      <c r="H1244" s="3">
        <v>9.9609375000000007E-6</v>
      </c>
      <c r="I1244" s="4">
        <f t="shared" si="78"/>
        <v>0.81915604440789469</v>
      </c>
      <c r="J1244" s="1">
        <v>-0.1483154296875</v>
      </c>
      <c r="K1244" s="3">
        <v>-4.7485351562500002E-5</v>
      </c>
      <c r="L1244" s="4">
        <f t="shared" si="79"/>
        <v>-3.9050453587582235</v>
      </c>
    </row>
    <row r="1245" spans="1:12" x14ac:dyDescent="0.25">
      <c r="A1245" s="1">
        <f>-0.153656005859375</f>
        <v>-0.153656005859375</v>
      </c>
      <c r="B1245" s="1">
        <v>-6.0211181640625003E-5</v>
      </c>
      <c r="C1245" s="4">
        <f t="shared" si="76"/>
        <v>-4.9515774375513981</v>
      </c>
      <c r="D1245" s="1">
        <v>-0.18829345703125</v>
      </c>
      <c r="E1245" s="1">
        <v>-2.9052734374999999E-4</v>
      </c>
      <c r="F1245" s="4">
        <f t="shared" si="77"/>
        <v>-23.892051295230264</v>
      </c>
      <c r="G1245" s="1">
        <v>-7.3699951171875E-2</v>
      </c>
      <c r="H1245" s="3">
        <v>1.0095214843749999E-5</v>
      </c>
      <c r="I1245" s="4">
        <f t="shared" si="78"/>
        <v>0.83019858912417765</v>
      </c>
      <c r="J1245" s="1">
        <v>-0.147705078125</v>
      </c>
      <c r="K1245" s="3">
        <v>-4.6813964843750001E-5</v>
      </c>
      <c r="L1245" s="4">
        <f t="shared" si="79"/>
        <v>-3.8498326351768091</v>
      </c>
    </row>
    <row r="1246" spans="1:12" x14ac:dyDescent="0.25">
      <c r="A1246" s="1">
        <f>-0.153045654296875</f>
        <v>-0.153045654296875</v>
      </c>
      <c r="B1246" s="1">
        <v>-5.9112548828125002E-5</v>
      </c>
      <c r="C1246" s="4">
        <f t="shared" si="76"/>
        <v>-4.8612293444181747</v>
      </c>
      <c r="D1246" s="1">
        <v>-0.18768310546875</v>
      </c>
      <c r="E1246" s="1">
        <v>-2.8958129882812502E-4</v>
      </c>
      <c r="F1246" s="4">
        <f t="shared" si="77"/>
        <v>-23.814251548365544</v>
      </c>
      <c r="G1246" s="1">
        <v>-7.3089599609375E-2</v>
      </c>
      <c r="H1246" s="3">
        <v>1.03485107421875E-5</v>
      </c>
      <c r="I1246" s="4">
        <f t="shared" si="78"/>
        <v>0.85102884392989309</v>
      </c>
      <c r="J1246" s="1">
        <v>-0.1470947265625</v>
      </c>
      <c r="K1246" s="3">
        <v>-4.6112060546874997E-5</v>
      </c>
      <c r="L1246" s="4">
        <f t="shared" si="79"/>
        <v>-3.7921102423416939</v>
      </c>
    </row>
    <row r="1247" spans="1:12" x14ac:dyDescent="0.25">
      <c r="A1247" s="1">
        <f>-0.152435302734375</f>
        <v>-0.152435302734375</v>
      </c>
      <c r="B1247" s="1">
        <v>-5.7891845703125001E-5</v>
      </c>
      <c r="C1247" s="4">
        <f t="shared" si="76"/>
        <v>-4.7608425742701481</v>
      </c>
      <c r="D1247" s="1">
        <v>-0.18707275390625</v>
      </c>
      <c r="E1247" s="1">
        <v>-2.8872680664062501E-4</v>
      </c>
      <c r="F1247" s="4">
        <f t="shared" si="77"/>
        <v>-23.743980809261924</v>
      </c>
      <c r="G1247" s="1">
        <v>-7.2479248046875E-2</v>
      </c>
      <c r="H1247" s="3">
        <v>1.0607910156250001E-5</v>
      </c>
      <c r="I1247" s="4">
        <f t="shared" si="78"/>
        <v>0.87236103258634867</v>
      </c>
      <c r="J1247" s="1">
        <v>-0.146484375</v>
      </c>
      <c r="K1247" s="3">
        <v>-4.5654296875E-5</v>
      </c>
      <c r="L1247" s="4">
        <f t="shared" si="79"/>
        <v>-3.7544652035361841</v>
      </c>
    </row>
    <row r="1248" spans="1:12" x14ac:dyDescent="0.25">
      <c r="A1248" s="1">
        <f>-0.151824951171875</f>
        <v>-0.151824951171875</v>
      </c>
      <c r="B1248" s="1">
        <v>-5.6732177734375E-5</v>
      </c>
      <c r="C1248" s="4">
        <f t="shared" si="76"/>
        <v>-4.6654751426295231</v>
      </c>
      <c r="D1248" s="1">
        <v>-0.18646240234375</v>
      </c>
      <c r="E1248" s="1">
        <v>-2.8787231445312499E-4</v>
      </c>
      <c r="F1248" s="4">
        <f t="shared" si="77"/>
        <v>-23.673710070158307</v>
      </c>
      <c r="G1248" s="1">
        <v>-7.1868896484375E-2</v>
      </c>
      <c r="H1248" s="3">
        <v>1.07177734375E-5</v>
      </c>
      <c r="I1248" s="4">
        <f t="shared" si="78"/>
        <v>0.88139584189967102</v>
      </c>
      <c r="J1248" s="1">
        <v>-0.1458740234375</v>
      </c>
      <c r="K1248" s="3">
        <v>-4.4769287109375002E-5</v>
      </c>
      <c r="L1248" s="4">
        <f t="shared" si="79"/>
        <v>-3.6816847951788652</v>
      </c>
    </row>
    <row r="1249" spans="1:12" x14ac:dyDescent="0.25">
      <c r="A1249" s="1">
        <f>-0.151214599609375</f>
        <v>-0.151214599609375</v>
      </c>
      <c r="B1249" s="1">
        <v>-5.5419921875000002E-5</v>
      </c>
      <c r="C1249" s="4">
        <f t="shared" si="76"/>
        <v>-4.5575593647203947</v>
      </c>
      <c r="D1249" s="1">
        <v>-0.18585205078125</v>
      </c>
      <c r="E1249" s="1">
        <v>-2.8692626953124998E-4</v>
      </c>
      <c r="F1249" s="4">
        <f t="shared" si="77"/>
        <v>-23.595910323293584</v>
      </c>
      <c r="G1249" s="1">
        <v>-7.1258544921875E-2</v>
      </c>
      <c r="H1249" s="3">
        <v>1.0845947265625E-5</v>
      </c>
      <c r="I1249" s="4">
        <f t="shared" si="78"/>
        <v>0.89193645276521383</v>
      </c>
      <c r="J1249" s="1">
        <v>-0.145263671875</v>
      </c>
      <c r="K1249" s="3">
        <v>-4.4219970703125002E-5</v>
      </c>
      <c r="L1249" s="4">
        <f t="shared" si="79"/>
        <v>-3.6365107486122534</v>
      </c>
    </row>
    <row r="1250" spans="1:12" x14ac:dyDescent="0.25">
      <c r="A1250" s="1">
        <f>-0.150604248046875</f>
        <v>-0.150604248046875</v>
      </c>
      <c r="B1250" s="1">
        <v>-5.4290771484374997E-5</v>
      </c>
      <c r="C1250" s="4">
        <f t="shared" si="76"/>
        <v>-4.46470160233347</v>
      </c>
      <c r="D1250" s="1">
        <v>-0.18524169921875</v>
      </c>
      <c r="E1250" s="1">
        <v>-2.8631591796874999E-4</v>
      </c>
      <c r="F1250" s="4">
        <f t="shared" si="77"/>
        <v>-23.545716938219574</v>
      </c>
      <c r="G1250" s="1">
        <v>-7.0648193359375E-2</v>
      </c>
      <c r="H1250" s="3">
        <v>1.1099243164062501E-5</v>
      </c>
      <c r="I1250" s="4">
        <f t="shared" si="78"/>
        <v>0.91276670757092926</v>
      </c>
      <c r="J1250" s="1">
        <v>-0.1446533203125</v>
      </c>
      <c r="K1250" s="3">
        <v>-4.3701171874999998E-5</v>
      </c>
      <c r="L1250" s="4">
        <f t="shared" si="79"/>
        <v>-3.593846371299342</v>
      </c>
    </row>
    <row r="1251" spans="1:12" x14ac:dyDescent="0.25">
      <c r="A1251" s="1">
        <f>-0.149993896484375</f>
        <v>-0.149993896484375</v>
      </c>
      <c r="B1251" s="1">
        <v>-5.322265625E-5</v>
      </c>
      <c r="C1251" s="4">
        <f t="shared" si="76"/>
        <v>-4.3768631784539469</v>
      </c>
      <c r="D1251" s="1">
        <v>-0.18463134765625</v>
      </c>
      <c r="E1251" s="1">
        <v>-2.8540039062500001E-4</v>
      </c>
      <c r="F1251" s="4">
        <f t="shared" si="77"/>
        <v>-23.470426860608551</v>
      </c>
      <c r="G1251" s="1">
        <v>-7.0037841796875E-2</v>
      </c>
      <c r="H1251" s="3">
        <v>1.1361694335937501E-5</v>
      </c>
      <c r="I1251" s="4">
        <f t="shared" si="78"/>
        <v>0.93434986315275492</v>
      </c>
      <c r="J1251" s="1">
        <v>-0.14404296875</v>
      </c>
      <c r="K1251" s="3">
        <v>-4.2968749999999998E-5</v>
      </c>
      <c r="L1251" s="4">
        <f t="shared" si="79"/>
        <v>-3.5336143092105261</v>
      </c>
    </row>
    <row r="1252" spans="1:12" x14ac:dyDescent="0.25">
      <c r="A1252" s="1">
        <f>-0.149383544921875</f>
        <v>-0.149383544921875</v>
      </c>
      <c r="B1252" s="1">
        <v>-5.2154541015625002E-5</v>
      </c>
      <c r="C1252" s="4">
        <f t="shared" si="76"/>
        <v>-4.2890247545744247</v>
      </c>
      <c r="D1252" s="1">
        <v>-0.18402099609375</v>
      </c>
      <c r="E1252" s="1">
        <v>-2.8469848632812502E-4</v>
      </c>
      <c r="F1252" s="4">
        <f t="shared" si="77"/>
        <v>-23.412704467773438</v>
      </c>
      <c r="G1252" s="1">
        <v>-6.9427490234375E-2</v>
      </c>
      <c r="H1252" s="3">
        <v>1.15203857421875E-5</v>
      </c>
      <c r="I1252" s="4">
        <f t="shared" si="78"/>
        <v>0.9474001432719984</v>
      </c>
      <c r="J1252" s="1">
        <v>-0.1434326171875</v>
      </c>
      <c r="K1252" s="3">
        <v>-4.2297363281249997E-5</v>
      </c>
      <c r="L1252" s="4">
        <f t="shared" si="79"/>
        <v>-3.4784015856291117</v>
      </c>
    </row>
    <row r="1253" spans="1:12" x14ac:dyDescent="0.25">
      <c r="A1253" s="1">
        <f>-0.148773193359375</f>
        <v>-0.148773193359375</v>
      </c>
      <c r="B1253" s="1">
        <v>-5.1086425781249998E-5</v>
      </c>
      <c r="C1253" s="4">
        <f t="shared" si="76"/>
        <v>-4.2011863306949015</v>
      </c>
      <c r="D1253" s="1">
        <v>-0.18341064453125</v>
      </c>
      <c r="E1253" s="1">
        <v>-2.8387451171874999E-4</v>
      </c>
      <c r="F1253" s="4">
        <f t="shared" si="77"/>
        <v>-23.344943397923519</v>
      </c>
      <c r="G1253" s="1">
        <v>-6.8817138671875E-2</v>
      </c>
      <c r="H1253" s="3">
        <v>1.1819458007812499E-5</v>
      </c>
      <c r="I1253" s="4">
        <f t="shared" si="78"/>
        <v>0.97199490195826477</v>
      </c>
      <c r="J1253" s="1">
        <v>-0.142822265625</v>
      </c>
      <c r="K1253" s="3">
        <v>-4.1687011718750003E-5</v>
      </c>
      <c r="L1253" s="4">
        <f t="shared" si="79"/>
        <v>-3.4282082005550985</v>
      </c>
    </row>
    <row r="1254" spans="1:12" x14ac:dyDescent="0.25">
      <c r="A1254" s="1">
        <f>-0.148162841796875</f>
        <v>-0.148162841796875</v>
      </c>
      <c r="B1254" s="1">
        <v>-5.0018310546875E-5</v>
      </c>
      <c r="C1254" s="4">
        <f t="shared" si="76"/>
        <v>-4.1133479068153784</v>
      </c>
      <c r="D1254" s="1">
        <v>-0.18280029296875</v>
      </c>
      <c r="E1254" s="1">
        <v>-2.8320312499999998E-4</v>
      </c>
      <c r="F1254" s="4">
        <f t="shared" si="77"/>
        <v>-23.289730674342106</v>
      </c>
      <c r="G1254" s="1">
        <v>-6.8206787109375E-2</v>
      </c>
      <c r="H1254" s="3">
        <v>1.190185546875E-5</v>
      </c>
      <c r="I1254" s="4">
        <f t="shared" si="78"/>
        <v>0.97877100894325653</v>
      </c>
      <c r="J1254" s="1">
        <v>-0.1422119140625</v>
      </c>
      <c r="K1254" s="3">
        <v>-4.1015625000000003E-5</v>
      </c>
      <c r="L1254" s="4">
        <f t="shared" si="79"/>
        <v>-3.3729954769736841</v>
      </c>
    </row>
    <row r="1255" spans="1:12" x14ac:dyDescent="0.25">
      <c r="A1255" s="1">
        <f>-0.147552490234375</f>
        <v>-0.147552490234375</v>
      </c>
      <c r="B1255" s="1">
        <v>-4.9011230468750003E-5</v>
      </c>
      <c r="C1255" s="4">
        <f t="shared" si="76"/>
        <v>-4.0305288214432569</v>
      </c>
      <c r="D1255" s="1">
        <v>-0.18218994140625</v>
      </c>
      <c r="E1255" s="1">
        <v>-2.8247070312500001E-4</v>
      </c>
      <c r="F1255" s="4">
        <f t="shared" si="77"/>
        <v>-23.229498612253288</v>
      </c>
      <c r="G1255" s="1">
        <v>-6.7596435546875E-2</v>
      </c>
      <c r="H1255" s="3">
        <v>1.20635986328125E-5</v>
      </c>
      <c r="I1255" s="4">
        <f t="shared" si="78"/>
        <v>0.99207225598787008</v>
      </c>
      <c r="J1255" s="1">
        <v>-0.1416015625</v>
      </c>
      <c r="K1255" s="3">
        <v>-4.0435791015624999E-5</v>
      </c>
      <c r="L1255" s="4">
        <f t="shared" si="79"/>
        <v>-3.3253117611533716</v>
      </c>
    </row>
    <row r="1256" spans="1:12" x14ac:dyDescent="0.25">
      <c r="A1256" s="1">
        <f>-0.146942138671875</f>
        <v>-0.146942138671875</v>
      </c>
      <c r="B1256" s="1">
        <v>-4.7973632812500002E-5</v>
      </c>
      <c r="C1256" s="4">
        <f t="shared" si="76"/>
        <v>-3.9452000668174341</v>
      </c>
      <c r="D1256" s="1">
        <v>-0.18157958984375</v>
      </c>
      <c r="E1256" s="1">
        <v>-2.8179931640625E-4</v>
      </c>
      <c r="F1256" s="4">
        <f t="shared" si="77"/>
        <v>-23.174285888671875</v>
      </c>
      <c r="G1256" s="1">
        <v>-6.6986083984375E-2</v>
      </c>
      <c r="H1256" s="3">
        <v>1.217041015625E-5</v>
      </c>
      <c r="I1256" s="4">
        <f t="shared" si="78"/>
        <v>1.0008560983758223</v>
      </c>
      <c r="J1256" s="1">
        <v>-0.1409912109375</v>
      </c>
      <c r="K1256" s="3">
        <v>-3.9886474609374998E-5</v>
      </c>
      <c r="L1256" s="4">
        <f t="shared" si="79"/>
        <v>-3.2801377145867598</v>
      </c>
    </row>
    <row r="1257" spans="1:12" x14ac:dyDescent="0.25">
      <c r="A1257" s="1">
        <f>-0.146331787109375</f>
        <v>-0.146331787109375</v>
      </c>
      <c r="B1257" s="1">
        <v>-4.6905517578124998E-5</v>
      </c>
      <c r="C1257" s="4">
        <f t="shared" si="76"/>
        <v>-3.857361642937911</v>
      </c>
      <c r="D1257" s="1">
        <v>-0.18096923828125</v>
      </c>
      <c r="E1257" s="1">
        <v>-2.8103637695312499E-4</v>
      </c>
      <c r="F1257" s="4">
        <f t="shared" si="77"/>
        <v>-23.111544157329359</v>
      </c>
      <c r="G1257" s="1">
        <v>-6.6375732421875E-2</v>
      </c>
      <c r="H1257" s="3">
        <v>1.2515258789062501E-5</v>
      </c>
      <c r="I1257" s="4">
        <f t="shared" si="78"/>
        <v>1.0292153609426398</v>
      </c>
      <c r="J1257" s="1">
        <v>-0.140380859375</v>
      </c>
      <c r="K1257" s="3">
        <v>-3.9367675781250001E-5</v>
      </c>
      <c r="L1257" s="4">
        <f t="shared" si="79"/>
        <v>-3.2374733372738485</v>
      </c>
    </row>
    <row r="1258" spans="1:12" x14ac:dyDescent="0.25">
      <c r="A1258" s="1">
        <f>-0.145721435546875</f>
        <v>-0.145721435546875</v>
      </c>
      <c r="B1258" s="1">
        <v>-4.5867919921874997E-5</v>
      </c>
      <c r="C1258" s="4">
        <f t="shared" si="76"/>
        <v>-3.7720328883120886</v>
      </c>
      <c r="D1258" s="1">
        <v>-0.18035888671875</v>
      </c>
      <c r="E1258" s="1">
        <v>-2.8030395507812502E-4</v>
      </c>
      <c r="F1258" s="4">
        <f t="shared" si="77"/>
        <v>-23.051312095240544</v>
      </c>
      <c r="G1258" s="1">
        <v>-6.5765380859375E-2</v>
      </c>
      <c r="H1258" s="3">
        <v>1.265869140625E-5</v>
      </c>
      <c r="I1258" s="4">
        <f t="shared" si="78"/>
        <v>1.041010806435033</v>
      </c>
      <c r="J1258" s="1">
        <v>-0.1397705078125</v>
      </c>
      <c r="K1258" s="3">
        <v>-3.88275146484375E-5</v>
      </c>
      <c r="L1258" s="4">
        <f t="shared" si="79"/>
        <v>-3.1930521914833472</v>
      </c>
    </row>
    <row r="1259" spans="1:12" x14ac:dyDescent="0.25">
      <c r="A1259" s="1">
        <f>-0.145111083984375</f>
        <v>-0.145111083984375</v>
      </c>
      <c r="B1259" s="1">
        <v>-4.4891357421875003E-5</v>
      </c>
      <c r="C1259" s="4">
        <f t="shared" si="76"/>
        <v>-3.6917234721936678</v>
      </c>
      <c r="D1259" s="1">
        <v>-0.17974853515625</v>
      </c>
      <c r="E1259" s="1">
        <v>-2.7966308593749999E-4</v>
      </c>
      <c r="F1259" s="4">
        <f t="shared" si="77"/>
        <v>-22.998609040912829</v>
      </c>
      <c r="G1259" s="1">
        <v>-6.5155029296875E-2</v>
      </c>
      <c r="H1259" s="3">
        <v>1.29180908203125E-5</v>
      </c>
      <c r="I1259" s="4">
        <f t="shared" si="78"/>
        <v>1.0623429950914884</v>
      </c>
      <c r="J1259" s="1">
        <v>-0.13916015625</v>
      </c>
      <c r="K1259" s="3">
        <v>-3.8201904296875001E-5</v>
      </c>
      <c r="L1259" s="4">
        <f t="shared" si="79"/>
        <v>-3.1416039717824833</v>
      </c>
    </row>
    <row r="1260" spans="1:12" x14ac:dyDescent="0.25">
      <c r="A1260" s="1">
        <f>-0.144500732421875</f>
        <v>-0.144500732421875</v>
      </c>
      <c r="B1260" s="1">
        <v>-4.3923950195312501E-5</v>
      </c>
      <c r="C1260" s="4">
        <f t="shared" si="76"/>
        <v>-3.612166956851357</v>
      </c>
      <c r="D1260" s="1">
        <v>-0.17913818359375</v>
      </c>
      <c r="E1260" s="1">
        <v>-2.7902221679687502E-4</v>
      </c>
      <c r="F1260" s="4">
        <f t="shared" si="77"/>
        <v>-22.945905986585114</v>
      </c>
      <c r="G1260" s="1">
        <v>-6.4544677734375E-2</v>
      </c>
      <c r="H1260" s="3">
        <v>1.318359375E-5</v>
      </c>
      <c r="I1260" s="4">
        <f t="shared" si="78"/>
        <v>1.0841771175986843</v>
      </c>
      <c r="J1260" s="1">
        <v>-0.1385498046875</v>
      </c>
      <c r="K1260" s="3">
        <v>-3.7677001953124998E-5</v>
      </c>
      <c r="L1260" s="4">
        <f t="shared" si="79"/>
        <v>-3.0984376606188322</v>
      </c>
    </row>
    <row r="1261" spans="1:12" x14ac:dyDescent="0.25">
      <c r="A1261" s="1">
        <f>-0.143890380859375</f>
        <v>-0.143890380859375</v>
      </c>
      <c r="B1261" s="1">
        <v>-4.2901611328124998E-5</v>
      </c>
      <c r="C1261" s="4">
        <f t="shared" si="76"/>
        <v>-3.5280930368523848</v>
      </c>
      <c r="D1261" s="1">
        <v>-0.17852783203125</v>
      </c>
      <c r="E1261" s="1">
        <v>-2.7838134765625E-4</v>
      </c>
      <c r="F1261" s="4">
        <f t="shared" si="77"/>
        <v>-22.893202932257402</v>
      </c>
      <c r="G1261" s="1">
        <v>-6.3934326171875E-2</v>
      </c>
      <c r="H1261" s="3">
        <v>1.33636474609375E-5</v>
      </c>
      <c r="I1261" s="4">
        <f t="shared" si="78"/>
        <v>1.098984166195518</v>
      </c>
      <c r="J1261" s="1">
        <v>-0.137939453125</v>
      </c>
      <c r="K1261" s="3">
        <v>-3.7112426757812499E-5</v>
      </c>
      <c r="L1261" s="4">
        <f t="shared" si="79"/>
        <v>-3.0520087794253699</v>
      </c>
    </row>
    <row r="1262" spans="1:12" x14ac:dyDescent="0.25">
      <c r="A1262" s="1">
        <f>-0.143280029296875</f>
        <v>-0.143280029296875</v>
      </c>
      <c r="B1262" s="1">
        <v>-4.1949462890625001E-5</v>
      </c>
      <c r="C1262" s="4">
        <f t="shared" si="76"/>
        <v>-3.4497913561369242</v>
      </c>
      <c r="D1262" s="1">
        <v>-0.17791748046875</v>
      </c>
      <c r="E1262" s="1">
        <v>-2.7777099609375001E-4</v>
      </c>
      <c r="F1262" s="4">
        <f t="shared" si="77"/>
        <v>-22.843009547183389</v>
      </c>
      <c r="G1262" s="1">
        <v>-6.3323974609375E-2</v>
      </c>
      <c r="H1262" s="3">
        <v>1.3397216796875E-5</v>
      </c>
      <c r="I1262" s="4">
        <f t="shared" si="78"/>
        <v>1.1017448023745888</v>
      </c>
      <c r="J1262" s="1">
        <v>-0.1373291015625</v>
      </c>
      <c r="K1262" s="3">
        <v>-3.6416625976562501E-5</v>
      </c>
      <c r="L1262" s="4">
        <f t="shared" si="79"/>
        <v>-2.9947883204409949</v>
      </c>
    </row>
    <row r="1263" spans="1:12" x14ac:dyDescent="0.25">
      <c r="A1263" s="1">
        <f>-0.142669677734375</f>
        <v>-0.142669677734375</v>
      </c>
      <c r="B1263" s="1">
        <v>-4.11590576171875E-5</v>
      </c>
      <c r="C1263" s="4">
        <f t="shared" si="76"/>
        <v>-3.384790922466077</v>
      </c>
      <c r="D1263" s="1">
        <v>-0.17730712890625</v>
      </c>
      <c r="E1263" s="1">
        <v>-2.7716064453125002E-4</v>
      </c>
      <c r="F1263" s="4">
        <f t="shared" si="77"/>
        <v>-22.792816162109375</v>
      </c>
      <c r="G1263" s="1">
        <v>-6.2713623046875E-2</v>
      </c>
      <c r="H1263" s="3">
        <v>1.35986328125E-5</v>
      </c>
      <c r="I1263" s="4">
        <f t="shared" si="78"/>
        <v>1.1183086194490131</v>
      </c>
      <c r="J1263" s="1">
        <v>-0.13671875</v>
      </c>
      <c r="K1263" s="3">
        <v>-3.6209106445312503E-5</v>
      </c>
      <c r="L1263" s="4">
        <f t="shared" si="79"/>
        <v>-2.9777225695158305</v>
      </c>
    </row>
    <row r="1264" spans="1:12" x14ac:dyDescent="0.25">
      <c r="A1264" s="1">
        <f>-0.142059326171875</f>
        <v>-0.142059326171875</v>
      </c>
      <c r="B1264" s="1">
        <v>-4.0093994140625002E-5</v>
      </c>
      <c r="C1264" s="4">
        <f t="shared" si="76"/>
        <v>-3.2972034655119242</v>
      </c>
      <c r="D1264" s="1">
        <v>-0.17669677734375</v>
      </c>
      <c r="E1264" s="1">
        <v>-2.7658081054687502E-4</v>
      </c>
      <c r="F1264" s="4">
        <f t="shared" si="77"/>
        <v>-22.745132446289063</v>
      </c>
      <c r="G1264" s="1">
        <v>-6.2103271484375E-2</v>
      </c>
      <c r="H1264" s="3">
        <v>1.37542724609375E-5</v>
      </c>
      <c r="I1264" s="4">
        <f t="shared" si="78"/>
        <v>1.1311079326428866</v>
      </c>
      <c r="J1264" s="1">
        <v>-0.1361083984375</v>
      </c>
      <c r="K1264" s="3">
        <v>-3.55010986328125E-5</v>
      </c>
      <c r="L1264" s="4">
        <f t="shared" si="79"/>
        <v>-2.9194982428299752</v>
      </c>
    </row>
    <row r="1265" spans="1:12" x14ac:dyDescent="0.25">
      <c r="A1265" s="1">
        <f>-0.141448974609375</f>
        <v>-0.141448974609375</v>
      </c>
      <c r="B1265" s="1">
        <v>-3.91326904296875E-5</v>
      </c>
      <c r="C1265" s="4">
        <f t="shared" si="76"/>
        <v>-3.2181488840203536</v>
      </c>
      <c r="D1265" s="1">
        <v>-0.17608642578125</v>
      </c>
      <c r="E1265" s="1">
        <v>-2.7593994140624999E-4</v>
      </c>
      <c r="F1265" s="4">
        <f t="shared" si="77"/>
        <v>-22.692429391961348</v>
      </c>
      <c r="G1265" s="1">
        <v>-6.1492919921875E-2</v>
      </c>
      <c r="H1265" s="3">
        <v>1.383056640625E-5</v>
      </c>
      <c r="I1265" s="4">
        <f t="shared" si="78"/>
        <v>1.1373821057771381</v>
      </c>
      <c r="J1265" s="1">
        <v>-0.135498046875</v>
      </c>
      <c r="K1265" s="3">
        <v>-3.5043334960937503E-5</v>
      </c>
      <c r="L1265" s="4">
        <f t="shared" si="79"/>
        <v>-2.8818532040244653</v>
      </c>
    </row>
    <row r="1266" spans="1:12" x14ac:dyDescent="0.25">
      <c r="A1266" s="1">
        <f>-0.140838623046875</f>
        <v>-0.140838623046875</v>
      </c>
      <c r="B1266" s="1">
        <v>-3.8214111328124999E-5</v>
      </c>
      <c r="C1266" s="4">
        <f t="shared" si="76"/>
        <v>-3.1426078394839636</v>
      </c>
      <c r="D1266" s="1">
        <v>-0.17547607421875</v>
      </c>
      <c r="E1266" s="1">
        <v>-2.7536010742187499E-4</v>
      </c>
      <c r="F1266" s="4">
        <f t="shared" si="77"/>
        <v>-22.644745676141035</v>
      </c>
      <c r="G1266" s="1">
        <v>-6.0882568359375E-2</v>
      </c>
      <c r="H1266" s="3">
        <v>1.4056396484375E-5</v>
      </c>
      <c r="I1266" s="4">
        <f t="shared" si="78"/>
        <v>1.1559536582545231</v>
      </c>
      <c r="J1266" s="1">
        <v>-0.1348876953125</v>
      </c>
      <c r="K1266" s="3">
        <v>-3.4460449218749999E-5</v>
      </c>
      <c r="L1266" s="4">
        <f t="shared" si="79"/>
        <v>-2.833918521278783</v>
      </c>
    </row>
    <row r="1267" spans="1:12" x14ac:dyDescent="0.25">
      <c r="A1267" s="1">
        <f>-0.140228271484375</f>
        <v>-0.140228271484375</v>
      </c>
      <c r="B1267" s="1">
        <v>-3.7387084960937502E-5</v>
      </c>
      <c r="C1267" s="4">
        <f t="shared" si="76"/>
        <v>-3.0745958027086759</v>
      </c>
      <c r="D1267" s="1">
        <v>-0.17486572265625</v>
      </c>
      <c r="E1267" s="1">
        <v>-2.7481079101562502E-4</v>
      </c>
      <c r="F1267" s="4">
        <f t="shared" si="77"/>
        <v>-22.599571629574424</v>
      </c>
      <c r="G1267" s="1">
        <v>-6.0272216796875E-2</v>
      </c>
      <c r="H1267" s="3">
        <v>1.4236450195312501E-5</v>
      </c>
      <c r="I1267" s="4">
        <f t="shared" si="78"/>
        <v>1.1707607068513568</v>
      </c>
      <c r="J1267" s="1">
        <v>-0.13427734375</v>
      </c>
      <c r="K1267" s="3">
        <v>-3.3966064453125E-5</v>
      </c>
      <c r="L1267" s="4">
        <f t="shared" si="79"/>
        <v>-2.7932618793688322</v>
      </c>
    </row>
    <row r="1268" spans="1:12" x14ac:dyDescent="0.25">
      <c r="A1268" s="1">
        <f>-0.139617919921875</f>
        <v>-0.139617919921875</v>
      </c>
      <c r="B1268" s="1">
        <v>-3.6456298828125003E-5</v>
      </c>
      <c r="C1268" s="4">
        <f t="shared" si="76"/>
        <v>-2.9980508904708061</v>
      </c>
      <c r="D1268" s="1">
        <v>-0.17425537109375</v>
      </c>
      <c r="E1268" s="1">
        <v>-2.74261474609375E-4</v>
      </c>
      <c r="F1268" s="4">
        <f t="shared" si="77"/>
        <v>-22.554397583007813</v>
      </c>
      <c r="G1268" s="1">
        <v>-5.9661865234375E-2</v>
      </c>
      <c r="H1268" s="3">
        <v>1.43524169921875E-5</v>
      </c>
      <c r="I1268" s="4">
        <f t="shared" si="78"/>
        <v>1.1802974500154193</v>
      </c>
      <c r="J1268" s="1">
        <v>-0.1336669921875</v>
      </c>
      <c r="K1268" s="3">
        <v>-3.3505249023437503E-5</v>
      </c>
      <c r="L1268" s="4">
        <f t="shared" si="79"/>
        <v>-2.7553658736379525</v>
      </c>
    </row>
    <row r="1269" spans="1:12" x14ac:dyDescent="0.25">
      <c r="A1269" s="1">
        <f>-0.139007568359375</f>
        <v>-0.139007568359375</v>
      </c>
      <c r="B1269" s="1">
        <v>-3.555908203125E-5</v>
      </c>
      <c r="C1269" s="4">
        <f t="shared" si="76"/>
        <v>-2.9242666144120064</v>
      </c>
      <c r="D1269" s="1">
        <v>-0.17364501953125</v>
      </c>
      <c r="E1269" s="1">
        <v>-2.7371215820312498E-4</v>
      </c>
      <c r="F1269" s="4">
        <f t="shared" si="77"/>
        <v>-22.509223536441201</v>
      </c>
      <c r="G1269" s="1">
        <v>-5.9051513671875E-2</v>
      </c>
      <c r="H1269" s="3">
        <v>1.46728515625E-5</v>
      </c>
      <c r="I1269" s="4">
        <f t="shared" si="78"/>
        <v>1.2066489771792763</v>
      </c>
      <c r="J1269" s="1">
        <v>-0.133056640625</v>
      </c>
      <c r="K1269" s="3">
        <v>-3.2931518554687498E-5</v>
      </c>
      <c r="L1269" s="4">
        <f t="shared" si="79"/>
        <v>-2.7081840916683797</v>
      </c>
    </row>
    <row r="1270" spans="1:12" x14ac:dyDescent="0.25">
      <c r="A1270" s="1">
        <f>-0.138397216796875</f>
        <v>-0.138397216796875</v>
      </c>
      <c r="B1270" s="1">
        <v>-3.4793090820312497E-5</v>
      </c>
      <c r="C1270" s="4">
        <f t="shared" si="76"/>
        <v>-2.8612739161441199</v>
      </c>
      <c r="D1270" s="1">
        <v>-0.17303466796875</v>
      </c>
      <c r="E1270" s="1">
        <v>-2.73101806640625E-4</v>
      </c>
      <c r="F1270" s="4">
        <f t="shared" si="77"/>
        <v>-22.459030151367188</v>
      </c>
      <c r="G1270" s="1">
        <v>-5.8441162109375E-2</v>
      </c>
      <c r="H1270" s="3">
        <v>1.47186279296875E-5</v>
      </c>
      <c r="I1270" s="4">
        <f t="shared" si="78"/>
        <v>1.2104134810598273</v>
      </c>
      <c r="J1270" s="1">
        <v>-0.1324462890625</v>
      </c>
      <c r="K1270" s="3">
        <v>-3.2470703125000002E-5</v>
      </c>
      <c r="L1270" s="4">
        <f t="shared" si="79"/>
        <v>-2.6702880859375</v>
      </c>
    </row>
    <row r="1271" spans="1:12" x14ac:dyDescent="0.25">
      <c r="A1271" s="1">
        <f>-0.137786865234375</f>
        <v>-0.137786865234375</v>
      </c>
      <c r="B1271" s="1">
        <v>-3.3932495117187503E-5</v>
      </c>
      <c r="C1271" s="4">
        <f t="shared" si="76"/>
        <v>-2.7905012431897616</v>
      </c>
      <c r="D1271" s="1">
        <v>-0.17242431640625</v>
      </c>
      <c r="E1271" s="1">
        <v>-2.7255249023437497E-4</v>
      </c>
      <c r="F1271" s="4">
        <f t="shared" si="77"/>
        <v>-22.413856104800576</v>
      </c>
      <c r="G1271" s="1">
        <v>-5.7830810546875E-2</v>
      </c>
      <c r="H1271" s="3">
        <v>1.4929199218750001E-5</v>
      </c>
      <c r="I1271" s="4">
        <f t="shared" si="78"/>
        <v>1.2277301989103617</v>
      </c>
      <c r="J1271" s="1">
        <v>-0.1318359375</v>
      </c>
      <c r="K1271" s="3">
        <v>-3.1890869140624998E-5</v>
      </c>
      <c r="L1271" s="4">
        <f t="shared" si="79"/>
        <v>-2.6226043701171871</v>
      </c>
    </row>
    <row r="1272" spans="1:12" x14ac:dyDescent="0.25">
      <c r="A1272" s="1">
        <f>-0.137176513671875</f>
        <v>-0.137176513671875</v>
      </c>
      <c r="B1272" s="1">
        <v>-3.2995605468749998E-5</v>
      </c>
      <c r="C1272" s="4">
        <f t="shared" si="76"/>
        <v>-2.7134543971011511</v>
      </c>
      <c r="D1272" s="1">
        <v>-0.17181396484375</v>
      </c>
      <c r="E1272" s="1">
        <v>-2.7203369140624999E-4</v>
      </c>
      <c r="F1272" s="4">
        <f t="shared" si="77"/>
        <v>-22.371191727487663</v>
      </c>
      <c r="G1272" s="1">
        <v>-5.7220458984375E-2</v>
      </c>
      <c r="H1272" s="3">
        <v>1.5155029296875E-5</v>
      </c>
      <c r="I1272" s="4">
        <f t="shared" si="78"/>
        <v>1.2463017513877468</v>
      </c>
      <c r="J1272" s="1">
        <v>-0.1312255859375</v>
      </c>
      <c r="K1272" s="3">
        <v>-3.1463623046874997E-5</v>
      </c>
      <c r="L1272" s="4">
        <f t="shared" si="79"/>
        <v>-2.587469000565378</v>
      </c>
    </row>
    <row r="1273" spans="1:12" x14ac:dyDescent="0.25">
      <c r="A1273" s="1">
        <f>-0.136566162109375</f>
        <v>-0.136566162109375</v>
      </c>
      <c r="B1273" s="1">
        <v>-3.2415771484375001E-5</v>
      </c>
      <c r="C1273" s="4">
        <f t="shared" si="76"/>
        <v>-2.6657706812808386</v>
      </c>
      <c r="D1273" s="1">
        <v>-0.17120361328125</v>
      </c>
      <c r="E1273" s="1">
        <v>-2.7154541015624999E-4</v>
      </c>
      <c r="F1273" s="4">
        <f t="shared" si="77"/>
        <v>-22.331037019428454</v>
      </c>
      <c r="G1273" s="1">
        <v>-5.6610107421875E-2</v>
      </c>
      <c r="H1273" s="3">
        <v>1.5191650390625001E-5</v>
      </c>
      <c r="I1273" s="4">
        <f t="shared" si="78"/>
        <v>1.2493133544921875</v>
      </c>
      <c r="J1273" s="1">
        <v>-0.130615234375</v>
      </c>
      <c r="K1273" s="3">
        <v>-3.0984497070312503E-5</v>
      </c>
      <c r="L1273" s="4">
        <f t="shared" si="79"/>
        <v>-2.5480671932822783</v>
      </c>
    </row>
    <row r="1274" spans="1:12" x14ac:dyDescent="0.25">
      <c r="A1274" s="1">
        <f>-0.135955810546875</f>
        <v>-0.135955810546875</v>
      </c>
      <c r="B1274" s="1">
        <v>-3.1295776367187502E-5</v>
      </c>
      <c r="C1274" s="4">
        <f t="shared" si="76"/>
        <v>-2.5736658196700248</v>
      </c>
      <c r="D1274" s="1">
        <v>-0.17059326171875</v>
      </c>
      <c r="E1274" s="1">
        <v>-2.7102661132812501E-4</v>
      </c>
      <c r="F1274" s="4">
        <f t="shared" si="77"/>
        <v>-22.288372642115544</v>
      </c>
      <c r="G1274" s="1">
        <v>-5.5999755859375E-2</v>
      </c>
      <c r="H1274" s="3">
        <v>1.5371704101562501E-5</v>
      </c>
      <c r="I1274" s="4">
        <f t="shared" si="78"/>
        <v>1.2641204030890214</v>
      </c>
      <c r="J1274" s="1">
        <v>-0.1300048828125</v>
      </c>
      <c r="K1274" s="3">
        <v>-3.045654296875E-5</v>
      </c>
      <c r="L1274" s="4">
        <f t="shared" si="79"/>
        <v>-2.5046499151932564</v>
      </c>
    </row>
    <row r="1275" spans="1:12" x14ac:dyDescent="0.25">
      <c r="A1275" s="1">
        <f>-0.135345458984375</f>
        <v>-0.135345458984375</v>
      </c>
      <c r="B1275" s="1">
        <v>-3.0590820312499999E-5</v>
      </c>
      <c r="C1275" s="4">
        <f t="shared" si="76"/>
        <v>-2.5156924599095394</v>
      </c>
      <c r="D1275" s="1">
        <v>-0.16998291015625</v>
      </c>
      <c r="E1275" s="1">
        <v>-2.7053833007812501E-4</v>
      </c>
      <c r="F1275" s="4">
        <f t="shared" si="77"/>
        <v>-22.248217934056331</v>
      </c>
      <c r="G1275" s="1">
        <v>-5.5389404296875E-2</v>
      </c>
      <c r="H1275" s="3">
        <v>1.5466308593750001E-5</v>
      </c>
      <c r="I1275" s="4">
        <f t="shared" si="78"/>
        <v>1.2719003777754934</v>
      </c>
      <c r="J1275" s="1">
        <v>-0.12939453125</v>
      </c>
      <c r="K1275" s="3">
        <v>-3.0078125000000001E-5</v>
      </c>
      <c r="L1275" s="4">
        <f t="shared" si="79"/>
        <v>-2.4735300164473686</v>
      </c>
    </row>
    <row r="1276" spans="1:12" x14ac:dyDescent="0.25">
      <c r="A1276" s="1">
        <f>-0.134735107421875</f>
        <v>-0.134735107421875</v>
      </c>
      <c r="B1276" s="1">
        <v>-2.9785156249999999E-5</v>
      </c>
      <c r="C1276" s="4">
        <f t="shared" si="76"/>
        <v>-2.449437191611842</v>
      </c>
      <c r="D1276" s="1">
        <v>-0.16937255859375</v>
      </c>
      <c r="E1276" s="1">
        <v>-2.6998901367187499E-4</v>
      </c>
      <c r="F1276" s="4">
        <f t="shared" si="77"/>
        <v>-22.20304388748972</v>
      </c>
      <c r="G1276" s="1">
        <v>-5.4779052734375E-2</v>
      </c>
      <c r="H1276" s="3">
        <v>1.5570068359375E-5</v>
      </c>
      <c r="I1276" s="4">
        <f t="shared" si="78"/>
        <v>1.2804332532380756</v>
      </c>
      <c r="J1276" s="1">
        <v>-0.1287841796875</v>
      </c>
      <c r="K1276" s="3">
        <v>-2.9669189453124999E-5</v>
      </c>
      <c r="L1276" s="4">
        <f t="shared" si="79"/>
        <v>-2.4399004484477795</v>
      </c>
    </row>
    <row r="1277" spans="1:12" x14ac:dyDescent="0.25">
      <c r="A1277" s="1">
        <f>-0.134124755859375</f>
        <v>-0.134124755859375</v>
      </c>
      <c r="B1277" s="1">
        <v>-2.8997802734375001E-5</v>
      </c>
      <c r="C1277" s="4">
        <f t="shared" si="76"/>
        <v>-2.3846877248663652</v>
      </c>
      <c r="D1277" s="1">
        <v>-0.16876220703125</v>
      </c>
      <c r="E1277" s="1">
        <v>-2.6947021484375E-4</v>
      </c>
      <c r="F1277" s="4">
        <f t="shared" si="77"/>
        <v>-22.16037951017681</v>
      </c>
      <c r="G1277" s="1">
        <v>-5.4168701171875E-2</v>
      </c>
      <c r="H1277" s="3">
        <v>1.5795898437499998E-5</v>
      </c>
      <c r="I1277" s="4">
        <f t="shared" si="78"/>
        <v>1.2990048057154604</v>
      </c>
      <c r="J1277" s="1">
        <v>-0.128173828125</v>
      </c>
      <c r="K1277" s="3">
        <v>-2.9156494140625001E-5</v>
      </c>
      <c r="L1277" s="4">
        <f t="shared" si="79"/>
        <v>-2.3977380049856087</v>
      </c>
    </row>
    <row r="1278" spans="1:12" x14ac:dyDescent="0.25">
      <c r="A1278" s="1">
        <f>-0.133514404296875</f>
        <v>-0.133514404296875</v>
      </c>
      <c r="B1278" s="1">
        <v>-2.8173828125000001E-5</v>
      </c>
      <c r="C1278" s="4">
        <f t="shared" si="76"/>
        <v>-2.3169266550164473</v>
      </c>
      <c r="D1278" s="1">
        <v>-0.16815185546875</v>
      </c>
      <c r="E1278" s="1">
        <v>-2.6904296875000002E-4</v>
      </c>
      <c r="F1278" s="4">
        <f t="shared" si="77"/>
        <v>-22.125244140625</v>
      </c>
      <c r="G1278" s="1">
        <v>-5.3558349609375E-2</v>
      </c>
      <c r="H1278" s="3">
        <v>1.6036987304687499E-5</v>
      </c>
      <c r="I1278" s="4">
        <f t="shared" si="78"/>
        <v>1.3188311928196956</v>
      </c>
      <c r="J1278" s="1">
        <v>-0.1275634765625</v>
      </c>
      <c r="K1278" s="3">
        <v>-2.8775024414062499E-5</v>
      </c>
      <c r="L1278" s="4">
        <f t="shared" si="79"/>
        <v>-2.3663671393143502</v>
      </c>
    </row>
    <row r="1279" spans="1:12" x14ac:dyDescent="0.25">
      <c r="A1279" s="1">
        <f>-0.132904052734375</f>
        <v>-0.132904052734375</v>
      </c>
      <c r="B1279" s="1">
        <v>-2.7334594726562502E-5</v>
      </c>
      <c r="C1279" s="4">
        <f t="shared" si="76"/>
        <v>-2.2479107505396794</v>
      </c>
      <c r="D1279" s="1">
        <v>-0.16754150390625</v>
      </c>
      <c r="E1279" s="1">
        <v>-2.6864624023437503E-4</v>
      </c>
      <c r="F1279" s="4">
        <f t="shared" si="77"/>
        <v>-22.092618440326891</v>
      </c>
      <c r="G1279" s="1">
        <v>-5.2947998046875E-2</v>
      </c>
      <c r="H1279" s="3">
        <v>1.6198730468750002E-5</v>
      </c>
      <c r="I1279" s="4">
        <f t="shared" si="78"/>
        <v>1.3321324398643093</v>
      </c>
      <c r="J1279" s="1">
        <v>-0.126953125</v>
      </c>
      <c r="K1279" s="3">
        <v>-2.8247070312499999E-5</v>
      </c>
      <c r="L1279" s="4">
        <f t="shared" si="79"/>
        <v>-2.3229498612253288</v>
      </c>
    </row>
    <row r="1280" spans="1:12" x14ac:dyDescent="0.25">
      <c r="A1280" s="1">
        <f>-0.132293701171875</f>
        <v>-0.132293701171875</v>
      </c>
      <c r="B1280" s="1">
        <v>-2.6702880859375E-5</v>
      </c>
      <c r="C1280" s="4">
        <f t="shared" si="76"/>
        <v>-2.1959605969880758</v>
      </c>
      <c r="D1280" s="1">
        <v>-0.16693115234375</v>
      </c>
      <c r="E1280" s="1">
        <v>-2.6815795898437502E-4</v>
      </c>
      <c r="F1280" s="4">
        <f t="shared" si="77"/>
        <v>-22.052463732267682</v>
      </c>
      <c r="G1280" s="1">
        <v>-5.2337646484375E-2</v>
      </c>
      <c r="H1280" s="3">
        <v>1.6323852539062501E-5</v>
      </c>
      <c r="I1280" s="4">
        <f t="shared" si="78"/>
        <v>1.3424220838044818</v>
      </c>
      <c r="J1280" s="1">
        <v>-0.1263427734375</v>
      </c>
      <c r="K1280" s="3">
        <v>-2.7655029296875E-5</v>
      </c>
      <c r="L1280" s="4">
        <f t="shared" si="79"/>
        <v>-2.274262277703536</v>
      </c>
    </row>
    <row r="1281" spans="1:12" x14ac:dyDescent="0.25">
      <c r="A1281" s="1">
        <f>-0.131683349609375</f>
        <v>-0.131683349609375</v>
      </c>
      <c r="B1281" s="1">
        <v>-2.58087158203125E-5</v>
      </c>
      <c r="C1281" s="4">
        <f t="shared" si="76"/>
        <v>-2.1224272878546464</v>
      </c>
      <c r="D1281" s="1">
        <v>-0.16632080078125</v>
      </c>
      <c r="E1281" s="1">
        <v>-2.67608642578125E-4</v>
      </c>
      <c r="F1281" s="4">
        <f t="shared" si="77"/>
        <v>-22.007289685701068</v>
      </c>
      <c r="G1281" s="1">
        <v>-5.1727294921875E-2</v>
      </c>
      <c r="H1281" s="3">
        <v>1.6558837890624999E-5</v>
      </c>
      <c r="I1281" s="4">
        <f t="shared" si="78"/>
        <v>1.3617465370579769</v>
      </c>
      <c r="J1281" s="1">
        <v>-0.125732421875</v>
      </c>
      <c r="K1281" s="3">
        <v>-2.7386474609374999E-5</v>
      </c>
      <c r="L1281" s="4">
        <f t="shared" si="79"/>
        <v>-2.2521771882709705</v>
      </c>
    </row>
    <row r="1282" spans="1:12" x14ac:dyDescent="0.25">
      <c r="A1282" s="1">
        <f>-0.131072998046875</f>
        <v>-0.131072998046875</v>
      </c>
      <c r="B1282" s="1">
        <v>-2.5125122070312501E-5</v>
      </c>
      <c r="C1282" s="4">
        <f t="shared" si="76"/>
        <v>-2.0662106965717517</v>
      </c>
      <c r="D1282" s="1">
        <v>-0.16571044921875</v>
      </c>
      <c r="E1282" s="1">
        <v>-2.6724243164062499E-4</v>
      </c>
      <c r="F1282" s="4">
        <f t="shared" si="77"/>
        <v>-21.97717365465666</v>
      </c>
      <c r="G1282" s="1">
        <v>-5.1116943359375E-2</v>
      </c>
      <c r="H1282" s="3">
        <v>1.6625976562499999E-5</v>
      </c>
      <c r="I1282" s="4">
        <f t="shared" si="78"/>
        <v>1.3672678094161184</v>
      </c>
      <c r="J1282" s="1">
        <v>-0.1251220703125</v>
      </c>
      <c r="K1282" s="3">
        <v>-2.6943969726562501E-5</v>
      </c>
      <c r="L1282" s="4">
        <f t="shared" si="79"/>
        <v>-2.2157869840923108</v>
      </c>
    </row>
    <row r="1283" spans="1:12" x14ac:dyDescent="0.25">
      <c r="A1283" s="1">
        <f>-0.130462646484375</f>
        <v>-0.130462646484375</v>
      </c>
      <c r="B1283" s="1">
        <v>-2.44293212890625E-5</v>
      </c>
      <c r="C1283" s="4">
        <f t="shared" ref="C1283:C1346" si="80">(B1283*1000000)/$O$2</f>
        <v>-2.0089902375873767</v>
      </c>
      <c r="D1283" s="1">
        <v>-0.16510009765625</v>
      </c>
      <c r="E1283" s="1">
        <v>-2.6675415039062499E-4</v>
      </c>
      <c r="F1283" s="4">
        <f t="shared" ref="F1283:F1346" si="81">(E1283*1000000)/$O$2</f>
        <v>-21.937018946597451</v>
      </c>
      <c r="G1283" s="1">
        <v>-5.0506591796875E-2</v>
      </c>
      <c r="H1283" s="3">
        <v>1.673583984375E-5</v>
      </c>
      <c r="I1283" s="4">
        <f t="shared" ref="I1283:I1346" si="82">(H1283*1000000)/$O$2</f>
        <v>1.3763026187294407</v>
      </c>
      <c r="J1283" s="1">
        <v>-0.12451171875</v>
      </c>
      <c r="K1283" s="3">
        <v>-2.64892578125E-5</v>
      </c>
      <c r="L1283" s="4">
        <f t="shared" ref="L1283:L1346" si="83">(K1283*1000000)/$O$2</f>
        <v>-2.1783929122121712</v>
      </c>
    </row>
    <row r="1284" spans="1:12" x14ac:dyDescent="0.25">
      <c r="A1284" s="1">
        <f>-0.129852294921875</f>
        <v>-0.129852294921875</v>
      </c>
      <c r="B1284" s="1">
        <v>-2.3779296875E-5</v>
      </c>
      <c r="C1284" s="4">
        <f t="shared" si="80"/>
        <v>-1.9555342824835527</v>
      </c>
      <c r="D1284" s="1">
        <v>-0.16448974609375</v>
      </c>
      <c r="E1284" s="1">
        <v>-2.6638793945312498E-4</v>
      </c>
      <c r="F1284" s="4">
        <f t="shared" si="81"/>
        <v>-21.906902915553044</v>
      </c>
      <c r="G1284" s="1">
        <v>-4.9896240234375E-2</v>
      </c>
      <c r="H1284" s="3">
        <v>1.6754150390625001E-5</v>
      </c>
      <c r="I1284" s="4">
        <f t="shared" si="82"/>
        <v>1.3778084202816612</v>
      </c>
      <c r="J1284" s="1">
        <v>-0.1239013671875</v>
      </c>
      <c r="K1284" s="3">
        <v>-2.61810302734375E-5</v>
      </c>
      <c r="L1284" s="4">
        <f t="shared" si="83"/>
        <v>-2.1530452527497945</v>
      </c>
    </row>
    <row r="1285" spans="1:12" x14ac:dyDescent="0.25">
      <c r="A1285" s="1">
        <f>-0.129241943359375</f>
        <v>-0.129241943359375</v>
      </c>
      <c r="B1285" s="1">
        <v>-2.28912353515625E-5</v>
      </c>
      <c r="C1285" s="4">
        <f t="shared" si="80"/>
        <v>-1.8825029072008634</v>
      </c>
      <c r="D1285" s="1">
        <v>-0.16387939453125</v>
      </c>
      <c r="E1285" s="1">
        <v>-2.6586914062499999E-4</v>
      </c>
      <c r="F1285" s="4">
        <f t="shared" si="81"/>
        <v>-21.86423853824013</v>
      </c>
      <c r="G1285" s="1">
        <v>-4.9285888671875E-2</v>
      </c>
      <c r="H1285" s="3">
        <v>1.68243408203125E-5</v>
      </c>
      <c r="I1285" s="4">
        <f t="shared" si="82"/>
        <v>1.3835806595651727</v>
      </c>
      <c r="J1285" s="1">
        <v>-0.123291015625</v>
      </c>
      <c r="K1285" s="3">
        <v>-2.56591796875E-5</v>
      </c>
      <c r="L1285" s="4">
        <f t="shared" si="83"/>
        <v>-2.1101299085115133</v>
      </c>
    </row>
    <row r="1286" spans="1:12" x14ac:dyDescent="0.25">
      <c r="A1286" s="1">
        <f>-0.128631591796875</f>
        <v>-0.128631591796875</v>
      </c>
      <c r="B1286" s="1">
        <v>-2.2314453124999999E-5</v>
      </c>
      <c r="C1286" s="4">
        <f t="shared" si="80"/>
        <v>-1.835070158305921</v>
      </c>
      <c r="D1286" s="1">
        <v>-0.16326904296875</v>
      </c>
      <c r="E1286" s="1">
        <v>-2.6550292968749998E-4</v>
      </c>
      <c r="F1286" s="4">
        <f t="shared" si="81"/>
        <v>-21.834122507195723</v>
      </c>
      <c r="G1286" s="1">
        <v>-4.8675537109375E-2</v>
      </c>
      <c r="H1286" s="3">
        <v>1.7178344726562499E-5</v>
      </c>
      <c r="I1286" s="4">
        <f t="shared" si="82"/>
        <v>1.4126928229081004</v>
      </c>
      <c r="J1286" s="1">
        <v>-0.1226806640625</v>
      </c>
      <c r="K1286" s="3">
        <v>-2.537841796875E-5</v>
      </c>
      <c r="L1286" s="4">
        <f t="shared" si="83"/>
        <v>-2.087040951377467</v>
      </c>
    </row>
    <row r="1287" spans="1:12" x14ac:dyDescent="0.25">
      <c r="A1287" s="1">
        <f>-0.128021240234375</f>
        <v>-0.128021240234375</v>
      </c>
      <c r="B1287" s="1">
        <v>-2.1618652343750001E-5</v>
      </c>
      <c r="C1287" s="4">
        <f t="shared" si="80"/>
        <v>-1.777849699321546</v>
      </c>
      <c r="D1287" s="1">
        <v>-0.16265869140625</v>
      </c>
      <c r="E1287" s="1">
        <v>-2.6510620117187498E-4</v>
      </c>
      <c r="F1287" s="4">
        <f t="shared" si="81"/>
        <v>-21.801496806897614</v>
      </c>
      <c r="G1287" s="1">
        <v>-4.8065185546875E-2</v>
      </c>
      <c r="H1287" s="3">
        <v>1.7138671875E-5</v>
      </c>
      <c r="I1287" s="4">
        <f t="shared" si="82"/>
        <v>1.4094302528782894</v>
      </c>
      <c r="J1287" s="1">
        <v>-0.1220703125</v>
      </c>
      <c r="K1287" s="3">
        <v>-2.49176025390625E-5</v>
      </c>
      <c r="L1287" s="4">
        <f t="shared" si="83"/>
        <v>-2.0491449456465873</v>
      </c>
    </row>
    <row r="1288" spans="1:12" x14ac:dyDescent="0.25">
      <c r="A1288" s="1">
        <f>-0.127410888671875</f>
        <v>-0.127410888671875</v>
      </c>
      <c r="B1288" s="1">
        <v>-2.0901489257812499E-5</v>
      </c>
      <c r="C1288" s="4">
        <f t="shared" si="80"/>
        <v>-1.7188724718595805</v>
      </c>
      <c r="D1288" s="1">
        <v>-0.16204833984375</v>
      </c>
      <c r="E1288" s="1">
        <v>-2.6458740234375E-4</v>
      </c>
      <c r="F1288" s="4">
        <f t="shared" si="81"/>
        <v>-21.758832429584704</v>
      </c>
      <c r="G1288" s="1">
        <v>-4.7454833984375E-2</v>
      </c>
      <c r="H1288" s="3">
        <v>1.74163818359375E-5</v>
      </c>
      <c r="I1288" s="4">
        <f t="shared" si="82"/>
        <v>1.4322682430869655</v>
      </c>
      <c r="J1288" s="1">
        <v>-0.1214599609375</v>
      </c>
      <c r="K1288" s="3">
        <v>-2.4536132812500001E-5</v>
      </c>
      <c r="L1288" s="4">
        <f t="shared" si="83"/>
        <v>-2.0177740799753288</v>
      </c>
    </row>
    <row r="1289" spans="1:12" x14ac:dyDescent="0.25">
      <c r="A1289" s="1">
        <f>-0.126800537109375</f>
        <v>-0.126800537109375</v>
      </c>
      <c r="B1289" s="1">
        <v>-2.027587890625E-5</v>
      </c>
      <c r="C1289" s="4">
        <f t="shared" si="80"/>
        <v>-1.667424252158717</v>
      </c>
      <c r="D1289" s="1">
        <v>-0.16143798828125</v>
      </c>
      <c r="E1289" s="1">
        <v>-2.6412963867187498E-4</v>
      </c>
      <c r="F1289" s="4">
        <f t="shared" si="81"/>
        <v>-21.721187390779193</v>
      </c>
      <c r="G1289" s="1">
        <v>-4.6844482421875E-2</v>
      </c>
      <c r="H1289" s="3">
        <v>1.7544555664062499E-5</v>
      </c>
      <c r="I1289" s="4">
        <f t="shared" si="82"/>
        <v>1.4428088539525081</v>
      </c>
      <c r="J1289" s="1">
        <v>-0.120849609375</v>
      </c>
      <c r="K1289" s="3">
        <v>-2.412109375E-5</v>
      </c>
      <c r="L1289" s="4">
        <f t="shared" si="83"/>
        <v>-1.983642578125</v>
      </c>
    </row>
    <row r="1290" spans="1:12" x14ac:dyDescent="0.25">
      <c r="A1290" s="1">
        <f>-0.126190185546875</f>
        <v>-0.126190185546875</v>
      </c>
      <c r="B1290" s="1">
        <v>-1.9601440429687499E-5</v>
      </c>
      <c r="C1290" s="4">
        <f t="shared" si="80"/>
        <v>-1.6119605616519326</v>
      </c>
      <c r="D1290" s="1">
        <v>-0.16082763671875</v>
      </c>
      <c r="E1290" s="1">
        <v>-2.6367187500000002E-4</v>
      </c>
      <c r="F1290" s="4">
        <f t="shared" si="81"/>
        <v>-21.683542351973685</v>
      </c>
      <c r="G1290" s="1">
        <v>-4.6234130859375E-2</v>
      </c>
      <c r="H1290" s="3">
        <v>1.7669677734374999E-5</v>
      </c>
      <c r="I1290" s="4">
        <f t="shared" si="82"/>
        <v>1.4530984978926809</v>
      </c>
      <c r="J1290" s="1">
        <v>-0.1202392578125</v>
      </c>
      <c r="K1290" s="3">
        <v>-2.3651123046875001E-5</v>
      </c>
      <c r="L1290" s="4">
        <f t="shared" si="83"/>
        <v>-1.9449936716180098</v>
      </c>
    </row>
    <row r="1291" spans="1:12" x14ac:dyDescent="0.25">
      <c r="A1291" s="1">
        <f>-0.125579833984375</f>
        <v>-0.125579833984375</v>
      </c>
      <c r="B1291" s="1">
        <v>-1.8936157226562502E-5</v>
      </c>
      <c r="C1291" s="4">
        <f t="shared" si="80"/>
        <v>-1.5572497719212581</v>
      </c>
      <c r="D1291" s="1">
        <v>-0.16021728515625</v>
      </c>
      <c r="E1291" s="1">
        <v>-2.6339721679687501E-4</v>
      </c>
      <c r="F1291" s="4">
        <f t="shared" si="81"/>
        <v>-21.660955328690378</v>
      </c>
      <c r="G1291" s="1">
        <v>-4.5623779296875E-2</v>
      </c>
      <c r="H1291" s="3">
        <v>1.7694091796874999E-5</v>
      </c>
      <c r="I1291" s="4">
        <f t="shared" si="82"/>
        <v>1.4551062332956415</v>
      </c>
      <c r="J1291" s="1">
        <v>-0.11962890625</v>
      </c>
      <c r="K1291" s="3">
        <v>-2.3367309570312501E-5</v>
      </c>
      <c r="L1291" s="4">
        <f t="shared" si="83"/>
        <v>-1.9216537475585938</v>
      </c>
    </row>
    <row r="1292" spans="1:12" x14ac:dyDescent="0.25">
      <c r="A1292" s="1">
        <f>-0.124969482421875</f>
        <v>-0.124969482421875</v>
      </c>
      <c r="B1292" s="1">
        <v>-1.827392578125E-5</v>
      </c>
      <c r="C1292" s="4">
        <f t="shared" si="80"/>
        <v>-1.502789949115954</v>
      </c>
      <c r="D1292" s="1">
        <v>-0.15960693359375</v>
      </c>
      <c r="E1292" s="1">
        <v>-2.6318359375000002E-4</v>
      </c>
      <c r="F1292" s="4">
        <f t="shared" si="81"/>
        <v>-21.643387643914473</v>
      </c>
      <c r="G1292" s="1">
        <v>-4.5013427734375E-2</v>
      </c>
      <c r="H1292" s="3">
        <v>1.7971801757812499E-5</v>
      </c>
      <c r="I1292" s="4">
        <f t="shared" si="82"/>
        <v>1.4779442235043174</v>
      </c>
      <c r="J1292" s="1">
        <v>-0.1190185546875</v>
      </c>
      <c r="K1292" s="3">
        <v>-2.3205566406249999E-5</v>
      </c>
      <c r="L1292" s="4">
        <f t="shared" si="83"/>
        <v>-1.9083525005139803</v>
      </c>
    </row>
    <row r="1293" spans="1:12" x14ac:dyDescent="0.25">
      <c r="A1293" s="1">
        <f>-0.124359130859375</f>
        <v>-0.124359130859375</v>
      </c>
      <c r="B1293" s="1">
        <v>-1.7636108398437499E-5</v>
      </c>
      <c r="C1293" s="4">
        <f t="shared" si="80"/>
        <v>-1.4503378617136102</v>
      </c>
      <c r="D1293" s="1">
        <v>-0.15899658203125</v>
      </c>
      <c r="E1293" s="1">
        <v>-2.6263427734375E-4</v>
      </c>
      <c r="F1293" s="4">
        <f t="shared" si="81"/>
        <v>-21.598213597347861</v>
      </c>
      <c r="G1293" s="1">
        <v>-4.4403076171875E-2</v>
      </c>
      <c r="H1293" s="3">
        <v>1.8127441406249999E-5</v>
      </c>
      <c r="I1293" s="4">
        <f t="shared" si="82"/>
        <v>1.4907435366981907</v>
      </c>
      <c r="J1293" s="1">
        <v>-0.118408203125</v>
      </c>
      <c r="K1293" s="3">
        <v>-2.266845703125E-5</v>
      </c>
      <c r="L1293" s="4">
        <f t="shared" si="83"/>
        <v>-1.8641823216488487</v>
      </c>
    </row>
    <row r="1294" spans="1:12" x14ac:dyDescent="0.25">
      <c r="A1294" s="1">
        <f>-0.123748779296875</f>
        <v>-0.123748779296875</v>
      </c>
      <c r="B1294" s="1">
        <v>-1.7019653320312499E-5</v>
      </c>
      <c r="C1294" s="4">
        <f t="shared" si="80"/>
        <v>-1.3996425427888568</v>
      </c>
      <c r="D1294" s="1">
        <v>-0.15838623046875</v>
      </c>
      <c r="E1294" s="1">
        <v>-2.6220703125000002E-4</v>
      </c>
      <c r="F1294" s="4">
        <f t="shared" si="81"/>
        <v>-21.563078227796051</v>
      </c>
      <c r="G1294" s="1">
        <v>-4.3792724609375E-2</v>
      </c>
      <c r="H1294" s="3">
        <v>1.7816162109375E-5</v>
      </c>
      <c r="I1294" s="4">
        <f t="shared" si="82"/>
        <v>1.4651449103104441</v>
      </c>
      <c r="J1294" s="1">
        <v>-0.1177978515625</v>
      </c>
      <c r="K1294" s="3">
        <v>-2.22747802734375E-5</v>
      </c>
      <c r="L1294" s="4">
        <f t="shared" si="83"/>
        <v>-1.8318075882761102</v>
      </c>
    </row>
    <row r="1295" spans="1:12" x14ac:dyDescent="0.25">
      <c r="A1295" s="1">
        <f>-0.123138427734375</f>
        <v>-0.123138427734375</v>
      </c>
      <c r="B1295" s="1">
        <v>-1.6284179687499999E-5</v>
      </c>
      <c r="C1295" s="4">
        <f t="shared" si="80"/>
        <v>-1.339159513774671</v>
      </c>
      <c r="D1295" s="1">
        <v>-0.15777587890625</v>
      </c>
      <c r="E1295" s="1">
        <v>-2.6187133789062499E-4</v>
      </c>
      <c r="F1295" s="4">
        <f t="shared" si="81"/>
        <v>-21.535471866005345</v>
      </c>
      <c r="G1295" s="1">
        <v>-4.3182373046875E-2</v>
      </c>
      <c r="H1295" s="3">
        <v>1.8225097656249999E-5</v>
      </c>
      <c r="I1295" s="4">
        <f t="shared" si="82"/>
        <v>1.498774478310033</v>
      </c>
      <c r="J1295" s="1">
        <v>-0.1171875</v>
      </c>
      <c r="K1295" s="3">
        <v>-2.2161865234374999E-5</v>
      </c>
      <c r="L1295" s="4">
        <f t="shared" si="83"/>
        <v>-1.8225218120374178</v>
      </c>
    </row>
    <row r="1296" spans="1:12" x14ac:dyDescent="0.25">
      <c r="A1296" s="1">
        <f>-0.122528076171875</f>
        <v>-0.122528076171875</v>
      </c>
      <c r="B1296" s="1">
        <v>-1.5701293945312499E-5</v>
      </c>
      <c r="C1296" s="4">
        <f t="shared" si="80"/>
        <v>-1.2912248310289882</v>
      </c>
      <c r="D1296" s="1">
        <v>-0.15716552734375</v>
      </c>
      <c r="E1296" s="1">
        <v>-2.6147460937499999E-4</v>
      </c>
      <c r="F1296" s="4">
        <f t="shared" si="81"/>
        <v>-21.502846165707236</v>
      </c>
      <c r="G1296" s="1">
        <v>-4.2572021484375E-2</v>
      </c>
      <c r="H1296" s="3">
        <v>1.82769775390625E-5</v>
      </c>
      <c r="I1296" s="4">
        <f t="shared" si="82"/>
        <v>1.5030409160413241</v>
      </c>
      <c r="J1296" s="1">
        <v>-0.1165771484375</v>
      </c>
      <c r="K1296" s="3">
        <v>-2.1612548828125002E-5</v>
      </c>
      <c r="L1296" s="4">
        <f t="shared" si="83"/>
        <v>-1.7773477654708059</v>
      </c>
    </row>
    <row r="1297" spans="1:12" x14ac:dyDescent="0.25">
      <c r="A1297" s="1">
        <f>-0.121917724609375</f>
        <v>-0.121917724609375</v>
      </c>
      <c r="B1297" s="1">
        <v>-1.5097045898437499E-5</v>
      </c>
      <c r="C1297" s="4">
        <f t="shared" si="80"/>
        <v>-1.2415333798057155</v>
      </c>
      <c r="D1297" s="1">
        <v>-0.15655517578125</v>
      </c>
      <c r="E1297" s="1">
        <v>-2.6101684570312503E-4</v>
      </c>
      <c r="F1297" s="4">
        <f t="shared" si="81"/>
        <v>-21.465201126901725</v>
      </c>
      <c r="G1297" s="1">
        <v>-4.1961669921875E-2</v>
      </c>
      <c r="H1297" s="3">
        <v>1.8505859375000002E-5</v>
      </c>
      <c r="I1297" s="4">
        <f t="shared" si="82"/>
        <v>1.521863435444079</v>
      </c>
      <c r="J1297" s="1">
        <v>-0.115966796875</v>
      </c>
      <c r="K1297" s="3">
        <v>-2.1188354492187501E-5</v>
      </c>
      <c r="L1297" s="4">
        <f t="shared" si="83"/>
        <v>-1.7424633628443666</v>
      </c>
    </row>
    <row r="1298" spans="1:12" x14ac:dyDescent="0.25">
      <c r="A1298" s="1">
        <f>-0.121307373046875</f>
        <v>-0.121307373046875</v>
      </c>
      <c r="B1298" s="1">
        <v>-1.44775390625E-5</v>
      </c>
      <c r="C1298" s="4">
        <f t="shared" si="80"/>
        <v>-1.190587093955592</v>
      </c>
      <c r="D1298" s="1">
        <v>-0.15594482421875</v>
      </c>
      <c r="E1298" s="1">
        <v>-2.6049804687499999E-4</v>
      </c>
      <c r="F1298" s="4">
        <f t="shared" si="81"/>
        <v>-21.422536749588815</v>
      </c>
      <c r="G1298" s="1">
        <v>-4.1351318359375E-2</v>
      </c>
      <c r="H1298" s="3">
        <v>1.8652343749999999E-5</v>
      </c>
      <c r="I1298" s="4">
        <f t="shared" si="82"/>
        <v>1.533909847861842</v>
      </c>
      <c r="J1298" s="1">
        <v>-0.1153564453125</v>
      </c>
      <c r="K1298" s="3">
        <v>-2.04864501953125E-5</v>
      </c>
      <c r="L1298" s="4">
        <f t="shared" si="83"/>
        <v>-1.6847409700092517</v>
      </c>
    </row>
    <row r="1299" spans="1:12" x14ac:dyDescent="0.25">
      <c r="A1299" s="1">
        <f>-0.120697021484375</f>
        <v>-0.120697021484375</v>
      </c>
      <c r="B1299" s="1">
        <v>-1.39556884765625E-5</v>
      </c>
      <c r="C1299" s="4">
        <f t="shared" si="80"/>
        <v>-1.1476717497173108</v>
      </c>
      <c r="D1299" s="1">
        <v>-0.15533447265625</v>
      </c>
      <c r="E1299" s="1">
        <v>-2.6019287109374999E-4</v>
      </c>
      <c r="F1299" s="4">
        <f t="shared" si="81"/>
        <v>-21.39744005705181</v>
      </c>
      <c r="G1299" s="1">
        <v>-4.0740966796875E-2</v>
      </c>
      <c r="H1299" s="3">
        <v>1.8838500976562499E-5</v>
      </c>
      <c r="I1299" s="4">
        <f t="shared" si="82"/>
        <v>1.5492188303094161</v>
      </c>
      <c r="J1299" s="1">
        <v>-0.11474609375</v>
      </c>
      <c r="K1299" s="3">
        <v>-2.0379638671874998E-5</v>
      </c>
      <c r="L1299" s="4">
        <f t="shared" si="83"/>
        <v>-1.6759571276212992</v>
      </c>
    </row>
    <row r="1300" spans="1:12" x14ac:dyDescent="0.25">
      <c r="A1300" s="1">
        <f>-0.120086669921875</f>
        <v>-0.120086669921875</v>
      </c>
      <c r="B1300" s="1">
        <v>-1.32720947265625E-5</v>
      </c>
      <c r="C1300" s="4">
        <f t="shared" si="80"/>
        <v>-1.0914551584344161</v>
      </c>
      <c r="D1300" s="1">
        <v>-0.15472412109375</v>
      </c>
      <c r="E1300" s="1">
        <v>-2.598876953125E-4</v>
      </c>
      <c r="F1300" s="4">
        <f t="shared" si="81"/>
        <v>-21.372343364514801</v>
      </c>
      <c r="G1300" s="1">
        <v>-4.0130615234375E-2</v>
      </c>
      <c r="H1300" s="3">
        <v>1.89849853515625E-5</v>
      </c>
      <c r="I1300" s="4">
        <f t="shared" si="82"/>
        <v>1.5612652427271791</v>
      </c>
      <c r="J1300" s="1">
        <v>-0.1141357421875</v>
      </c>
      <c r="K1300" s="3">
        <v>-2.01202392578125E-5</v>
      </c>
      <c r="L1300" s="4">
        <f t="shared" si="83"/>
        <v>-1.6546249389648438</v>
      </c>
    </row>
    <row r="1301" spans="1:12" x14ac:dyDescent="0.25">
      <c r="A1301" s="1">
        <f>-0.119476318359375</f>
        <v>-0.119476318359375</v>
      </c>
      <c r="B1301" s="1">
        <v>-1.27166748046875E-5</v>
      </c>
      <c r="C1301" s="4">
        <f t="shared" si="80"/>
        <v>-1.0457791780170642</v>
      </c>
      <c r="D1301" s="1">
        <v>-0.15411376953125</v>
      </c>
      <c r="E1301" s="1">
        <v>-2.5952148437499999E-4</v>
      </c>
      <c r="F1301" s="4">
        <f t="shared" si="81"/>
        <v>-21.342227333470394</v>
      </c>
      <c r="G1301" s="1">
        <v>-3.9520263671875E-2</v>
      </c>
      <c r="H1301" s="3">
        <v>1.9113159179687499E-5</v>
      </c>
      <c r="I1301" s="4">
        <f t="shared" si="82"/>
        <v>1.571805853592722</v>
      </c>
      <c r="J1301" s="1">
        <v>-0.113525390625</v>
      </c>
      <c r="K1301" s="3">
        <v>-1.9763183593749999E-5</v>
      </c>
      <c r="L1301" s="4">
        <f t="shared" si="83"/>
        <v>-1.625261808696546</v>
      </c>
    </row>
    <row r="1302" spans="1:12" x14ac:dyDescent="0.25">
      <c r="A1302" s="1">
        <f>-0.118865966796875</f>
        <v>-0.118865966796875</v>
      </c>
      <c r="B1302" s="1">
        <v>-1.2219238281249999E-5</v>
      </c>
      <c r="C1302" s="4">
        <f t="shared" si="80"/>
        <v>-1.0048715691817434</v>
      </c>
      <c r="D1302" s="1">
        <v>-0.15350341796875</v>
      </c>
      <c r="E1302" s="1">
        <v>-2.5909423828125001E-4</v>
      </c>
      <c r="F1302" s="4">
        <f t="shared" si="81"/>
        <v>-21.307091963918584</v>
      </c>
      <c r="G1302" s="1">
        <v>-3.8909912109375E-2</v>
      </c>
      <c r="H1302" s="3">
        <v>1.9058227539062502E-5</v>
      </c>
      <c r="I1302" s="4">
        <f t="shared" si="82"/>
        <v>1.5672884489360608</v>
      </c>
      <c r="J1302" s="1">
        <v>-0.1129150390625</v>
      </c>
      <c r="K1302" s="3">
        <v>-1.9317626953125E-5</v>
      </c>
      <c r="L1302" s="4">
        <f t="shared" si="83"/>
        <v>-1.5886206375925165</v>
      </c>
    </row>
    <row r="1303" spans="1:12" x14ac:dyDescent="0.25">
      <c r="A1303" s="1">
        <f>-0.118255615234375</f>
        <v>-0.118255615234375</v>
      </c>
      <c r="B1303" s="1">
        <v>-1.15966796875E-5</v>
      </c>
      <c r="C1303" s="4">
        <f t="shared" si="80"/>
        <v>-0.95367431640625</v>
      </c>
      <c r="D1303" s="1">
        <v>-0.15289306640625</v>
      </c>
      <c r="E1303" s="1">
        <v>-2.5875854492187498E-4</v>
      </c>
      <c r="F1303" s="4">
        <f t="shared" si="81"/>
        <v>-21.279485602127878</v>
      </c>
      <c r="G1303" s="1">
        <v>-3.8299560546875E-2</v>
      </c>
      <c r="H1303" s="3">
        <v>1.92230224609375E-5</v>
      </c>
      <c r="I1303" s="4">
        <f t="shared" si="82"/>
        <v>1.5808406629060443</v>
      </c>
      <c r="J1303" s="1">
        <v>-0.1123046875</v>
      </c>
      <c r="K1303" s="3">
        <v>-1.9256591796875E-5</v>
      </c>
      <c r="L1303" s="4">
        <f t="shared" si="83"/>
        <v>-1.5836012990851152</v>
      </c>
    </row>
    <row r="1304" spans="1:12" x14ac:dyDescent="0.25">
      <c r="A1304" s="1">
        <f>-0.117645263671875</f>
        <v>-0.117645263671875</v>
      </c>
      <c r="B1304" s="1">
        <v>-1.0992431640625001E-5</v>
      </c>
      <c r="C1304" s="4">
        <f t="shared" si="80"/>
        <v>-0.90398286518297699</v>
      </c>
      <c r="D1304" s="1">
        <v>-0.15228271484375</v>
      </c>
      <c r="E1304" s="1">
        <v>-2.5839233398437502E-4</v>
      </c>
      <c r="F1304" s="4">
        <f t="shared" si="81"/>
        <v>-21.24936957108347</v>
      </c>
      <c r="G1304" s="1">
        <v>-3.7689208984375E-2</v>
      </c>
      <c r="H1304" s="3">
        <v>1.9293212890625E-5</v>
      </c>
      <c r="I1304" s="4">
        <f t="shared" si="82"/>
        <v>1.5866129021895559</v>
      </c>
      <c r="J1304" s="1">
        <v>-0.1116943359375</v>
      </c>
      <c r="K1304" s="3">
        <v>-1.88232421875E-5</v>
      </c>
      <c r="L1304" s="4">
        <f t="shared" si="83"/>
        <v>-1.5479639956825657</v>
      </c>
    </row>
    <row r="1305" spans="1:12" x14ac:dyDescent="0.25">
      <c r="A1305" s="1">
        <f>-0.117034912109375</f>
        <v>-0.117034912109375</v>
      </c>
      <c r="B1305" s="1">
        <v>-1.05499267578125E-5</v>
      </c>
      <c r="C1305" s="4">
        <f t="shared" si="80"/>
        <v>-0.86759266100431742</v>
      </c>
      <c r="D1305" s="1">
        <v>-0.15167236328125</v>
      </c>
      <c r="E1305" s="1">
        <v>-2.58026123046875E-4</v>
      </c>
      <c r="F1305" s="4">
        <f t="shared" si="81"/>
        <v>-21.219253540039063</v>
      </c>
      <c r="G1305" s="1">
        <v>-3.7078857421875E-2</v>
      </c>
      <c r="H1305" s="3">
        <v>1.9415283203125E-5</v>
      </c>
      <c r="I1305" s="4">
        <f t="shared" si="82"/>
        <v>1.5966515792043585</v>
      </c>
      <c r="J1305" s="1">
        <v>-0.111083984375</v>
      </c>
      <c r="K1305" s="3">
        <v>-1.8450927734375001E-5</v>
      </c>
      <c r="L1305" s="4">
        <f t="shared" si="83"/>
        <v>-1.5173460307874178</v>
      </c>
    </row>
    <row r="1306" spans="1:12" x14ac:dyDescent="0.25">
      <c r="A1306" s="1">
        <f>-0.116424560546875</f>
        <v>-0.116424560546875</v>
      </c>
      <c r="B1306" s="1">
        <v>-9.8846435546875006E-6</v>
      </c>
      <c r="C1306" s="4">
        <f t="shared" si="80"/>
        <v>-0.81288187127364309</v>
      </c>
      <c r="D1306" s="1">
        <v>-0.15106201171875</v>
      </c>
      <c r="E1306" s="1">
        <v>-2.5778198242187497E-4</v>
      </c>
      <c r="F1306" s="4">
        <f t="shared" si="81"/>
        <v>-21.199176186009456</v>
      </c>
      <c r="G1306" s="1">
        <v>-3.6468505859375E-2</v>
      </c>
      <c r="H1306" s="3">
        <v>1.9537353515625E-5</v>
      </c>
      <c r="I1306" s="4">
        <f t="shared" si="82"/>
        <v>1.6066902562191612</v>
      </c>
      <c r="J1306" s="1">
        <v>-0.1104736328125</v>
      </c>
      <c r="K1306" s="3">
        <v>-1.7919921875000002E-5</v>
      </c>
      <c r="L1306" s="4">
        <f t="shared" si="83"/>
        <v>-1.4736777857730263</v>
      </c>
    </row>
    <row r="1307" spans="1:12" x14ac:dyDescent="0.25">
      <c r="A1307" s="1">
        <f>-0.115814208984375</f>
        <v>-0.115814208984375</v>
      </c>
      <c r="B1307" s="1">
        <v>-9.3200683593750001E-6</v>
      </c>
      <c r="C1307" s="4">
        <f t="shared" si="80"/>
        <v>-0.76645299008018086</v>
      </c>
      <c r="D1307" s="1">
        <v>-0.15045166015625</v>
      </c>
      <c r="E1307" s="1">
        <v>-2.574462890625E-4</v>
      </c>
      <c r="F1307" s="4">
        <f t="shared" si="81"/>
        <v>-21.17156982421875</v>
      </c>
      <c r="G1307" s="1">
        <v>-3.5858154296875E-2</v>
      </c>
      <c r="H1307" s="3">
        <v>1.95068359375E-5</v>
      </c>
      <c r="I1307" s="4">
        <f t="shared" si="82"/>
        <v>1.6041805869654604</v>
      </c>
      <c r="J1307" s="1">
        <v>-0.10986328125</v>
      </c>
      <c r="K1307" s="3">
        <v>-1.7712402343750001E-5</v>
      </c>
      <c r="L1307" s="4">
        <f t="shared" si="83"/>
        <v>-1.4566120348478617</v>
      </c>
    </row>
    <row r="1308" spans="1:12" x14ac:dyDescent="0.25">
      <c r="A1308" s="1">
        <f>-0.115203857421875</f>
        <v>-0.115203857421875</v>
      </c>
      <c r="B1308" s="1">
        <v>-8.8317871093749997E-6</v>
      </c>
      <c r="C1308" s="4">
        <f t="shared" si="80"/>
        <v>-0.72629828202097035</v>
      </c>
      <c r="D1308" s="1">
        <v>-0.14984130859375</v>
      </c>
      <c r="E1308" s="1">
        <v>-2.5701904296875002E-4</v>
      </c>
      <c r="F1308" s="4">
        <f t="shared" si="81"/>
        <v>-21.13643445466694</v>
      </c>
      <c r="G1308" s="1">
        <v>-3.5247802734375E-2</v>
      </c>
      <c r="H1308" s="3">
        <v>1.9860839843750001E-5</v>
      </c>
      <c r="I1308" s="4">
        <f t="shared" si="82"/>
        <v>1.6332927503083881</v>
      </c>
      <c r="J1308" s="1">
        <v>-0.1092529296875</v>
      </c>
      <c r="K1308" s="3">
        <v>-1.7462158203125001E-5</v>
      </c>
      <c r="L1308" s="4">
        <f t="shared" si="83"/>
        <v>-1.4360327469675165</v>
      </c>
    </row>
    <row r="1309" spans="1:12" x14ac:dyDescent="0.25">
      <c r="A1309" s="1">
        <f>-0.114593505859375</f>
        <v>-0.114593505859375</v>
      </c>
      <c r="B1309" s="1">
        <v>-8.2336425781249995E-6</v>
      </c>
      <c r="C1309" s="4">
        <f t="shared" si="80"/>
        <v>-0.6771087646484375</v>
      </c>
      <c r="D1309" s="1">
        <v>-0.14923095703125</v>
      </c>
      <c r="E1309" s="1">
        <v>-2.5674438476562501E-4</v>
      </c>
      <c r="F1309" s="4">
        <f t="shared" si="81"/>
        <v>-21.113847431383636</v>
      </c>
      <c r="G1309" s="1">
        <v>-3.4637451171875E-2</v>
      </c>
      <c r="H1309" s="3">
        <v>1.9882202148437499E-5</v>
      </c>
      <c r="I1309" s="4">
        <f t="shared" si="82"/>
        <v>1.6350495187859786</v>
      </c>
      <c r="J1309" s="1">
        <v>-0.108642578125</v>
      </c>
      <c r="K1309" s="3">
        <v>-1.7132568359375E-5</v>
      </c>
      <c r="L1309" s="4">
        <f t="shared" si="83"/>
        <v>-1.4089283190275492</v>
      </c>
    </row>
    <row r="1310" spans="1:12" x14ac:dyDescent="0.25">
      <c r="A1310" s="1">
        <f>-0.113983154296875</f>
        <v>-0.113983154296875</v>
      </c>
      <c r="B1310" s="1">
        <v>-7.7545166015624998E-6</v>
      </c>
      <c r="C1310" s="4">
        <f t="shared" si="80"/>
        <v>-0.63770695736533711</v>
      </c>
      <c r="D1310" s="1">
        <v>-0.14862060546875</v>
      </c>
      <c r="E1310" s="1">
        <v>-2.564697265625E-4</v>
      </c>
      <c r="F1310" s="4">
        <f t="shared" si="81"/>
        <v>-21.091260408100329</v>
      </c>
      <c r="G1310" s="1">
        <v>-3.4027099609375E-2</v>
      </c>
      <c r="H1310" s="3">
        <v>2.0101928710937499E-5</v>
      </c>
      <c r="I1310" s="4">
        <f t="shared" si="82"/>
        <v>1.6531191374126233</v>
      </c>
      <c r="J1310" s="1">
        <v>-0.1080322265625</v>
      </c>
      <c r="K1310" s="3">
        <v>-1.67633056640625E-5</v>
      </c>
      <c r="L1310" s="4">
        <f t="shared" si="83"/>
        <v>-1.3785613210577714</v>
      </c>
    </row>
    <row r="1311" spans="1:12" x14ac:dyDescent="0.25">
      <c r="A1311" s="1">
        <f>-0.113372802734375</f>
        <v>-0.113372802734375</v>
      </c>
      <c r="B1311" s="1">
        <v>-5.9265136718750004E-6</v>
      </c>
      <c r="C1311" s="4">
        <f t="shared" si="80"/>
        <v>-0.48737776906866775</v>
      </c>
      <c r="D1311" s="1">
        <v>-0.14801025390625</v>
      </c>
      <c r="E1311" s="1">
        <v>-2.5604248046875002E-4</v>
      </c>
      <c r="F1311" s="4">
        <f t="shared" si="81"/>
        <v>-21.056125038548519</v>
      </c>
      <c r="G1311" s="1">
        <v>-3.3416748046875E-2</v>
      </c>
      <c r="H1311" s="3">
        <v>2.0111083984375001E-5</v>
      </c>
      <c r="I1311" s="4">
        <f t="shared" si="82"/>
        <v>1.6538720381887335</v>
      </c>
      <c r="J1311" s="1">
        <v>-0.107421875</v>
      </c>
      <c r="K1311" s="3">
        <v>-1.66107177734375E-5</v>
      </c>
      <c r="L1311" s="4">
        <f t="shared" si="83"/>
        <v>-1.366012974789268</v>
      </c>
    </row>
    <row r="1312" spans="1:12" x14ac:dyDescent="0.25">
      <c r="A1312" s="1">
        <f>-0.112762451171875</f>
        <v>-0.112762451171875</v>
      </c>
      <c r="B1312" s="1">
        <v>-4.9896240234375002E-6</v>
      </c>
      <c r="C1312" s="4">
        <f t="shared" si="80"/>
        <v>-0.41033092298005758</v>
      </c>
      <c r="D1312" s="1">
        <v>-0.14739990234375</v>
      </c>
      <c r="E1312" s="1">
        <v>-2.5582885742187497E-4</v>
      </c>
      <c r="F1312" s="4">
        <f t="shared" si="81"/>
        <v>-21.038557353772614</v>
      </c>
      <c r="G1312" s="1">
        <v>-3.2806396484375E-2</v>
      </c>
      <c r="H1312" s="3">
        <v>2.0294189453125001E-5</v>
      </c>
      <c r="I1312" s="4">
        <f t="shared" si="82"/>
        <v>1.6689300537109375</v>
      </c>
      <c r="J1312" s="1">
        <v>-0.1068115234375</v>
      </c>
      <c r="K1312" s="3">
        <v>-1.6354370117187501E-5</v>
      </c>
      <c r="L1312" s="4">
        <f t="shared" si="83"/>
        <v>-1.3449317530581826</v>
      </c>
    </row>
    <row r="1313" spans="1:12" x14ac:dyDescent="0.25">
      <c r="A1313" s="1">
        <f>-0.112152099609375</f>
        <v>-0.112152099609375</v>
      </c>
      <c r="B1313" s="1">
        <v>-4.3914794921875E-6</v>
      </c>
      <c r="C1313" s="4">
        <f t="shared" si="80"/>
        <v>-0.36114140560752467</v>
      </c>
      <c r="D1313" s="1">
        <v>-0.14678955078125</v>
      </c>
      <c r="E1313" s="1">
        <v>-2.554931640625E-4</v>
      </c>
      <c r="F1313" s="4">
        <f t="shared" si="81"/>
        <v>-21.010950991981908</v>
      </c>
      <c r="G1313" s="1">
        <v>-3.2196044921875E-2</v>
      </c>
      <c r="H1313" s="3">
        <v>2.0312499999999999E-5</v>
      </c>
      <c r="I1313" s="4">
        <f t="shared" si="82"/>
        <v>1.670435855263158</v>
      </c>
      <c r="J1313" s="1">
        <v>-0.106201171875</v>
      </c>
      <c r="K1313" s="3">
        <v>-1.61529541015625E-5</v>
      </c>
      <c r="L1313" s="4">
        <f t="shared" si="83"/>
        <v>-1.3283679359837581</v>
      </c>
    </row>
    <row r="1314" spans="1:12" x14ac:dyDescent="0.25">
      <c r="A1314" s="1">
        <f>-0.111541748046875</f>
        <v>-0.111541748046875</v>
      </c>
      <c r="B1314" s="1">
        <v>-3.8604736328125E-6</v>
      </c>
      <c r="C1314" s="4">
        <f t="shared" si="80"/>
        <v>-0.31747316059313324</v>
      </c>
      <c r="D1314" s="1">
        <v>-0.14617919921875</v>
      </c>
      <c r="E1314" s="1">
        <v>-2.55096435546875E-4</v>
      </c>
      <c r="F1314" s="4">
        <f t="shared" si="81"/>
        <v>-20.978325291683799</v>
      </c>
      <c r="G1314" s="1">
        <v>-3.1585693359375E-2</v>
      </c>
      <c r="H1314" s="3">
        <v>2.0407104492187499E-5</v>
      </c>
      <c r="I1314" s="4">
        <f t="shared" si="82"/>
        <v>1.6782158299496299</v>
      </c>
      <c r="J1314" s="1">
        <v>-0.1055908203125</v>
      </c>
      <c r="K1314" s="3">
        <v>-1.5716552734375E-5</v>
      </c>
      <c r="L1314" s="4">
        <f t="shared" si="83"/>
        <v>-1.2924796656558388</v>
      </c>
    </row>
    <row r="1315" spans="1:12" x14ac:dyDescent="0.25">
      <c r="A1315" s="1">
        <f>-0.110931396484375</f>
        <v>-0.110931396484375</v>
      </c>
      <c r="B1315" s="1">
        <v>-3.4179687500000001E-6</v>
      </c>
      <c r="C1315" s="4">
        <f t="shared" si="80"/>
        <v>-0.28108295641447367</v>
      </c>
      <c r="D1315" s="1">
        <v>-0.14556884765625</v>
      </c>
      <c r="E1315" s="1">
        <v>-2.5485229492187503E-4</v>
      </c>
      <c r="F1315" s="4">
        <f t="shared" si="81"/>
        <v>-20.958247937654196</v>
      </c>
      <c r="G1315" s="1">
        <v>-3.0975341796875E-2</v>
      </c>
      <c r="H1315" s="3">
        <v>2.0538330078125001E-5</v>
      </c>
      <c r="I1315" s="4">
        <f t="shared" si="82"/>
        <v>1.6890074077405428</v>
      </c>
      <c r="J1315" s="1">
        <v>-0.10498046875</v>
      </c>
      <c r="K1315" s="3">
        <v>-1.5350341796875E-5</v>
      </c>
      <c r="L1315" s="4">
        <f t="shared" si="83"/>
        <v>-1.2623636346114309</v>
      </c>
    </row>
    <row r="1316" spans="1:12" x14ac:dyDescent="0.25">
      <c r="A1316" s="1">
        <f>-0.110321044921875</f>
        <v>-0.110321044921875</v>
      </c>
      <c r="B1316" s="1">
        <v>-3.0914306640625E-6</v>
      </c>
      <c r="C1316" s="4">
        <f t="shared" si="80"/>
        <v>-0.25422949539987666</v>
      </c>
      <c r="D1316" s="1">
        <v>-0.14495849609375</v>
      </c>
      <c r="E1316" s="1">
        <v>-2.5439453125000001E-4</v>
      </c>
      <c r="F1316" s="4">
        <f t="shared" si="81"/>
        <v>-20.920602898848685</v>
      </c>
      <c r="G1316" s="1">
        <v>-3.0364990234375E-2</v>
      </c>
      <c r="H1316" s="3">
        <v>2.0504760742187502E-5</v>
      </c>
      <c r="I1316" s="4">
        <f t="shared" si="82"/>
        <v>1.686246771561472</v>
      </c>
      <c r="J1316" s="1">
        <v>-0.1043701171875</v>
      </c>
      <c r="K1316" s="3">
        <v>-1.49322509765625E-5</v>
      </c>
      <c r="L1316" s="4">
        <f t="shared" si="83"/>
        <v>-1.2279811658357318</v>
      </c>
    </row>
    <row r="1317" spans="1:12" x14ac:dyDescent="0.25">
      <c r="A1317" s="1">
        <f>-0.109710693359375</f>
        <v>-0.109710693359375</v>
      </c>
      <c r="B1317" s="1">
        <v>-2.5360107421874998E-6</v>
      </c>
      <c r="C1317" s="4">
        <f t="shared" si="80"/>
        <v>-0.20855351498252467</v>
      </c>
      <c r="D1317" s="1">
        <v>-0.14434814453125</v>
      </c>
      <c r="E1317" s="1">
        <v>-2.5418090820312502E-4</v>
      </c>
      <c r="F1317" s="4">
        <f t="shared" si="81"/>
        <v>-20.90303521407278</v>
      </c>
      <c r="G1317" s="1">
        <v>-2.9754638671875E-2</v>
      </c>
      <c r="H1317" s="3">
        <v>2.0666503906250001E-5</v>
      </c>
      <c r="I1317" s="4">
        <f t="shared" si="82"/>
        <v>1.6995480186060854</v>
      </c>
      <c r="J1317" s="1">
        <v>-0.103759765625</v>
      </c>
      <c r="K1317" s="3">
        <v>-1.4913940429687501E-5</v>
      </c>
      <c r="L1317" s="4">
        <f t="shared" si="83"/>
        <v>-1.2264753642835116</v>
      </c>
    </row>
    <row r="1318" spans="1:12" x14ac:dyDescent="0.25">
      <c r="A1318" s="1">
        <f>-0.109100341796875</f>
        <v>-0.109100341796875</v>
      </c>
      <c r="B1318" s="1">
        <v>-2.203369140625E-6</v>
      </c>
      <c r="C1318" s="4">
        <f t="shared" si="80"/>
        <v>-0.1811981201171875</v>
      </c>
      <c r="D1318" s="1">
        <v>-0.14373779296875</v>
      </c>
      <c r="E1318" s="1">
        <v>-2.5390625000000001E-4</v>
      </c>
      <c r="F1318" s="4">
        <f t="shared" si="81"/>
        <v>-20.880448190789473</v>
      </c>
      <c r="G1318" s="1">
        <v>-2.9144287109375E-2</v>
      </c>
      <c r="H1318" s="3">
        <v>2.0605468750000001E-5</v>
      </c>
      <c r="I1318" s="4">
        <f t="shared" si="82"/>
        <v>1.6945286800986843</v>
      </c>
      <c r="J1318" s="1">
        <v>-0.1031494140625</v>
      </c>
      <c r="K1318" s="3">
        <v>-1.4385986328125E-5</v>
      </c>
      <c r="L1318" s="4">
        <f t="shared" si="83"/>
        <v>-1.1830580861944902</v>
      </c>
    </row>
    <row r="1319" spans="1:12" x14ac:dyDescent="0.25">
      <c r="A1319" s="1">
        <f>-0.108489990234375</f>
        <v>-0.108489990234375</v>
      </c>
      <c r="B1319" s="1">
        <v>-1.7425537109374999E-6</v>
      </c>
      <c r="C1319" s="4">
        <f t="shared" si="80"/>
        <v>-0.14330211438630758</v>
      </c>
      <c r="D1319" s="1">
        <v>-0.14312744140625</v>
      </c>
      <c r="E1319" s="1">
        <v>-2.5354003906249999E-4</v>
      </c>
      <c r="F1319" s="4">
        <f t="shared" si="81"/>
        <v>-20.850332159745065</v>
      </c>
      <c r="G1319" s="1">
        <v>-2.8533935546875E-2</v>
      </c>
      <c r="H1319" s="3">
        <v>2.0947265625E-5</v>
      </c>
      <c r="I1319" s="4">
        <f t="shared" si="82"/>
        <v>1.7226369757401316</v>
      </c>
      <c r="J1319" s="1">
        <v>-0.1025390625</v>
      </c>
      <c r="K1319" s="3">
        <v>-1.4178466796875E-5</v>
      </c>
      <c r="L1319" s="4">
        <f t="shared" si="83"/>
        <v>-1.1659923352693256</v>
      </c>
    </row>
    <row r="1320" spans="1:12" x14ac:dyDescent="0.25">
      <c r="A1320" s="1">
        <f>-0.107879638671875</f>
        <v>-0.107879638671875</v>
      </c>
      <c r="B1320" s="1">
        <v>-1.2725830078125E-6</v>
      </c>
      <c r="C1320" s="4">
        <f t="shared" si="80"/>
        <v>-0.10465320787931744</v>
      </c>
      <c r="D1320" s="1">
        <v>-0.14251708984375</v>
      </c>
      <c r="E1320" s="1">
        <v>-2.5329589843750002E-4</v>
      </c>
      <c r="F1320" s="4">
        <f t="shared" si="81"/>
        <v>-20.830254805715462</v>
      </c>
      <c r="G1320" s="1">
        <v>-2.7923583984375E-2</v>
      </c>
      <c r="H1320" s="3">
        <v>2.0898437499999999E-5</v>
      </c>
      <c r="I1320" s="4">
        <f t="shared" si="82"/>
        <v>1.7186215049342104</v>
      </c>
      <c r="J1320" s="1">
        <v>-0.1019287109375</v>
      </c>
      <c r="K1320" s="3">
        <v>-1.38275146484375E-5</v>
      </c>
      <c r="L1320" s="4">
        <f t="shared" si="83"/>
        <v>-1.137131138851768</v>
      </c>
    </row>
    <row r="1321" spans="1:12" x14ac:dyDescent="0.25">
      <c r="A1321" s="1">
        <f>-0.107269287109375</f>
        <v>-0.107269287109375</v>
      </c>
      <c r="B1321" s="1">
        <v>-8.7280273437500001E-7</v>
      </c>
      <c r="C1321" s="4">
        <f t="shared" si="80"/>
        <v>-7.1776540655838814E-2</v>
      </c>
      <c r="D1321" s="1">
        <v>-0.14190673828125</v>
      </c>
      <c r="E1321" s="1">
        <v>-2.5296020507812499E-4</v>
      </c>
      <c r="F1321" s="4">
        <f t="shared" si="81"/>
        <v>-20.802648443924753</v>
      </c>
      <c r="G1321" s="1">
        <v>-2.7313232421875E-2</v>
      </c>
      <c r="H1321" s="3">
        <v>2.11669921875E-5</v>
      </c>
      <c r="I1321" s="4">
        <f t="shared" si="82"/>
        <v>1.7407065943667763</v>
      </c>
      <c r="J1321" s="1">
        <v>-0.101318359375</v>
      </c>
      <c r="K1321" s="3">
        <v>-1.3555908203125E-5</v>
      </c>
      <c r="L1321" s="4">
        <f t="shared" si="83"/>
        <v>-1.1147950824938322</v>
      </c>
    </row>
    <row r="1322" spans="1:12" x14ac:dyDescent="0.25">
      <c r="A1322" s="1">
        <f>-0.106658935546875</f>
        <v>-0.106658935546875</v>
      </c>
      <c r="B1322" s="1">
        <v>-4.3334960937500002E-7</v>
      </c>
      <c r="C1322" s="4">
        <f t="shared" si="80"/>
        <v>-3.5637303402549343E-2</v>
      </c>
      <c r="D1322" s="1">
        <v>-0.14129638671875</v>
      </c>
      <c r="E1322" s="1">
        <v>-2.5271606445312502E-4</v>
      </c>
      <c r="F1322" s="4">
        <f t="shared" si="81"/>
        <v>-20.78257108989515</v>
      </c>
      <c r="G1322" s="1">
        <v>-2.6702880859375E-2</v>
      </c>
      <c r="H1322" s="3">
        <v>2.1188354492187501E-5</v>
      </c>
      <c r="I1322" s="4">
        <f t="shared" si="82"/>
        <v>1.7424633628443666</v>
      </c>
      <c r="J1322" s="1">
        <v>-0.1007080078125</v>
      </c>
      <c r="K1322" s="3">
        <v>-1.3479614257812499E-5</v>
      </c>
      <c r="L1322" s="4">
        <f t="shared" si="83"/>
        <v>-1.1085209093595805</v>
      </c>
    </row>
    <row r="1323" spans="1:12" x14ac:dyDescent="0.25">
      <c r="A1323" s="1">
        <f>-0.106048583984375</f>
        <v>-0.106048583984375</v>
      </c>
      <c r="B1323" s="3">
        <v>-4.2419433593749999E-8</v>
      </c>
      <c r="C1323" s="4">
        <f t="shared" si="80"/>
        <v>-3.4884402626439146E-3</v>
      </c>
      <c r="D1323" s="1">
        <v>-0.14068603515625</v>
      </c>
      <c r="E1323" s="1">
        <v>-2.5238037109374999E-4</v>
      </c>
      <c r="F1323" s="4">
        <f t="shared" si="81"/>
        <v>-20.75496472810444</v>
      </c>
      <c r="G1323" s="1">
        <v>-2.6092529296875E-2</v>
      </c>
      <c r="H1323" s="3">
        <v>2.12005615234375E-5</v>
      </c>
      <c r="I1323" s="4">
        <f t="shared" si="82"/>
        <v>1.743467230545847</v>
      </c>
      <c r="J1323" s="1">
        <v>-0.10009765625</v>
      </c>
      <c r="K1323" s="3">
        <v>-1.30889892578125E-5</v>
      </c>
      <c r="L1323" s="4">
        <f t="shared" si="83"/>
        <v>-1.0763971429122121</v>
      </c>
    </row>
    <row r="1324" spans="1:12" x14ac:dyDescent="0.25">
      <c r="A1324" s="1">
        <v>-0.105438232421875</v>
      </c>
      <c r="B1324" s="3">
        <v>4.2419433593749997E-7</v>
      </c>
      <c r="C1324" s="4">
        <f t="shared" si="80"/>
        <v>3.4884402626439145E-2</v>
      </c>
      <c r="D1324" s="1">
        <v>-0.14007568359375</v>
      </c>
      <c r="E1324" s="1">
        <v>-2.5201416015624997E-4</v>
      </c>
      <c r="F1324" s="4">
        <f t="shared" si="81"/>
        <v>-20.724848697060029</v>
      </c>
      <c r="G1324" s="1">
        <v>-2.5482177734375E-2</v>
      </c>
      <c r="H1324" s="3">
        <v>2.1273803710937502E-5</v>
      </c>
      <c r="I1324" s="4">
        <f t="shared" si="82"/>
        <v>1.7494904367547286</v>
      </c>
      <c r="J1324" s="1">
        <v>-9.94873046875E-2</v>
      </c>
      <c r="K1324" s="3">
        <v>-1.2649536132812499E-5</v>
      </c>
      <c r="L1324" s="4">
        <f t="shared" si="83"/>
        <v>-1.0402579056589227</v>
      </c>
    </row>
    <row r="1325" spans="1:12" x14ac:dyDescent="0.25">
      <c r="A1325" s="1">
        <v>-0.104827880859375</v>
      </c>
      <c r="B1325" s="3">
        <v>7.4066162109375E-7</v>
      </c>
      <c r="C1325" s="4">
        <f t="shared" si="80"/>
        <v>6.0909672787314968E-2</v>
      </c>
      <c r="D1325" s="1">
        <v>-0.13946533203125</v>
      </c>
      <c r="E1325" s="1">
        <v>-2.5180053710937498E-4</v>
      </c>
      <c r="F1325" s="4">
        <f t="shared" si="81"/>
        <v>-20.707281012284124</v>
      </c>
      <c r="G1325" s="1">
        <v>-2.4871826171875E-2</v>
      </c>
      <c r="H1325" s="3">
        <v>2.1371459960937501E-5</v>
      </c>
      <c r="I1325" s="4">
        <f t="shared" si="82"/>
        <v>1.7575213783665706</v>
      </c>
      <c r="J1325" s="1">
        <v>-9.8876953125E-2</v>
      </c>
      <c r="K1325" s="3">
        <v>-1.2515258789062501E-5</v>
      </c>
      <c r="L1325" s="4">
        <f t="shared" si="83"/>
        <v>-1.0292153609426398</v>
      </c>
    </row>
    <row r="1326" spans="1:12" x14ac:dyDescent="0.25">
      <c r="A1326" s="1">
        <v>-0.104217529296875</v>
      </c>
      <c r="B1326" s="3">
        <v>4.6997070312499998E-8</v>
      </c>
      <c r="C1326" s="4">
        <f t="shared" si="80"/>
        <v>3.8648906506990131E-3</v>
      </c>
      <c r="D1326" s="1">
        <v>-0.13885498046875</v>
      </c>
      <c r="E1326" s="1">
        <v>-2.5134277343750002E-4</v>
      </c>
      <c r="F1326" s="4">
        <f t="shared" si="81"/>
        <v>-20.66963597347862</v>
      </c>
      <c r="G1326" s="1">
        <v>-2.4261474609375E-2</v>
      </c>
      <c r="H1326" s="3">
        <v>2.1325683593749999E-5</v>
      </c>
      <c r="I1326" s="4">
        <f t="shared" si="82"/>
        <v>1.7537568744860197</v>
      </c>
      <c r="J1326" s="1">
        <v>-9.82666015625E-2</v>
      </c>
      <c r="K1326" s="3">
        <v>-1.21246337890625E-5</v>
      </c>
      <c r="L1326" s="4">
        <f t="shared" si="83"/>
        <v>-0.9970915944952714</v>
      </c>
    </row>
    <row r="1327" spans="1:12" x14ac:dyDescent="0.25">
      <c r="A1327" s="1">
        <v>-0.103607177734375</v>
      </c>
      <c r="B1327" s="3">
        <v>9.5397949218750009E-7</v>
      </c>
      <c r="C1327" s="4">
        <f t="shared" si="80"/>
        <v>7.8452260870682577E-2</v>
      </c>
      <c r="D1327" s="1">
        <v>-0.13824462890625</v>
      </c>
      <c r="E1327" s="1">
        <v>-2.5115966796875001E-4</v>
      </c>
      <c r="F1327" s="4">
        <f t="shared" si="81"/>
        <v>-20.654577957956413</v>
      </c>
      <c r="G1327" s="1">
        <v>-2.3651123046875E-2</v>
      </c>
      <c r="H1327" s="3">
        <v>2.1560668945312501E-5</v>
      </c>
      <c r="I1327" s="4">
        <f t="shared" si="82"/>
        <v>1.7730813277395148</v>
      </c>
      <c r="J1327" s="1">
        <v>-9.765625E-2</v>
      </c>
      <c r="K1327" s="3">
        <v>-1.207275390625E-5</v>
      </c>
      <c r="L1327" s="4">
        <f t="shared" si="83"/>
        <v>-0.9928251567639802</v>
      </c>
    </row>
    <row r="1328" spans="1:12" x14ac:dyDescent="0.25">
      <c r="A1328" s="1">
        <v>-0.102996826171875</v>
      </c>
      <c r="B1328" s="3">
        <v>1.5777587890625001E-6</v>
      </c>
      <c r="C1328" s="4">
        <f t="shared" si="80"/>
        <v>0.129749900416324</v>
      </c>
      <c r="D1328" s="1">
        <v>-0.13763427734375</v>
      </c>
      <c r="E1328" s="1">
        <v>-2.5082397460937498E-4</v>
      </c>
      <c r="F1328" s="4">
        <f t="shared" si="81"/>
        <v>-20.626971596165706</v>
      </c>
      <c r="G1328" s="1">
        <v>-2.3040771484375E-2</v>
      </c>
      <c r="H1328" s="3">
        <v>2.1591186523437501E-5</v>
      </c>
      <c r="I1328" s="4">
        <f t="shared" si="82"/>
        <v>1.7755909969932155</v>
      </c>
      <c r="J1328" s="1">
        <v>-9.70458984375E-2</v>
      </c>
      <c r="K1328" s="3">
        <v>-1.1669921875000001E-5</v>
      </c>
      <c r="L1328" s="4">
        <f t="shared" si="83"/>
        <v>-0.95969752261513153</v>
      </c>
    </row>
    <row r="1329" spans="1:12" x14ac:dyDescent="0.25">
      <c r="A1329" s="1">
        <v>-0.102386474609375</v>
      </c>
      <c r="B1329" s="3">
        <v>1.9540405273437501E-6</v>
      </c>
      <c r="C1329" s="4">
        <f t="shared" si="80"/>
        <v>0.16069412231445313</v>
      </c>
      <c r="D1329" s="1">
        <v>-0.13702392578125</v>
      </c>
      <c r="E1329" s="1">
        <v>-2.5048828125000001E-4</v>
      </c>
      <c r="F1329" s="4">
        <f t="shared" si="81"/>
        <v>-20.599365234375</v>
      </c>
      <c r="G1329" s="1">
        <v>-2.2430419921875E-2</v>
      </c>
      <c r="H1329" s="3">
        <v>2.18109130859375E-5</v>
      </c>
      <c r="I1329" s="4">
        <f t="shared" si="82"/>
        <v>1.7936606156198602</v>
      </c>
      <c r="J1329" s="1">
        <v>-9.6435546875E-2</v>
      </c>
      <c r="K1329" s="3">
        <v>-1.1505126953125E-5</v>
      </c>
      <c r="L1329" s="4">
        <f t="shared" si="83"/>
        <v>-0.94614530864514801</v>
      </c>
    </row>
    <row r="1330" spans="1:12" x14ac:dyDescent="0.25">
      <c r="A1330" s="1">
        <v>-0.101776123046875</v>
      </c>
      <c r="B1330" s="3">
        <v>2.34222412109375E-6</v>
      </c>
      <c r="C1330" s="4">
        <f t="shared" si="80"/>
        <v>0.1926171152215255</v>
      </c>
      <c r="D1330" s="1">
        <v>-0.13641357421875</v>
      </c>
      <c r="E1330" s="1">
        <v>-2.5036621093750002E-4</v>
      </c>
      <c r="F1330" s="4">
        <f t="shared" si="81"/>
        <v>-20.589326557360199</v>
      </c>
      <c r="G1330" s="1">
        <v>-2.1820068359375E-2</v>
      </c>
      <c r="H1330" s="3">
        <v>2.1878051757812499E-5</v>
      </c>
      <c r="I1330" s="4">
        <f t="shared" si="82"/>
        <v>1.7991818879780017</v>
      </c>
      <c r="J1330" s="1">
        <v>-9.58251953125E-2</v>
      </c>
      <c r="K1330" s="3">
        <v>-1.1181640625E-5</v>
      </c>
      <c r="L1330" s="4">
        <f t="shared" si="83"/>
        <v>-0.91954281455592102</v>
      </c>
    </row>
    <row r="1331" spans="1:12" x14ac:dyDescent="0.25">
      <c r="A1331" s="1">
        <v>-0.101165771484375</v>
      </c>
      <c r="B1331" s="3">
        <v>2.589111328125E-6</v>
      </c>
      <c r="C1331" s="4">
        <f t="shared" si="80"/>
        <v>0.2129203394839638</v>
      </c>
      <c r="D1331" s="1">
        <v>-0.13580322265625</v>
      </c>
      <c r="E1331" s="1">
        <v>-2.4996948242187502E-4</v>
      </c>
      <c r="F1331" s="4">
        <f t="shared" si="81"/>
        <v>-20.55670085706209</v>
      </c>
      <c r="G1331" s="1">
        <v>-2.1209716796875E-2</v>
      </c>
      <c r="H1331" s="3">
        <v>2.1920776367187502E-5</v>
      </c>
      <c r="I1331" s="4">
        <f t="shared" si="82"/>
        <v>1.8026954249331826</v>
      </c>
      <c r="J1331" s="1">
        <v>-9.521484375E-2</v>
      </c>
      <c r="K1331" s="3">
        <v>-1.1038208007812501E-5</v>
      </c>
      <c r="L1331" s="4">
        <f t="shared" si="83"/>
        <v>-0.90774736906352793</v>
      </c>
    </row>
    <row r="1332" spans="1:12" x14ac:dyDescent="0.25">
      <c r="A1332" s="1">
        <v>-0.100555419921875</v>
      </c>
      <c r="B1332" s="3">
        <v>2.9711914062500001E-6</v>
      </c>
      <c r="C1332" s="4">
        <f t="shared" si="80"/>
        <v>0.24434139854029605</v>
      </c>
      <c r="D1332" s="1">
        <v>-0.13519287109375</v>
      </c>
      <c r="E1332" s="1">
        <v>-2.4969482421875001E-4</v>
      </c>
      <c r="F1332" s="4">
        <f t="shared" si="81"/>
        <v>-20.534113833778783</v>
      </c>
      <c r="G1332" s="1">
        <v>-2.0599365234375E-2</v>
      </c>
      <c r="H1332" s="3">
        <v>2.2012329101562502E-5</v>
      </c>
      <c r="I1332" s="4">
        <f t="shared" si="82"/>
        <v>1.8102244326942845</v>
      </c>
      <c r="J1332" s="1">
        <v>-9.46044921875E-2</v>
      </c>
      <c r="K1332" s="3">
        <v>-1.075439453125E-5</v>
      </c>
      <c r="L1332" s="4">
        <f t="shared" si="83"/>
        <v>-0.88440744500411184</v>
      </c>
    </row>
    <row r="1333" spans="1:12" x14ac:dyDescent="0.25">
      <c r="A1333" s="1">
        <v>-9.9945068359375E-2</v>
      </c>
      <c r="B1333" s="3">
        <v>3.3676147460937501E-6</v>
      </c>
      <c r="C1333" s="4">
        <f t="shared" si="80"/>
        <v>0.27694200214586762</v>
      </c>
      <c r="D1333" s="1">
        <v>-0.13458251953125</v>
      </c>
      <c r="E1333" s="1">
        <v>-2.49420166015625E-4</v>
      </c>
      <c r="F1333" s="4">
        <f t="shared" si="81"/>
        <v>-20.511526810495475</v>
      </c>
      <c r="G1333" s="1">
        <v>-1.9989013671875E-2</v>
      </c>
      <c r="H1333" s="3">
        <v>2.2167968750000001E-5</v>
      </c>
      <c r="I1333" s="4">
        <f t="shared" si="82"/>
        <v>1.823023745888158</v>
      </c>
      <c r="J1333" s="1">
        <v>-9.3994140625E-2</v>
      </c>
      <c r="K1333" s="3">
        <v>-1.05194091796875E-5</v>
      </c>
      <c r="L1333" s="4">
        <f t="shared" si="83"/>
        <v>-0.86508299175061676</v>
      </c>
    </row>
    <row r="1334" spans="1:12" x14ac:dyDescent="0.25">
      <c r="A1334" s="1">
        <v>-9.9334716796875E-2</v>
      </c>
      <c r="B1334" s="3">
        <v>6.0943603515624997E-6</v>
      </c>
      <c r="C1334" s="4">
        <f t="shared" si="80"/>
        <v>0.5011809499640214</v>
      </c>
      <c r="D1334" s="1">
        <v>-0.13397216796875</v>
      </c>
      <c r="E1334" s="1">
        <v>-2.4917602539062497E-4</v>
      </c>
      <c r="F1334" s="4">
        <f t="shared" si="81"/>
        <v>-20.491449456465869</v>
      </c>
      <c r="G1334" s="1">
        <v>-1.9378662109375E-2</v>
      </c>
      <c r="H1334" s="3">
        <v>2.2018432617187501E-5</v>
      </c>
      <c r="I1334" s="4">
        <f t="shared" si="82"/>
        <v>1.8107263665450246</v>
      </c>
      <c r="J1334" s="1">
        <v>-9.33837890625E-2</v>
      </c>
      <c r="K1334" s="3">
        <v>-1.029052734375E-5</v>
      </c>
      <c r="L1334" s="4">
        <f t="shared" si="83"/>
        <v>-0.84626047234786184</v>
      </c>
    </row>
    <row r="1335" spans="1:12" x14ac:dyDescent="0.25">
      <c r="A1335" s="1">
        <v>-9.8724365234375E-2</v>
      </c>
      <c r="B1335" s="3">
        <v>5.6121826171875002E-6</v>
      </c>
      <c r="C1335" s="4">
        <f t="shared" si="80"/>
        <v>0.461528175755551</v>
      </c>
      <c r="D1335" s="1">
        <v>-0.13336181640625</v>
      </c>
      <c r="E1335" s="1">
        <v>-2.490234375E-4</v>
      </c>
      <c r="F1335" s="4">
        <f t="shared" si="81"/>
        <v>-20.47890111019737</v>
      </c>
      <c r="G1335" s="1">
        <v>-1.8768310546875E-2</v>
      </c>
      <c r="H1335" s="3">
        <v>2.2158813476562499E-5</v>
      </c>
      <c r="I1335" s="4">
        <f t="shared" si="82"/>
        <v>1.8222708451120477</v>
      </c>
      <c r="J1335" s="1">
        <v>-9.27734375E-2</v>
      </c>
      <c r="K1335" s="3">
        <v>-9.9487304687500004E-6</v>
      </c>
      <c r="L1335" s="4">
        <f t="shared" si="83"/>
        <v>-0.81815217670641449</v>
      </c>
    </row>
    <row r="1336" spans="1:12" x14ac:dyDescent="0.25">
      <c r="A1336" s="1">
        <v>-9.8114013671875E-2</v>
      </c>
      <c r="B1336" s="3">
        <v>5.4962158203125003E-6</v>
      </c>
      <c r="C1336" s="4">
        <f t="shared" si="80"/>
        <v>0.4519914325914885</v>
      </c>
      <c r="D1336" s="1">
        <v>-0.13275146484375</v>
      </c>
      <c r="E1336" s="1">
        <v>-2.4877929687499998E-4</v>
      </c>
      <c r="F1336" s="4">
        <f t="shared" si="81"/>
        <v>-20.45882375616776</v>
      </c>
      <c r="G1336" s="1">
        <v>-1.8157958984375E-2</v>
      </c>
      <c r="H1336" s="3">
        <v>2.2149658203125E-5</v>
      </c>
      <c r="I1336" s="4">
        <f t="shared" si="82"/>
        <v>1.8215179443359375</v>
      </c>
      <c r="J1336" s="1">
        <v>-9.21630859375E-2</v>
      </c>
      <c r="K1336" s="3">
        <v>-9.6832275390625008E-6</v>
      </c>
      <c r="L1336" s="4">
        <f t="shared" si="83"/>
        <v>-0.79631805419921875</v>
      </c>
    </row>
    <row r="1337" spans="1:12" x14ac:dyDescent="0.25">
      <c r="A1337" s="1">
        <v>-9.7503662109375E-2</v>
      </c>
      <c r="B1337" s="3">
        <v>5.5908203125000001E-6</v>
      </c>
      <c r="C1337" s="4">
        <f t="shared" si="80"/>
        <v>0.45977140727796051</v>
      </c>
      <c r="D1337" s="1">
        <v>-0.13214111328125</v>
      </c>
      <c r="E1337" s="1">
        <v>-2.4838256835937498E-4</v>
      </c>
      <c r="F1337" s="4">
        <f t="shared" si="81"/>
        <v>-20.426198055869651</v>
      </c>
      <c r="G1337" s="1">
        <v>-1.7547607421875E-2</v>
      </c>
      <c r="H1337" s="3">
        <v>2.23663330078125E-5</v>
      </c>
      <c r="I1337" s="4">
        <f t="shared" si="82"/>
        <v>1.8393365960372121</v>
      </c>
      <c r="J1337" s="1">
        <v>-9.1552734375E-2</v>
      </c>
      <c r="K1337" s="3">
        <v>-9.4390869140625006E-6</v>
      </c>
      <c r="L1337" s="4">
        <f t="shared" si="83"/>
        <v>-0.77624070016961344</v>
      </c>
    </row>
    <row r="1338" spans="1:12" x14ac:dyDescent="0.25">
      <c r="A1338" s="1">
        <v>-9.6893310546875E-2</v>
      </c>
      <c r="B1338" s="3">
        <v>6.0455322265624999E-6</v>
      </c>
      <c r="C1338" s="4">
        <f t="shared" si="80"/>
        <v>0.49716547915810033</v>
      </c>
      <c r="D1338" s="1">
        <v>-0.13153076171875</v>
      </c>
      <c r="E1338" s="1">
        <v>-2.4798583984374998E-4</v>
      </c>
      <c r="F1338" s="4">
        <f t="shared" si="81"/>
        <v>-20.393572355571543</v>
      </c>
      <c r="G1338" s="1">
        <v>-1.6937255859375E-2</v>
      </c>
      <c r="H1338" s="3">
        <v>2.2277832031249999E-5</v>
      </c>
      <c r="I1338" s="4">
        <f t="shared" si="82"/>
        <v>1.8320585552014803</v>
      </c>
      <c r="J1338" s="1">
        <v>-9.09423828125E-2</v>
      </c>
      <c r="K1338" s="3">
        <v>-9.1918945312500007E-6</v>
      </c>
      <c r="L1338" s="4">
        <f t="shared" si="83"/>
        <v>-0.75591237921463816</v>
      </c>
    </row>
    <row r="1339" spans="1:12" x14ac:dyDescent="0.25">
      <c r="A1339" s="1">
        <v>-9.6282958984375E-2</v>
      </c>
      <c r="B1339" s="3">
        <v>6.3812255859375002E-6</v>
      </c>
      <c r="C1339" s="4">
        <f t="shared" si="80"/>
        <v>0.52477184094880758</v>
      </c>
      <c r="D1339" s="1">
        <v>-0.13092041015625</v>
      </c>
      <c r="E1339" s="1">
        <v>-2.4774169921875001E-4</v>
      </c>
      <c r="F1339" s="4">
        <f t="shared" si="81"/>
        <v>-20.37349500154194</v>
      </c>
      <c r="G1339" s="1">
        <v>-1.6326904296875E-2</v>
      </c>
      <c r="H1339" s="3">
        <v>2.2418212890625001E-5</v>
      </c>
      <c r="I1339" s="4">
        <f t="shared" si="82"/>
        <v>1.8436030337685032</v>
      </c>
      <c r="J1339" s="1">
        <v>-9.033203125E-2</v>
      </c>
      <c r="K1339" s="3">
        <v>-8.9904785156249992E-6</v>
      </c>
      <c r="L1339" s="4">
        <f t="shared" si="83"/>
        <v>-0.73934856214021383</v>
      </c>
    </row>
    <row r="1340" spans="1:12" x14ac:dyDescent="0.25">
      <c r="A1340" s="1">
        <v>-9.5672607421875E-2</v>
      </c>
      <c r="B1340" s="3">
        <v>6.6284179687500001E-6</v>
      </c>
      <c r="C1340" s="4">
        <f t="shared" si="80"/>
        <v>0.54510016190378285</v>
      </c>
      <c r="D1340" s="1">
        <v>-0.13031005859375</v>
      </c>
      <c r="E1340" s="1">
        <v>-2.4758911132812499E-4</v>
      </c>
      <c r="F1340" s="4">
        <f t="shared" si="81"/>
        <v>-20.360946655273438</v>
      </c>
      <c r="G1340" s="1">
        <v>-1.5716552734375E-2</v>
      </c>
      <c r="H1340" s="3">
        <v>2.2387695312500001E-5</v>
      </c>
      <c r="I1340" s="4">
        <f t="shared" si="82"/>
        <v>1.8410933645148027</v>
      </c>
      <c r="J1340" s="1">
        <v>-8.97216796875E-2</v>
      </c>
      <c r="K1340" s="3">
        <v>-6.8664550781250002E-6</v>
      </c>
      <c r="L1340" s="4">
        <f t="shared" si="83"/>
        <v>-0.56467558208264801</v>
      </c>
    </row>
    <row r="1341" spans="1:12" x14ac:dyDescent="0.25">
      <c r="A1341" s="1">
        <v>-9.5062255859375E-2</v>
      </c>
      <c r="B1341" s="3">
        <v>7.0709228515624997E-6</v>
      </c>
      <c r="C1341" s="4">
        <f t="shared" si="80"/>
        <v>0.58149036608244242</v>
      </c>
      <c r="D1341" s="1">
        <v>-0.12969970703125</v>
      </c>
      <c r="E1341" s="1">
        <v>-2.4734497070312501E-4</v>
      </c>
      <c r="F1341" s="4">
        <f t="shared" si="81"/>
        <v>-20.340869301243831</v>
      </c>
      <c r="G1341" s="1">
        <v>-1.5106201171875E-2</v>
      </c>
      <c r="H1341" s="3">
        <v>2.27996826171875E-5</v>
      </c>
      <c r="I1341" s="4">
        <f t="shared" si="82"/>
        <v>1.8749738994397616</v>
      </c>
      <c r="J1341" s="1">
        <v>-8.9111328125E-2</v>
      </c>
      <c r="K1341" s="3">
        <v>-6.5032958984375004E-6</v>
      </c>
      <c r="L1341" s="4">
        <f t="shared" si="83"/>
        <v>-0.53481051796361023</v>
      </c>
    </row>
    <row r="1342" spans="1:12" x14ac:dyDescent="0.25">
      <c r="A1342" s="1">
        <v>-9.4451904296875E-2</v>
      </c>
      <c r="B1342" s="3">
        <v>7.2509765625000002E-6</v>
      </c>
      <c r="C1342" s="4">
        <f t="shared" si="80"/>
        <v>0.59629741467927633</v>
      </c>
      <c r="D1342" s="1">
        <v>-0.12908935546875</v>
      </c>
      <c r="E1342" s="1">
        <v>-2.4694824218750002E-4</v>
      </c>
      <c r="F1342" s="4">
        <f t="shared" si="81"/>
        <v>-20.308243600945726</v>
      </c>
      <c r="G1342" s="1">
        <v>-1.4495849609375E-2</v>
      </c>
      <c r="H1342" s="3">
        <v>2.2729492187500001E-5</v>
      </c>
      <c r="I1342" s="4">
        <f t="shared" si="82"/>
        <v>1.86920166015625</v>
      </c>
      <c r="J1342" s="1">
        <v>-8.85009765625E-2</v>
      </c>
      <c r="K1342" s="3">
        <v>-6.1798095703125004E-6</v>
      </c>
      <c r="L1342" s="4">
        <f t="shared" si="83"/>
        <v>-0.50820802387438324</v>
      </c>
    </row>
    <row r="1343" spans="1:12" x14ac:dyDescent="0.25">
      <c r="A1343" s="1">
        <v>-9.3841552734375E-2</v>
      </c>
      <c r="B1343" s="3">
        <v>7.6843261718750007E-6</v>
      </c>
      <c r="C1343" s="4">
        <f t="shared" si="80"/>
        <v>0.63193471808182577</v>
      </c>
      <c r="D1343" s="1">
        <v>-0.12847900390625</v>
      </c>
      <c r="E1343" s="1">
        <v>-2.4673461914062503E-4</v>
      </c>
      <c r="F1343" s="4">
        <f t="shared" si="81"/>
        <v>-20.290675916169821</v>
      </c>
      <c r="G1343" s="1">
        <v>-1.3885498046875E-2</v>
      </c>
      <c r="H1343" s="3">
        <v>2.2875976562500001E-5</v>
      </c>
      <c r="I1343" s="4">
        <f t="shared" si="82"/>
        <v>1.8812480725740131</v>
      </c>
      <c r="J1343" s="1">
        <v>-8.7890625E-2</v>
      </c>
      <c r="K1343" s="3">
        <v>-5.9722900390625004E-6</v>
      </c>
      <c r="L1343" s="4">
        <f t="shared" si="83"/>
        <v>-0.49114227294921875</v>
      </c>
    </row>
    <row r="1344" spans="1:12" x14ac:dyDescent="0.25">
      <c r="A1344" s="1">
        <v>-9.3231201171875E-2</v>
      </c>
      <c r="B1344" s="3">
        <v>7.9254150390624996E-6</v>
      </c>
      <c r="C1344" s="4">
        <f t="shared" si="80"/>
        <v>0.6517611051860609</v>
      </c>
      <c r="D1344" s="1">
        <v>-0.12786865234375</v>
      </c>
      <c r="E1344" s="1">
        <v>-2.4658203125E-4</v>
      </c>
      <c r="F1344" s="4">
        <f t="shared" si="81"/>
        <v>-20.278127569901315</v>
      </c>
      <c r="G1344" s="1">
        <v>-1.3275146484375E-2</v>
      </c>
      <c r="H1344" s="3">
        <v>2.2808837890624999E-5</v>
      </c>
      <c r="I1344" s="4">
        <f t="shared" si="82"/>
        <v>1.8757268002158718</v>
      </c>
      <c r="J1344" s="1">
        <v>-8.72802734375E-2</v>
      </c>
      <c r="K1344" s="3">
        <v>-5.6701660156249998E-6</v>
      </c>
      <c r="L1344" s="4">
        <f t="shared" si="83"/>
        <v>-0.46629654733758225</v>
      </c>
    </row>
    <row r="1345" spans="1:12" x14ac:dyDescent="0.25">
      <c r="A1345" s="1">
        <v>-9.2620849609375E-2</v>
      </c>
      <c r="B1345" s="3">
        <v>8.4136962890625E-6</v>
      </c>
      <c r="C1345" s="4">
        <f t="shared" si="80"/>
        <v>0.6919158132452714</v>
      </c>
      <c r="D1345" s="1">
        <v>-0.12725830078125</v>
      </c>
      <c r="E1345" s="1">
        <v>-2.4618530273437501E-4</v>
      </c>
      <c r="F1345" s="4">
        <f t="shared" si="81"/>
        <v>-20.245501869603206</v>
      </c>
      <c r="G1345" s="1">
        <v>-1.2664794921875E-2</v>
      </c>
      <c r="H1345" s="3">
        <v>2.28607177734375E-5</v>
      </c>
      <c r="I1345" s="4">
        <f t="shared" si="82"/>
        <v>1.8799932379471629</v>
      </c>
      <c r="J1345" s="1">
        <v>-8.6669921875E-2</v>
      </c>
      <c r="K1345" s="3">
        <v>-5.5267333984375003E-6</v>
      </c>
      <c r="L1345" s="4">
        <f t="shared" si="83"/>
        <v>-0.45450110184518916</v>
      </c>
    </row>
    <row r="1346" spans="1:12" x14ac:dyDescent="0.25">
      <c r="A1346" s="1">
        <v>-9.2010498046875E-2</v>
      </c>
      <c r="B1346" s="3">
        <v>8.7768554687500007E-6</v>
      </c>
      <c r="C1346" s="4">
        <f t="shared" si="80"/>
        <v>0.72178087736430918</v>
      </c>
      <c r="D1346" s="1">
        <v>-0.12664794921875</v>
      </c>
      <c r="E1346" s="1">
        <v>-2.4597167968750002E-4</v>
      </c>
      <c r="F1346" s="4">
        <f t="shared" si="81"/>
        <v>-20.227934184827305</v>
      </c>
      <c r="G1346" s="1">
        <v>-1.2054443359375E-2</v>
      </c>
      <c r="H1346" s="3">
        <v>2.28912353515625E-5</v>
      </c>
      <c r="I1346" s="4">
        <f t="shared" si="82"/>
        <v>1.8825029072008634</v>
      </c>
      <c r="J1346" s="1">
        <v>-8.60595703125E-2</v>
      </c>
      <c r="K1346" s="3">
        <v>-5.1513671875000002E-6</v>
      </c>
      <c r="L1346" s="4">
        <f t="shared" si="83"/>
        <v>-0.42363217002467107</v>
      </c>
    </row>
    <row r="1347" spans="1:12" x14ac:dyDescent="0.25">
      <c r="A1347" s="1">
        <v>-9.1400146484375E-2</v>
      </c>
      <c r="B1347" s="3">
        <v>8.9935302734375005E-6</v>
      </c>
      <c r="C1347" s="4">
        <f t="shared" ref="C1347:C1410" si="84">(B1347*1000000)/$O$2</f>
        <v>0.7395995290655839</v>
      </c>
      <c r="D1347" s="1">
        <v>-0.12603759765625</v>
      </c>
      <c r="E1347" s="1">
        <v>-2.4578857421875001E-4</v>
      </c>
      <c r="F1347" s="4">
        <f t="shared" ref="F1347:F1410" si="85">(E1347*1000000)/$O$2</f>
        <v>-20.212876169305098</v>
      </c>
      <c r="G1347" s="1">
        <v>-1.1444091796875E-2</v>
      </c>
      <c r="H1347" s="3">
        <v>2.2875976562500001E-5</v>
      </c>
      <c r="I1347" s="4">
        <f t="shared" ref="I1347:I1410" si="86">(H1347*1000000)/$O$2</f>
        <v>1.8812480725740131</v>
      </c>
      <c r="J1347" s="1">
        <v>-8.544921875E-2</v>
      </c>
      <c r="K1347" s="3">
        <v>-4.9316406249999998E-6</v>
      </c>
      <c r="L1347" s="4">
        <f t="shared" ref="L1347:L1410" si="87">(K1347*1000000)/$O$2</f>
        <v>-0.40556255139802633</v>
      </c>
    </row>
    <row r="1348" spans="1:12" x14ac:dyDescent="0.25">
      <c r="A1348" s="1">
        <v>-9.0789794921875E-2</v>
      </c>
      <c r="B1348" s="3">
        <v>9.4299316406249999E-6</v>
      </c>
      <c r="C1348" s="4">
        <f t="shared" si="84"/>
        <v>0.77548779939350332</v>
      </c>
      <c r="D1348" s="1">
        <v>-0.12542724609375</v>
      </c>
      <c r="E1348" s="1">
        <v>-2.4560546875E-4</v>
      </c>
      <c r="F1348" s="4">
        <f t="shared" si="85"/>
        <v>-20.197818153782894</v>
      </c>
      <c r="G1348" s="1">
        <v>-1.0833740234375E-2</v>
      </c>
      <c r="H1348" s="3">
        <v>2.30072021484375E-5</v>
      </c>
      <c r="I1348" s="4">
        <f t="shared" si="86"/>
        <v>1.8920396503649259</v>
      </c>
      <c r="J1348" s="1">
        <v>-8.48388671875E-2</v>
      </c>
      <c r="K1348" s="3">
        <v>-4.791259765625E-6</v>
      </c>
      <c r="L1348" s="4">
        <f t="shared" si="87"/>
        <v>-0.39401807283100326</v>
      </c>
    </row>
    <row r="1349" spans="1:12" x14ac:dyDescent="0.25">
      <c r="A1349" s="1">
        <v>-9.0179443359375E-2</v>
      </c>
      <c r="B1349" s="3">
        <v>9.6466064453124998E-6</v>
      </c>
      <c r="C1349" s="4">
        <f t="shared" si="84"/>
        <v>0.79330645109477793</v>
      </c>
      <c r="D1349" s="1">
        <v>-0.12481689453125</v>
      </c>
      <c r="E1349" s="1">
        <v>-2.4533081054687499E-4</v>
      </c>
      <c r="F1349" s="4">
        <f t="shared" si="85"/>
        <v>-20.17523113049959</v>
      </c>
      <c r="G1349" s="1">
        <v>-1.0223388671875E-2</v>
      </c>
      <c r="H1349" s="3">
        <v>2.30712890625E-5</v>
      </c>
      <c r="I1349" s="4">
        <f t="shared" si="86"/>
        <v>1.8973099557976973</v>
      </c>
      <c r="J1349" s="1">
        <v>-8.4228515625E-2</v>
      </c>
      <c r="K1349" s="3">
        <v>-4.6783447265624998E-6</v>
      </c>
      <c r="L1349" s="4">
        <f t="shared" si="87"/>
        <v>-0.38473229659231084</v>
      </c>
    </row>
    <row r="1350" spans="1:12" x14ac:dyDescent="0.25">
      <c r="A1350" s="1">
        <v>-8.9569091796875E-2</v>
      </c>
      <c r="B1350" s="3">
        <v>9.9029541015625003E-6</v>
      </c>
      <c r="C1350" s="4">
        <f t="shared" si="84"/>
        <v>0.81438767282586344</v>
      </c>
      <c r="D1350" s="1">
        <v>-0.12420654296875</v>
      </c>
      <c r="E1350" s="1">
        <v>-2.4499511718750001E-4</v>
      </c>
      <c r="F1350" s="4">
        <f t="shared" si="85"/>
        <v>-20.147624768708884</v>
      </c>
      <c r="G1350" s="1">
        <v>-9.613037109375E-3</v>
      </c>
      <c r="H1350" s="3">
        <v>2.3089599609375002E-5</v>
      </c>
      <c r="I1350" s="4">
        <f t="shared" si="86"/>
        <v>1.8988157573499178</v>
      </c>
      <c r="J1350" s="1">
        <v>-8.36181640625E-2</v>
      </c>
      <c r="K1350" s="3">
        <v>-4.4464111328124999E-6</v>
      </c>
      <c r="L1350" s="4">
        <f t="shared" si="87"/>
        <v>-0.36565881026418584</v>
      </c>
    </row>
    <row r="1351" spans="1:12" x14ac:dyDescent="0.25">
      <c r="A1351" s="1">
        <v>-8.8958740234375E-2</v>
      </c>
      <c r="B1351" s="3">
        <v>1.021728515625E-5</v>
      </c>
      <c r="C1351" s="4">
        <f t="shared" si="84"/>
        <v>0.8402372661389802</v>
      </c>
      <c r="D1351" s="1">
        <v>-0.12359619140625</v>
      </c>
      <c r="E1351" s="1">
        <v>-2.4478149414062502E-4</v>
      </c>
      <c r="F1351" s="4">
        <f t="shared" si="85"/>
        <v>-20.130057083932979</v>
      </c>
      <c r="G1351" s="1">
        <v>-9.002685546875E-3</v>
      </c>
      <c r="H1351" s="3">
        <v>2.3275756835937501E-5</v>
      </c>
      <c r="I1351" s="4">
        <f t="shared" si="86"/>
        <v>1.9141247397974916</v>
      </c>
      <c r="J1351" s="1">
        <v>-8.30078125E-2</v>
      </c>
      <c r="K1351" s="3">
        <v>-4.2358398437500002E-6</v>
      </c>
      <c r="L1351" s="4">
        <f t="shared" si="87"/>
        <v>-0.34834209241365133</v>
      </c>
    </row>
    <row r="1352" spans="1:12" x14ac:dyDescent="0.25">
      <c r="A1352" s="1">
        <v>-8.8348388671875E-2</v>
      </c>
      <c r="B1352" s="3">
        <v>1.05377197265625E-5</v>
      </c>
      <c r="C1352" s="4">
        <f t="shared" si="84"/>
        <v>0.86658879330283711</v>
      </c>
      <c r="D1352" s="1">
        <v>-0.12298583984375</v>
      </c>
      <c r="E1352" s="1">
        <v>-2.4447631835937498E-4</v>
      </c>
      <c r="F1352" s="4">
        <f t="shared" si="85"/>
        <v>-20.104960391395966</v>
      </c>
      <c r="G1352" s="1">
        <v>-8.392333984375E-3</v>
      </c>
      <c r="H1352" s="3">
        <v>2.3266601562499999E-5</v>
      </c>
      <c r="I1352" s="4">
        <f t="shared" si="86"/>
        <v>1.9133718390213816</v>
      </c>
      <c r="J1352" s="1">
        <v>-8.23974609375E-2</v>
      </c>
      <c r="K1352" s="3">
        <v>-4.1625976562499998E-6</v>
      </c>
      <c r="L1352" s="4">
        <f t="shared" si="87"/>
        <v>-0.34231888620476975</v>
      </c>
    </row>
    <row r="1353" spans="1:12" x14ac:dyDescent="0.25">
      <c r="A1353" s="1">
        <v>-8.7738037109375E-2</v>
      </c>
      <c r="B1353" s="3">
        <v>1.0852050781250001E-5</v>
      </c>
      <c r="C1353" s="4">
        <f t="shared" si="84"/>
        <v>0.89243838661595398</v>
      </c>
      <c r="D1353" s="1">
        <v>-0.12237548828125</v>
      </c>
      <c r="E1353" s="1">
        <v>-2.44232177734375E-4</v>
      </c>
      <c r="F1353" s="4">
        <f t="shared" si="85"/>
        <v>-20.084883037366364</v>
      </c>
      <c r="G1353" s="1">
        <v>-7.781982421875E-3</v>
      </c>
      <c r="H1353" s="3">
        <v>2.3345947265625E-5</v>
      </c>
      <c r="I1353" s="4">
        <f t="shared" si="86"/>
        <v>1.9198969790810032</v>
      </c>
      <c r="J1353" s="1">
        <v>-8.1787109375E-2</v>
      </c>
      <c r="K1353" s="3">
        <v>-3.7933349609374998E-6</v>
      </c>
      <c r="L1353" s="4">
        <f t="shared" si="87"/>
        <v>-0.31195188823499176</v>
      </c>
    </row>
    <row r="1354" spans="1:12" x14ac:dyDescent="0.25">
      <c r="A1354" s="1">
        <v>-8.7127685546875E-2</v>
      </c>
      <c r="B1354" s="3">
        <v>1.1083984375000001E-5</v>
      </c>
      <c r="C1354" s="4">
        <f t="shared" si="84"/>
        <v>0.91151187294407898</v>
      </c>
      <c r="D1354" s="1">
        <v>-0.12176513671875</v>
      </c>
      <c r="E1354" s="1">
        <v>-2.43988037109375E-4</v>
      </c>
      <c r="F1354" s="4">
        <f t="shared" si="85"/>
        <v>-20.064805683336761</v>
      </c>
      <c r="G1354" s="1">
        <v>-7.171630859375E-3</v>
      </c>
      <c r="H1354" s="3">
        <v>2.3291015625E-5</v>
      </c>
      <c r="I1354" s="4">
        <f t="shared" si="86"/>
        <v>1.915379574424342</v>
      </c>
      <c r="J1354" s="1">
        <v>-8.11767578125E-2</v>
      </c>
      <c r="K1354" s="3">
        <v>-3.6224365234375E-6</v>
      </c>
      <c r="L1354" s="4">
        <f t="shared" si="87"/>
        <v>-0.29789774041426809</v>
      </c>
    </row>
    <row r="1355" spans="1:12" x14ac:dyDescent="0.25">
      <c r="A1355" s="1">
        <v>-8.6517333984375E-2</v>
      </c>
      <c r="B1355" s="3">
        <v>1.15509033203125E-5</v>
      </c>
      <c r="C1355" s="4">
        <f t="shared" si="84"/>
        <v>0.94990981252569895</v>
      </c>
      <c r="D1355" s="1">
        <v>-0.12115478515625</v>
      </c>
      <c r="E1355" s="1">
        <v>-2.43743896484375E-4</v>
      </c>
      <c r="F1355" s="4">
        <f t="shared" si="85"/>
        <v>-20.044728329307155</v>
      </c>
      <c r="G1355" s="1">
        <v>-6.561279296875E-3</v>
      </c>
      <c r="H1355" s="3">
        <v>2.3355102539062499E-5</v>
      </c>
      <c r="I1355" s="4">
        <f t="shared" si="86"/>
        <v>1.9206498798571134</v>
      </c>
      <c r="J1355" s="1">
        <v>-8.056640625E-2</v>
      </c>
      <c r="K1355" s="3">
        <v>-3.4118652343749999E-6</v>
      </c>
      <c r="L1355" s="4">
        <f t="shared" si="87"/>
        <v>-0.28058102256373357</v>
      </c>
    </row>
    <row r="1356" spans="1:12" x14ac:dyDescent="0.25">
      <c r="A1356" s="1">
        <v>-8.5906982421875E-2</v>
      </c>
      <c r="B1356" s="3">
        <v>1.1700439453125001E-5</v>
      </c>
      <c r="C1356" s="4">
        <f t="shared" si="84"/>
        <v>0.96220719186883219</v>
      </c>
      <c r="D1356" s="1">
        <v>-0.12054443359375</v>
      </c>
      <c r="E1356" s="1">
        <v>-2.4368286132812501E-4</v>
      </c>
      <c r="F1356" s="4">
        <f t="shared" si="85"/>
        <v>-20.039708990799753</v>
      </c>
      <c r="G1356" s="1">
        <v>-5.950927734375E-3</v>
      </c>
      <c r="H1356" s="3">
        <v>2.3385620117187499E-5</v>
      </c>
      <c r="I1356" s="4">
        <f t="shared" si="86"/>
        <v>1.9231595491108142</v>
      </c>
      <c r="J1356" s="1">
        <v>-7.99560546875E-2</v>
      </c>
      <c r="K1356" s="3">
        <v>-3.1646728515625E-6</v>
      </c>
      <c r="L1356" s="4">
        <f t="shared" si="87"/>
        <v>-0.26025270160875824</v>
      </c>
    </row>
    <row r="1357" spans="1:12" x14ac:dyDescent="0.25">
      <c r="A1357" s="1">
        <v>-8.5296630859375E-2</v>
      </c>
      <c r="B1357" s="3">
        <v>1.2081909179687499E-5</v>
      </c>
      <c r="C1357" s="4">
        <f t="shared" si="84"/>
        <v>0.99357805754009043</v>
      </c>
      <c r="D1357" s="1">
        <v>-0.11993408203125</v>
      </c>
      <c r="E1357" s="1">
        <v>-2.4334716796875001E-4</v>
      </c>
      <c r="F1357" s="4">
        <f t="shared" si="85"/>
        <v>-20.012102629009046</v>
      </c>
      <c r="G1357" s="1">
        <v>-5.340576171875E-3</v>
      </c>
      <c r="H1357" s="3">
        <v>2.3504638671875E-5</v>
      </c>
      <c r="I1357" s="4">
        <f t="shared" si="86"/>
        <v>1.9329472592002468</v>
      </c>
      <c r="J1357" s="1">
        <v>-7.9345703125E-2</v>
      </c>
      <c r="K1357" s="3">
        <v>-2.9083251953124999E-6</v>
      </c>
      <c r="L1357" s="4">
        <f t="shared" si="87"/>
        <v>-0.2391714798776727</v>
      </c>
    </row>
    <row r="1358" spans="1:12" x14ac:dyDescent="0.25">
      <c r="A1358" s="1">
        <v>-8.4686279296875E-2</v>
      </c>
      <c r="B1358" s="3">
        <v>1.2268066406250001E-5</v>
      </c>
      <c r="C1358" s="4">
        <f t="shared" si="84"/>
        <v>1.0088870399876644</v>
      </c>
      <c r="D1358" s="1">
        <v>-0.11932373046875</v>
      </c>
      <c r="E1358" s="1">
        <v>-2.431640625E-4</v>
      </c>
      <c r="F1358" s="4">
        <f t="shared" si="85"/>
        <v>-19.997044613486842</v>
      </c>
      <c r="G1358" s="1">
        <v>-4.730224609375E-3</v>
      </c>
      <c r="H1358" s="3">
        <v>2.3553466796875001E-5</v>
      </c>
      <c r="I1358" s="4">
        <f t="shared" si="86"/>
        <v>1.9369627300061678</v>
      </c>
      <c r="J1358" s="1">
        <v>-7.87353515625E-2</v>
      </c>
      <c r="K1358" s="3">
        <v>-2.8137207031250001E-6</v>
      </c>
      <c r="L1358" s="4">
        <f t="shared" si="87"/>
        <v>-0.23139150519120066</v>
      </c>
    </row>
    <row r="1359" spans="1:12" x14ac:dyDescent="0.25">
      <c r="A1359" s="1">
        <v>-8.4075927734375E-2</v>
      </c>
      <c r="B1359" s="3">
        <v>1.2646484375E-5</v>
      </c>
      <c r="C1359" s="4">
        <f t="shared" si="84"/>
        <v>1.0400069387335527</v>
      </c>
      <c r="D1359" s="1">
        <v>-0.11871337890625</v>
      </c>
      <c r="E1359" s="1">
        <v>-2.4285888671875001E-4</v>
      </c>
      <c r="F1359" s="4">
        <f t="shared" si="85"/>
        <v>-19.971947920949834</v>
      </c>
      <c r="G1359" s="1">
        <v>-4.119873046875E-3</v>
      </c>
      <c r="H1359" s="3">
        <v>2.3464965820312501E-5</v>
      </c>
      <c r="I1359" s="4">
        <f t="shared" si="86"/>
        <v>1.9296846891704358</v>
      </c>
      <c r="J1359" s="1">
        <v>-7.8125E-2</v>
      </c>
      <c r="K1359" s="3">
        <v>-2.9022216796875001E-6</v>
      </c>
      <c r="L1359" s="4">
        <f t="shared" si="87"/>
        <v>-0.23866954602693255</v>
      </c>
    </row>
    <row r="1360" spans="1:12" x14ac:dyDescent="0.25">
      <c r="A1360" s="1">
        <v>-8.3465576171875E-2</v>
      </c>
      <c r="B1360" s="3">
        <v>1.29669189453125E-5</v>
      </c>
      <c r="C1360" s="4">
        <f t="shared" si="84"/>
        <v>1.0663584658974095</v>
      </c>
      <c r="D1360" s="1">
        <v>-0.11810302734375</v>
      </c>
      <c r="E1360" s="1">
        <v>-2.42584228515625E-4</v>
      </c>
      <c r="F1360" s="4">
        <f t="shared" si="85"/>
        <v>-19.94936089766653</v>
      </c>
      <c r="G1360" s="1">
        <v>-3.509521484375E-3</v>
      </c>
      <c r="H1360" s="3">
        <v>2.3742675781250001E-5</v>
      </c>
      <c r="I1360" s="4">
        <f t="shared" si="86"/>
        <v>1.9525226793791117</v>
      </c>
      <c r="J1360" s="1">
        <v>-7.75146484375E-2</v>
      </c>
      <c r="K1360" s="3">
        <v>-2.6794433593750001E-6</v>
      </c>
      <c r="L1360" s="4">
        <f t="shared" si="87"/>
        <v>-0.22034896047491775</v>
      </c>
    </row>
    <row r="1361" spans="1:12" x14ac:dyDescent="0.25">
      <c r="A1361" s="1">
        <v>-8.2855224609375E-2</v>
      </c>
      <c r="B1361" s="3">
        <v>1.3201904296875E-5</v>
      </c>
      <c r="C1361" s="4">
        <f t="shared" si="84"/>
        <v>1.0856829191509045</v>
      </c>
      <c r="D1361" s="1">
        <v>-0.11749267578125</v>
      </c>
      <c r="E1361" s="1">
        <v>-2.4240112304687499E-4</v>
      </c>
      <c r="F1361" s="4">
        <f t="shared" si="85"/>
        <v>-19.934302882144326</v>
      </c>
      <c r="G1361" s="1">
        <v>-2.899169921875E-3</v>
      </c>
      <c r="H1361" s="3">
        <v>2.3696899414062499E-5</v>
      </c>
      <c r="I1361" s="4">
        <f t="shared" si="86"/>
        <v>1.9487581754985608</v>
      </c>
      <c r="J1361" s="1">
        <v>-7.6904296875E-2</v>
      </c>
      <c r="K1361" s="3">
        <v>-2.1453857421875E-6</v>
      </c>
      <c r="L1361" s="4">
        <f t="shared" si="87"/>
        <v>-0.17642974853515625</v>
      </c>
    </row>
    <row r="1362" spans="1:12" x14ac:dyDescent="0.25">
      <c r="A1362" s="1">
        <v>-8.2244873046875E-2</v>
      </c>
      <c r="B1362" s="3">
        <v>1.3507080078125E-5</v>
      </c>
      <c r="C1362" s="4">
        <f t="shared" si="84"/>
        <v>1.1107796116879112</v>
      </c>
      <c r="D1362" s="1">
        <v>-0.11688232421875</v>
      </c>
      <c r="E1362" s="1">
        <v>-2.42340087890625E-4</v>
      </c>
      <c r="F1362" s="4">
        <f t="shared" si="85"/>
        <v>-19.929283543636924</v>
      </c>
      <c r="G1362" s="1">
        <v>-2.288818359375E-3</v>
      </c>
      <c r="H1362" s="3">
        <v>2.3675537109375001E-5</v>
      </c>
      <c r="I1362" s="4">
        <f t="shared" si="86"/>
        <v>1.9470014070209705</v>
      </c>
      <c r="J1362" s="1">
        <v>-7.62939453125E-2</v>
      </c>
      <c r="K1362" s="3">
        <v>-2.2155761718749999E-6</v>
      </c>
      <c r="L1362" s="4">
        <f t="shared" si="87"/>
        <v>-0.18220198781866775</v>
      </c>
    </row>
    <row r="1363" spans="1:12" x14ac:dyDescent="0.25">
      <c r="A1363" s="1">
        <v>-8.1634521484375E-2</v>
      </c>
      <c r="B1363" s="3">
        <v>1.3803100585937499E-5</v>
      </c>
      <c r="C1363" s="4">
        <f t="shared" si="84"/>
        <v>1.1351234034488076</v>
      </c>
      <c r="D1363" s="1">
        <v>-0.11627197265625</v>
      </c>
      <c r="E1363" s="1">
        <v>-2.4188232421875E-4</v>
      </c>
      <c r="F1363" s="4">
        <f t="shared" si="85"/>
        <v>-19.891638504831413</v>
      </c>
      <c r="G1363" s="1">
        <v>-1.678466796875E-3</v>
      </c>
      <c r="H1363" s="3">
        <v>2.36907958984375E-5</v>
      </c>
      <c r="I1363" s="4">
        <f t="shared" si="86"/>
        <v>1.9482562416478206</v>
      </c>
      <c r="J1363" s="1">
        <v>-7.568359375E-2</v>
      </c>
      <c r="K1363" s="3">
        <v>-1.9683837890625001E-6</v>
      </c>
      <c r="L1363" s="4">
        <f t="shared" si="87"/>
        <v>-0.16187366686369242</v>
      </c>
    </row>
    <row r="1364" spans="1:12" x14ac:dyDescent="0.25">
      <c r="A1364" s="1">
        <v>-8.1024169921875E-2</v>
      </c>
      <c r="B1364" s="3">
        <v>1.402587890625E-5</v>
      </c>
      <c r="C1364" s="4">
        <f t="shared" si="84"/>
        <v>1.1534439890008223</v>
      </c>
      <c r="D1364" s="1">
        <v>-0.11566162109375</v>
      </c>
      <c r="E1364" s="1">
        <v>-2.4157714843750001E-4</v>
      </c>
      <c r="F1364" s="4">
        <f t="shared" si="85"/>
        <v>-19.866541812294408</v>
      </c>
      <c r="G1364" s="1">
        <v>-1.068115234375E-3</v>
      </c>
      <c r="H1364" s="3">
        <v>2.3712158203125001E-5</v>
      </c>
      <c r="I1364" s="4">
        <f t="shared" si="86"/>
        <v>1.9500130101254112</v>
      </c>
      <c r="J1364" s="1">
        <v>-7.50732421875E-2</v>
      </c>
      <c r="K1364" s="3">
        <v>-1.824951171875E-6</v>
      </c>
      <c r="L1364" s="4">
        <f t="shared" si="87"/>
        <v>-0.15007822137129934</v>
      </c>
    </row>
    <row r="1365" spans="1:12" x14ac:dyDescent="0.25">
      <c r="A1365" s="1">
        <v>-8.0413818359375E-2</v>
      </c>
      <c r="B1365" s="3">
        <v>1.4328002929687499E-5</v>
      </c>
      <c r="C1365" s="4">
        <f t="shared" si="84"/>
        <v>1.1782897146124589</v>
      </c>
      <c r="D1365" s="1">
        <v>-0.11505126953125</v>
      </c>
      <c r="E1365" s="1">
        <v>-2.4139404296875E-4</v>
      </c>
      <c r="F1365" s="4">
        <f t="shared" si="85"/>
        <v>-19.851483796772204</v>
      </c>
      <c r="G1365" s="1">
        <v>-4.57763671875E-4</v>
      </c>
      <c r="H1365" s="3">
        <v>2.3822021484374999E-5</v>
      </c>
      <c r="I1365" s="4">
        <f t="shared" si="86"/>
        <v>1.9590478194387335</v>
      </c>
      <c r="J1365" s="1">
        <v>-7.4462890625E-2</v>
      </c>
      <c r="K1365" s="3">
        <v>-1.641845703125E-6</v>
      </c>
      <c r="L1365" s="4">
        <f t="shared" si="87"/>
        <v>-0.13502020584909538</v>
      </c>
    </row>
    <row r="1366" spans="1:12" x14ac:dyDescent="0.25">
      <c r="A1366" s="1">
        <v>-7.9803466796875E-2</v>
      </c>
      <c r="B1366" s="3">
        <v>1.455078125E-5</v>
      </c>
      <c r="C1366" s="4">
        <f t="shared" si="84"/>
        <v>1.1966103001644737</v>
      </c>
      <c r="D1366" s="1">
        <v>-0.11444091796875</v>
      </c>
      <c r="E1366" s="1">
        <v>-2.4108886718750001E-4</v>
      </c>
      <c r="F1366" s="4">
        <f t="shared" si="85"/>
        <v>-19.826387104235199</v>
      </c>
      <c r="G1366" s="1">
        <v>1.52587890625E-4</v>
      </c>
      <c r="H1366" s="3">
        <v>2.3852539062499999E-5</v>
      </c>
      <c r="I1366" s="4">
        <f t="shared" si="86"/>
        <v>1.9615574886924343</v>
      </c>
      <c r="J1366" s="1">
        <v>-7.38525390625E-2</v>
      </c>
      <c r="K1366" s="3">
        <v>-1.5197753906249999E-6</v>
      </c>
      <c r="L1366" s="4">
        <f t="shared" si="87"/>
        <v>-0.12498152883429277</v>
      </c>
    </row>
    <row r="1367" spans="1:12" x14ac:dyDescent="0.25">
      <c r="A1367" s="1">
        <v>-7.9193115234375E-2</v>
      </c>
      <c r="B1367" s="3">
        <v>1.4883422851562501E-5</v>
      </c>
      <c r="C1367" s="4">
        <f t="shared" si="84"/>
        <v>1.2239656950298108</v>
      </c>
      <c r="D1367" s="1">
        <v>-0.11383056640625</v>
      </c>
      <c r="E1367" s="1">
        <v>-2.4093627929687499E-4</v>
      </c>
      <c r="F1367" s="4">
        <f t="shared" si="85"/>
        <v>-19.813838757966693</v>
      </c>
      <c r="G1367" s="1">
        <v>7.62939453125E-4</v>
      </c>
      <c r="H1367" s="3">
        <v>2.37213134765625E-5</v>
      </c>
      <c r="I1367" s="4">
        <f t="shared" si="86"/>
        <v>1.9507659109015214</v>
      </c>
      <c r="J1367" s="1">
        <v>-7.32421875E-2</v>
      </c>
      <c r="K1367" s="3">
        <v>-1.23291015625E-6</v>
      </c>
      <c r="L1367" s="4">
        <f t="shared" si="87"/>
        <v>-0.10139063784950658</v>
      </c>
    </row>
    <row r="1368" spans="1:12" x14ac:dyDescent="0.25">
      <c r="A1368" s="1">
        <v>-7.8582763671875E-2</v>
      </c>
      <c r="B1368" s="3">
        <v>1.5188598632812499E-5</v>
      </c>
      <c r="C1368" s="4">
        <f t="shared" si="84"/>
        <v>1.2490623875668174</v>
      </c>
      <c r="D1368" s="1">
        <v>-0.11322021484375</v>
      </c>
      <c r="E1368" s="1">
        <v>-2.40814208984375E-4</v>
      </c>
      <c r="F1368" s="4">
        <f t="shared" si="85"/>
        <v>-19.803800080951891</v>
      </c>
      <c r="G1368" s="1">
        <v>1.373291015625E-3</v>
      </c>
      <c r="H1368" s="3">
        <v>2.3846435546874999E-5</v>
      </c>
      <c r="I1368" s="4">
        <f t="shared" si="86"/>
        <v>1.9610555548416941</v>
      </c>
      <c r="J1368" s="1">
        <v>-7.26318359375E-2</v>
      </c>
      <c r="K1368" s="3">
        <v>-8.7890624999999998E-7</v>
      </c>
      <c r="L1368" s="4">
        <f t="shared" si="87"/>
        <v>-7.2278474506578941E-2</v>
      </c>
    </row>
    <row r="1369" spans="1:12" x14ac:dyDescent="0.25">
      <c r="A1369" s="1">
        <v>-7.7972412109375E-2</v>
      </c>
      <c r="B1369" s="3">
        <v>1.5350341796875E-5</v>
      </c>
      <c r="C1369" s="4">
        <f t="shared" si="84"/>
        <v>1.2623636346114309</v>
      </c>
      <c r="D1369" s="1">
        <v>-0.11260986328125</v>
      </c>
      <c r="E1369" s="1">
        <v>-2.4066162109375E-4</v>
      </c>
      <c r="F1369" s="4">
        <f t="shared" si="85"/>
        <v>-19.791251734683389</v>
      </c>
      <c r="G1369" s="1">
        <v>1.983642578125E-3</v>
      </c>
      <c r="H1369" s="3">
        <v>2.3815917968749999E-5</v>
      </c>
      <c r="I1369" s="4">
        <f t="shared" si="86"/>
        <v>1.9585458855879934</v>
      </c>
      <c r="J1369" s="1">
        <v>-7.2021484375E-2</v>
      </c>
      <c r="K1369" s="3">
        <v>-9.5520019531250004E-7</v>
      </c>
      <c r="L1369" s="4">
        <f t="shared" si="87"/>
        <v>-7.8552647640830586E-2</v>
      </c>
    </row>
    <row r="1370" spans="1:12" x14ac:dyDescent="0.25">
      <c r="A1370" s="1">
        <v>-7.7362060546875E-2</v>
      </c>
      <c r="B1370" s="3">
        <v>1.5588378906250001E-5</v>
      </c>
      <c r="C1370" s="4">
        <f t="shared" si="84"/>
        <v>1.2819390547902962</v>
      </c>
      <c r="D1370" s="1">
        <v>-0.11199951171875</v>
      </c>
      <c r="E1370" s="1">
        <v>-2.4026489257812501E-4</v>
      </c>
      <c r="F1370" s="4">
        <f t="shared" si="85"/>
        <v>-19.75862603438528</v>
      </c>
      <c r="G1370" s="1">
        <v>2.593994140625E-3</v>
      </c>
      <c r="H1370" s="3">
        <v>2.4035644531249999E-5</v>
      </c>
      <c r="I1370" s="4">
        <f t="shared" si="86"/>
        <v>1.9766155042146381</v>
      </c>
      <c r="J1370" s="1">
        <v>-7.14111328125E-2</v>
      </c>
      <c r="K1370" s="3">
        <v>-7.2021484374999998E-7</v>
      </c>
      <c r="L1370" s="4">
        <f t="shared" si="87"/>
        <v>-5.9228194387335523E-2</v>
      </c>
    </row>
    <row r="1371" spans="1:12" x14ac:dyDescent="0.25">
      <c r="A1371" s="1">
        <v>-7.6751708984375E-2</v>
      </c>
      <c r="B1371" s="3">
        <v>1.5832519531250001E-5</v>
      </c>
      <c r="C1371" s="4">
        <f t="shared" si="84"/>
        <v>1.3020164088199015</v>
      </c>
      <c r="D1371" s="1">
        <v>-0.11138916015625</v>
      </c>
      <c r="E1371" s="1">
        <v>-2.40081787109375E-4</v>
      </c>
      <c r="F1371" s="4">
        <f t="shared" si="85"/>
        <v>-19.743568018863076</v>
      </c>
      <c r="G1371" s="1">
        <v>3.204345703125E-3</v>
      </c>
      <c r="H1371" s="3">
        <v>2.3922729492187501E-5</v>
      </c>
      <c r="I1371" s="4">
        <f t="shared" si="86"/>
        <v>1.9673297279759456</v>
      </c>
      <c r="J1371" s="1">
        <v>-7.080078125E-2</v>
      </c>
      <c r="K1371" s="3">
        <v>-5.4016113281250001E-7</v>
      </c>
      <c r="L1371" s="4">
        <f t="shared" si="87"/>
        <v>-4.4421145790501645E-2</v>
      </c>
    </row>
    <row r="1372" spans="1:12" x14ac:dyDescent="0.25">
      <c r="A1372" s="1">
        <v>-7.6141357421875E-2</v>
      </c>
      <c r="B1372" s="3">
        <v>1.61773681640625E-5</v>
      </c>
      <c r="C1372" s="4">
        <f t="shared" si="84"/>
        <v>1.3303756713867188</v>
      </c>
      <c r="D1372" s="1">
        <v>-0.11077880859375</v>
      </c>
      <c r="E1372" s="1">
        <v>-2.3989868164062499E-4</v>
      </c>
      <c r="F1372" s="4">
        <f t="shared" si="85"/>
        <v>-19.728510003340872</v>
      </c>
      <c r="G1372" s="1">
        <v>3.814697265625E-3</v>
      </c>
      <c r="H1372" s="3">
        <v>2.3977661132812499E-5</v>
      </c>
      <c r="I1372" s="4">
        <f t="shared" si="86"/>
        <v>1.9718471326326068</v>
      </c>
      <c r="J1372" s="1">
        <v>-7.01904296875E-2</v>
      </c>
      <c r="K1372" s="3">
        <v>-3.6621093750000001E-7</v>
      </c>
      <c r="L1372" s="4">
        <f t="shared" si="87"/>
        <v>-3.0116031044407895E-2</v>
      </c>
    </row>
    <row r="1373" spans="1:12" x14ac:dyDescent="0.25">
      <c r="A1373" s="1">
        <v>-7.5531005859375E-2</v>
      </c>
      <c r="B1373" s="3">
        <v>1.64276123046875E-5</v>
      </c>
      <c r="C1373" s="4">
        <f t="shared" si="84"/>
        <v>1.3509549592670642</v>
      </c>
      <c r="D1373" s="1">
        <v>-0.11016845703125</v>
      </c>
      <c r="E1373" s="1">
        <v>-2.39593505859375E-4</v>
      </c>
      <c r="F1373" s="4">
        <f t="shared" si="85"/>
        <v>-19.703413310803864</v>
      </c>
      <c r="G1373" s="1">
        <v>4.425048828125E-3</v>
      </c>
      <c r="H1373" s="3">
        <v>2.4185180664062499E-5</v>
      </c>
      <c r="I1373" s="4">
        <f t="shared" si="86"/>
        <v>1.9889128835577714</v>
      </c>
      <c r="J1373" s="1">
        <v>-6.9580078125E-2</v>
      </c>
      <c r="K1373" s="3">
        <v>-1.5350341796874999E-7</v>
      </c>
      <c r="L1373" s="4">
        <f t="shared" si="87"/>
        <v>-1.262363634611431E-2</v>
      </c>
    </row>
    <row r="1374" spans="1:12" x14ac:dyDescent="0.25">
      <c r="A1374" s="1">
        <v>-7.4920654296875E-2</v>
      </c>
      <c r="B1374" s="3">
        <v>1.6537475585937501E-5</v>
      </c>
      <c r="C1374" s="4">
        <f t="shared" si="84"/>
        <v>1.3599897685803866</v>
      </c>
      <c r="D1374" s="1">
        <v>-0.10955810546875</v>
      </c>
      <c r="E1374" s="1">
        <v>-2.3941040039062499E-4</v>
      </c>
      <c r="F1374" s="4">
        <f t="shared" si="85"/>
        <v>-19.68835529528166</v>
      </c>
      <c r="G1374" s="1">
        <v>5.035400390625E-3</v>
      </c>
      <c r="H1374" s="3">
        <v>2.3977661132812499E-5</v>
      </c>
      <c r="I1374" s="4">
        <f t="shared" si="86"/>
        <v>1.9718471326326068</v>
      </c>
      <c r="J1374" s="1">
        <v>-6.89697265625E-2</v>
      </c>
      <c r="K1374" s="3">
        <v>3.9947509765624998E-7</v>
      </c>
      <c r="L1374" s="4">
        <f t="shared" si="87"/>
        <v>3.2851570530941614E-2</v>
      </c>
    </row>
    <row r="1375" spans="1:12" x14ac:dyDescent="0.25">
      <c r="A1375" s="1">
        <v>-7.4310302734375E-2</v>
      </c>
      <c r="B1375" s="3">
        <v>1.68304443359375E-5</v>
      </c>
      <c r="C1375" s="4">
        <f t="shared" si="84"/>
        <v>1.3840825934159129</v>
      </c>
      <c r="D1375" s="1">
        <v>-0.10894775390625</v>
      </c>
      <c r="E1375" s="1">
        <v>-2.3916625976562499E-4</v>
      </c>
      <c r="F1375" s="4">
        <f t="shared" si="85"/>
        <v>-19.668277941252057</v>
      </c>
      <c r="G1375" s="1">
        <v>5.645751953125E-3</v>
      </c>
      <c r="H1375" s="3">
        <v>2.418212890625E-5</v>
      </c>
      <c r="I1375" s="4">
        <f t="shared" si="86"/>
        <v>1.9886619166324013</v>
      </c>
      <c r="J1375" s="1">
        <v>-6.8359375E-2</v>
      </c>
      <c r="K1375" s="3">
        <v>7.0434570312499999E-7</v>
      </c>
      <c r="L1375" s="4">
        <f t="shared" si="87"/>
        <v>5.7923166375411186E-2</v>
      </c>
    </row>
    <row r="1376" spans="1:12" x14ac:dyDescent="0.25">
      <c r="A1376" s="1">
        <v>-7.3699951171875E-2</v>
      </c>
      <c r="B1376" s="3">
        <v>1.7095947265625001E-5</v>
      </c>
      <c r="C1376" s="4">
        <f t="shared" si="84"/>
        <v>1.4059167159231085</v>
      </c>
      <c r="D1376" s="1">
        <v>-0.10833740234375</v>
      </c>
      <c r="E1376" s="1">
        <v>-2.3895263671875E-4</v>
      </c>
      <c r="F1376" s="4">
        <f t="shared" si="85"/>
        <v>-19.650710256476152</v>
      </c>
      <c r="G1376" s="1">
        <v>6.256103515625E-3</v>
      </c>
      <c r="H1376" s="3">
        <v>2.4102783203124998E-5</v>
      </c>
      <c r="I1376" s="4">
        <f t="shared" si="86"/>
        <v>1.9821367765727795</v>
      </c>
      <c r="J1376" s="1">
        <v>-6.77490234375E-2</v>
      </c>
      <c r="K1376" s="3">
        <v>7.7301025390624995E-7</v>
      </c>
      <c r="L1376" s="4">
        <f t="shared" si="87"/>
        <v>6.3569922196237666E-2</v>
      </c>
    </row>
    <row r="1377" spans="1:12" x14ac:dyDescent="0.25">
      <c r="A1377" s="1">
        <v>-7.3089599609375E-2</v>
      </c>
      <c r="B1377" s="3">
        <v>1.7358398437499999E-5</v>
      </c>
      <c r="C1377" s="4">
        <f t="shared" si="84"/>
        <v>1.4274998715049343</v>
      </c>
      <c r="D1377" s="1">
        <v>-0.10772705078125</v>
      </c>
      <c r="E1377" s="1">
        <v>-2.3873901367187501E-4</v>
      </c>
      <c r="F1377" s="4">
        <f t="shared" si="85"/>
        <v>-19.633142571700247</v>
      </c>
      <c r="G1377" s="1">
        <v>6.866455078125E-3</v>
      </c>
      <c r="H1377" s="3">
        <v>2.4114990234375E-5</v>
      </c>
      <c r="I1377" s="4">
        <f t="shared" si="86"/>
        <v>1.9831406442742598</v>
      </c>
      <c r="J1377" s="1">
        <v>-6.7138671875E-2</v>
      </c>
      <c r="K1377" s="3">
        <v>9.5367431640625E-7</v>
      </c>
      <c r="L1377" s="4">
        <f t="shared" si="87"/>
        <v>7.8427164178145561E-2</v>
      </c>
    </row>
    <row r="1378" spans="1:12" x14ac:dyDescent="0.25">
      <c r="A1378" s="1">
        <v>-7.2479248046875E-2</v>
      </c>
      <c r="B1378" s="3">
        <v>1.75323486328125E-5</v>
      </c>
      <c r="C1378" s="4">
        <f t="shared" si="84"/>
        <v>1.441804986251028</v>
      </c>
      <c r="D1378" s="1">
        <v>-0.10711669921875</v>
      </c>
      <c r="E1378" s="1">
        <v>-2.3858642578124999E-4</v>
      </c>
      <c r="F1378" s="4">
        <f t="shared" si="85"/>
        <v>-19.620594225431745</v>
      </c>
      <c r="G1378" s="1">
        <v>7.476806640625E-3</v>
      </c>
      <c r="H1378" s="3">
        <v>2.4166870117187501E-5</v>
      </c>
      <c r="I1378" s="4">
        <f t="shared" si="86"/>
        <v>1.9874070820055509</v>
      </c>
      <c r="J1378" s="1">
        <v>-6.65283203125E-2</v>
      </c>
      <c r="K1378" s="3">
        <v>1.07177734375E-6</v>
      </c>
      <c r="L1378" s="4">
        <f t="shared" si="87"/>
        <v>8.8139584189967105E-2</v>
      </c>
    </row>
    <row r="1379" spans="1:12" x14ac:dyDescent="0.25">
      <c r="A1379" s="1">
        <v>-7.1868896484375E-2</v>
      </c>
      <c r="B1379" s="3">
        <v>1.7913818359374999E-5</v>
      </c>
      <c r="C1379" s="4">
        <f t="shared" si="84"/>
        <v>1.4731758519222862</v>
      </c>
      <c r="D1379" s="1">
        <v>-0.10650634765625</v>
      </c>
      <c r="E1379" s="1">
        <v>-2.3840332031250001E-4</v>
      </c>
      <c r="F1379" s="4">
        <f t="shared" si="85"/>
        <v>-19.605536209909538</v>
      </c>
      <c r="G1379" s="1">
        <v>8.087158203125E-3</v>
      </c>
      <c r="H1379" s="3">
        <v>2.4139404296875001E-5</v>
      </c>
      <c r="I1379" s="4">
        <f t="shared" si="86"/>
        <v>1.9851483796772205</v>
      </c>
      <c r="J1379" s="1">
        <v>-6.591796875E-2</v>
      </c>
      <c r="K1379" s="3">
        <v>1.1529541015625E-6</v>
      </c>
      <c r="L1379" s="4">
        <f t="shared" si="87"/>
        <v>9.4815304404810855E-2</v>
      </c>
    </row>
    <row r="1380" spans="1:12" x14ac:dyDescent="0.25">
      <c r="A1380" s="1">
        <v>-7.1258544921875E-2</v>
      </c>
      <c r="B1380" s="3">
        <v>1.81488037109375E-5</v>
      </c>
      <c r="C1380" s="4">
        <f t="shared" si="84"/>
        <v>1.4925003051757813</v>
      </c>
      <c r="D1380" s="1">
        <v>-0.10589599609375</v>
      </c>
      <c r="E1380" s="1">
        <v>-2.38067626953125E-4</v>
      </c>
      <c r="F1380" s="4">
        <f t="shared" si="85"/>
        <v>-19.577929848118831</v>
      </c>
      <c r="G1380" s="1">
        <v>8.697509765625E-3</v>
      </c>
      <c r="H1380" s="3">
        <v>2.4203491210937501E-5</v>
      </c>
      <c r="I1380" s="4">
        <f t="shared" si="86"/>
        <v>1.9904186851099916</v>
      </c>
      <c r="J1380" s="1">
        <v>-6.53076171875E-2</v>
      </c>
      <c r="K1380" s="3">
        <v>1.2017822265624999E-6</v>
      </c>
      <c r="L1380" s="4">
        <f t="shared" si="87"/>
        <v>9.88307752107319E-2</v>
      </c>
    </row>
    <row r="1381" spans="1:12" x14ac:dyDescent="0.25">
      <c r="A1381" s="1">
        <v>-7.0648193359375E-2</v>
      </c>
      <c r="B1381" s="3">
        <v>1.81488037109375E-5</v>
      </c>
      <c r="C1381" s="4">
        <f t="shared" si="84"/>
        <v>1.4925003051757813</v>
      </c>
      <c r="D1381" s="1">
        <v>-0.10528564453125</v>
      </c>
      <c r="E1381" s="1">
        <v>-2.3797607421875E-4</v>
      </c>
      <c r="F1381" s="4">
        <f t="shared" si="85"/>
        <v>-19.570400840357731</v>
      </c>
      <c r="G1381" s="1">
        <v>9.307861328125E-3</v>
      </c>
      <c r="H1381" s="3">
        <v>2.4252319335937499E-5</v>
      </c>
      <c r="I1381" s="4">
        <f t="shared" si="86"/>
        <v>1.9944341559159129</v>
      </c>
      <c r="J1381" s="1">
        <v>-6.4697265625E-2</v>
      </c>
      <c r="K1381" s="3">
        <v>1.4477539062500001E-6</v>
      </c>
      <c r="L1381" s="4">
        <f t="shared" si="87"/>
        <v>0.11905870939555921</v>
      </c>
    </row>
    <row r="1382" spans="1:12" x14ac:dyDescent="0.25">
      <c r="A1382" s="1">
        <v>-7.0037841796875E-2</v>
      </c>
      <c r="B1382" s="3">
        <v>1.84600830078125E-5</v>
      </c>
      <c r="C1382" s="4">
        <f t="shared" si="84"/>
        <v>1.518098931563528</v>
      </c>
      <c r="D1382" s="1">
        <v>-0.10467529296875</v>
      </c>
      <c r="E1382" s="1">
        <v>-2.3770141601562499E-4</v>
      </c>
      <c r="F1382" s="4">
        <f t="shared" si="85"/>
        <v>-19.547813817074424</v>
      </c>
      <c r="G1382" s="1">
        <v>9.918212890625E-3</v>
      </c>
      <c r="H1382" s="3">
        <v>2.4227905273437502E-5</v>
      </c>
      <c r="I1382" s="4">
        <f t="shared" si="86"/>
        <v>1.9924264205129523</v>
      </c>
      <c r="J1382" s="1">
        <v>-6.40869140625E-2</v>
      </c>
      <c r="K1382" s="3">
        <v>1.64581298828125E-6</v>
      </c>
      <c r="L1382" s="4">
        <f t="shared" si="87"/>
        <v>0.13534646285207647</v>
      </c>
    </row>
    <row r="1383" spans="1:12" x14ac:dyDescent="0.25">
      <c r="A1383" s="1">
        <v>-6.9427490234375E-2</v>
      </c>
      <c r="B1383" s="3">
        <v>1.8719482421874998E-5</v>
      </c>
      <c r="C1383" s="4">
        <f t="shared" si="84"/>
        <v>1.5394311202199835</v>
      </c>
      <c r="D1383" s="1">
        <v>-0.10406494140625</v>
      </c>
      <c r="E1383" s="1">
        <v>-2.3751831054687501E-4</v>
      </c>
      <c r="F1383" s="4">
        <f t="shared" si="85"/>
        <v>-19.53275580155222</v>
      </c>
      <c r="G1383" s="1">
        <v>1.0528564453125E-2</v>
      </c>
      <c r="H1383" s="3">
        <v>2.43316650390625E-5</v>
      </c>
      <c r="I1383" s="4">
        <f t="shared" si="86"/>
        <v>2.0009592959755347</v>
      </c>
      <c r="J1383" s="1">
        <v>-6.34765625E-2</v>
      </c>
      <c r="K1383" s="3">
        <v>1.7465209960937501E-6</v>
      </c>
      <c r="L1383" s="4">
        <f t="shared" si="87"/>
        <v>0.14362837138928866</v>
      </c>
    </row>
    <row r="1384" spans="1:12" x14ac:dyDescent="0.25">
      <c r="A1384" s="1">
        <v>-6.8817138671875E-2</v>
      </c>
      <c r="B1384" s="3">
        <v>1.8936157226562502E-5</v>
      </c>
      <c r="C1384" s="4">
        <f t="shared" si="84"/>
        <v>1.5572497719212581</v>
      </c>
      <c r="D1384" s="1">
        <v>-0.10345458984375</v>
      </c>
      <c r="E1384" s="1">
        <v>-2.3724365234375E-4</v>
      </c>
      <c r="F1384" s="4">
        <f t="shared" si="85"/>
        <v>-19.510168778268913</v>
      </c>
      <c r="G1384" s="1">
        <v>1.1138916015625E-2</v>
      </c>
      <c r="H1384" s="3">
        <v>2.4386596679687501E-5</v>
      </c>
      <c r="I1384" s="4">
        <f t="shared" si="86"/>
        <v>2.0054767006321956</v>
      </c>
      <c r="J1384" s="1">
        <v>-6.28662109375E-2</v>
      </c>
      <c r="K1384" s="3">
        <v>1.9076538085937499E-6</v>
      </c>
      <c r="L1384" s="4">
        <f t="shared" si="87"/>
        <v>0.1568794250488281</v>
      </c>
    </row>
    <row r="1385" spans="1:12" x14ac:dyDescent="0.25">
      <c r="A1385" s="1">
        <v>-6.8206787109375E-2</v>
      </c>
      <c r="B1385" s="3">
        <v>1.91314697265625E-5</v>
      </c>
      <c r="C1385" s="4">
        <f t="shared" si="84"/>
        <v>1.5733116551449424</v>
      </c>
      <c r="D1385" s="1">
        <v>-0.10284423828125</v>
      </c>
      <c r="E1385" s="1">
        <v>-2.3712158203124999E-4</v>
      </c>
      <c r="F1385" s="4">
        <f t="shared" si="85"/>
        <v>-19.500130101254111</v>
      </c>
      <c r="G1385" s="1">
        <v>1.1749267578125E-2</v>
      </c>
      <c r="H1385" s="3">
        <v>2.4371337890624999E-5</v>
      </c>
      <c r="I1385" s="4">
        <f t="shared" si="86"/>
        <v>2.0042218660053455</v>
      </c>
      <c r="J1385" s="1">
        <v>-6.2255859375E-2</v>
      </c>
      <c r="K1385" s="3">
        <v>1.995849609375E-6</v>
      </c>
      <c r="L1385" s="4">
        <f t="shared" si="87"/>
        <v>0.16413236919202304</v>
      </c>
    </row>
    <row r="1386" spans="1:12" x14ac:dyDescent="0.25">
      <c r="A1386" s="1">
        <v>-6.7596435546875E-2</v>
      </c>
      <c r="B1386" s="3">
        <v>1.9326782226562499E-5</v>
      </c>
      <c r="C1386" s="4">
        <f t="shared" si="84"/>
        <v>1.5893735383686267</v>
      </c>
      <c r="D1386" s="1">
        <v>-0.10223388671875</v>
      </c>
      <c r="E1386" s="1">
        <v>-2.36907958984375E-4</v>
      </c>
      <c r="F1386" s="4">
        <f t="shared" si="85"/>
        <v>-19.482562416478206</v>
      </c>
      <c r="G1386" s="1">
        <v>1.2359619140625E-2</v>
      </c>
      <c r="H1386" s="3">
        <v>2.4221801757812499E-5</v>
      </c>
      <c r="I1386" s="4">
        <f t="shared" si="86"/>
        <v>1.9919244866622121</v>
      </c>
      <c r="J1386" s="1">
        <v>-6.16455078125E-2</v>
      </c>
      <c r="K1386" s="3">
        <v>2.0663452148437502E-6</v>
      </c>
      <c r="L1386" s="4">
        <f t="shared" si="87"/>
        <v>0.16992970516807154</v>
      </c>
    </row>
    <row r="1387" spans="1:12" x14ac:dyDescent="0.25">
      <c r="A1387" s="1">
        <v>-6.6986083984375E-2</v>
      </c>
      <c r="B1387" s="3">
        <v>1.9546508789062499E-5</v>
      </c>
      <c r="C1387" s="4">
        <f t="shared" si="84"/>
        <v>1.6074431569952714</v>
      </c>
      <c r="D1387" s="1">
        <v>-0.10162353515625</v>
      </c>
      <c r="E1387" s="1">
        <v>-2.3657226562499999E-4</v>
      </c>
      <c r="F1387" s="4">
        <f t="shared" si="85"/>
        <v>-19.4549560546875</v>
      </c>
      <c r="G1387" s="1">
        <v>1.2969970703125E-2</v>
      </c>
      <c r="H1387" s="3">
        <v>2.43988037109375E-5</v>
      </c>
      <c r="I1387" s="4">
        <f t="shared" si="86"/>
        <v>2.0064805683336759</v>
      </c>
      <c r="J1387" s="1">
        <v>-6.103515625E-2</v>
      </c>
      <c r="K1387" s="3">
        <v>2.244873046875E-6</v>
      </c>
      <c r="L1387" s="4">
        <f t="shared" si="87"/>
        <v>0.18461127030222038</v>
      </c>
    </row>
    <row r="1388" spans="1:12" x14ac:dyDescent="0.25">
      <c r="A1388" s="1">
        <v>-6.6375732421875E-2</v>
      </c>
      <c r="B1388" s="3">
        <v>1.9757080078124999E-5</v>
      </c>
      <c r="C1388" s="4">
        <f t="shared" si="84"/>
        <v>1.6247598748458059</v>
      </c>
      <c r="D1388" s="1">
        <v>-0.10101318359375</v>
      </c>
      <c r="E1388" s="1">
        <v>-2.3638916015625001E-4</v>
      </c>
      <c r="F1388" s="4">
        <f t="shared" si="85"/>
        <v>-19.439898039165296</v>
      </c>
      <c r="G1388" s="1">
        <v>1.3580322265625E-2</v>
      </c>
      <c r="H1388" s="3">
        <v>2.4252319335937499E-5</v>
      </c>
      <c r="I1388" s="4">
        <f t="shared" si="86"/>
        <v>1.9944341559159129</v>
      </c>
      <c r="J1388" s="1">
        <v>-6.04248046875E-2</v>
      </c>
      <c r="K1388" s="3">
        <v>2.1734619140625002E-6</v>
      </c>
      <c r="L1388" s="4">
        <f t="shared" si="87"/>
        <v>0.17873864424856084</v>
      </c>
    </row>
    <row r="1389" spans="1:12" x14ac:dyDescent="0.25">
      <c r="A1389" s="1">
        <v>-6.5765380859375E-2</v>
      </c>
      <c r="B1389" s="3">
        <v>2.0019531250000001E-5</v>
      </c>
      <c r="C1389" s="4">
        <f t="shared" si="84"/>
        <v>1.6463430304276316</v>
      </c>
      <c r="D1389" s="1">
        <v>-0.10040283203125</v>
      </c>
      <c r="E1389" s="1">
        <v>-2.3632812499999999E-4</v>
      </c>
      <c r="F1389" s="4">
        <f t="shared" si="85"/>
        <v>-19.434878700657894</v>
      </c>
      <c r="G1389" s="1">
        <v>1.4190673828125E-2</v>
      </c>
      <c r="H1389" s="3">
        <v>2.4478149414062501E-5</v>
      </c>
      <c r="I1389" s="4">
        <f t="shared" si="86"/>
        <v>2.0130057083932975</v>
      </c>
      <c r="J1389" s="1">
        <v>-5.9814453125E-2</v>
      </c>
      <c r="K1389" s="3">
        <v>2.21435546875E-6</v>
      </c>
      <c r="L1389" s="4">
        <f t="shared" si="87"/>
        <v>0.18210160104851975</v>
      </c>
    </row>
    <row r="1390" spans="1:12" x14ac:dyDescent="0.25">
      <c r="A1390" s="1">
        <v>-6.5155029296875E-2</v>
      </c>
      <c r="B1390" s="3">
        <v>2.0236206054687501E-5</v>
      </c>
      <c r="C1390" s="4">
        <f t="shared" si="84"/>
        <v>1.6641616821289063</v>
      </c>
      <c r="D1390" s="1">
        <v>-9.979248046875E-2</v>
      </c>
      <c r="E1390" s="1">
        <v>-2.36114501953125E-4</v>
      </c>
      <c r="F1390" s="4">
        <f t="shared" si="85"/>
        <v>-19.417311015881989</v>
      </c>
      <c r="G1390" s="1">
        <v>1.4801025390625E-2</v>
      </c>
      <c r="H1390" s="3">
        <v>2.42462158203125E-5</v>
      </c>
      <c r="I1390" s="4">
        <f t="shared" si="86"/>
        <v>1.9939322220651727</v>
      </c>
      <c r="J1390" s="1">
        <v>-5.92041015625E-2</v>
      </c>
      <c r="K1390" s="3">
        <v>2.2857666015624998E-6</v>
      </c>
      <c r="L1390" s="4">
        <f t="shared" si="87"/>
        <v>0.18797422710217929</v>
      </c>
    </row>
    <row r="1391" spans="1:12" x14ac:dyDescent="0.25">
      <c r="A1391" s="1">
        <v>-6.4544677734375E-2</v>
      </c>
      <c r="B1391" s="3">
        <v>2.0513916015625001E-5</v>
      </c>
      <c r="C1391" s="4">
        <f t="shared" si="84"/>
        <v>1.6869996723375822</v>
      </c>
      <c r="D1391" s="1">
        <v>-9.918212890625E-2</v>
      </c>
      <c r="E1391" s="1">
        <v>-2.35870361328125E-4</v>
      </c>
      <c r="F1391" s="4">
        <f t="shared" si="85"/>
        <v>-19.397233661852386</v>
      </c>
      <c r="G1391" s="1">
        <v>1.5411376953125E-2</v>
      </c>
      <c r="H1391" s="3">
        <v>2.4417114257812501E-5</v>
      </c>
      <c r="I1391" s="4">
        <f t="shared" si="86"/>
        <v>2.0079863698858964</v>
      </c>
      <c r="J1391" s="1">
        <v>-5.859375E-2</v>
      </c>
      <c r="K1391" s="3">
        <v>2.4539184570312499E-6</v>
      </c>
      <c r="L1391" s="4">
        <f t="shared" si="87"/>
        <v>0.20180250469006991</v>
      </c>
    </row>
    <row r="1392" spans="1:12" x14ac:dyDescent="0.25">
      <c r="A1392" s="1">
        <v>-6.3934326171875E-2</v>
      </c>
      <c r="B1392" s="3">
        <v>2.0541381835937501E-5</v>
      </c>
      <c r="C1392" s="4">
        <f t="shared" si="84"/>
        <v>1.6892583746659129</v>
      </c>
      <c r="D1392" s="1">
        <v>-9.857177734375E-2</v>
      </c>
      <c r="E1392" s="1">
        <v>-2.3574829101562499E-4</v>
      </c>
      <c r="F1392" s="4">
        <f t="shared" si="85"/>
        <v>-19.387194984837581</v>
      </c>
      <c r="G1392" s="1">
        <v>1.6021728515625E-2</v>
      </c>
      <c r="H1392" s="3">
        <v>2.4554443359374999E-5</v>
      </c>
      <c r="I1392" s="4">
        <f t="shared" si="86"/>
        <v>2.0192798815275492</v>
      </c>
      <c r="J1392" s="1">
        <v>-5.79833984375E-2</v>
      </c>
      <c r="K1392" s="3">
        <v>2.73223876953125E-6</v>
      </c>
      <c r="L1392" s="4">
        <f t="shared" si="87"/>
        <v>0.22469068828381991</v>
      </c>
    </row>
    <row r="1393" spans="1:12" x14ac:dyDescent="0.25">
      <c r="A1393" s="1">
        <v>-6.3323974609375E-2</v>
      </c>
      <c r="B1393" s="3">
        <v>2.0907592773437501E-5</v>
      </c>
      <c r="C1393" s="4">
        <f t="shared" si="84"/>
        <v>1.7193744057103206</v>
      </c>
      <c r="D1393" s="1">
        <v>-9.796142578125E-2</v>
      </c>
      <c r="E1393" s="1">
        <v>-2.35443115234375E-4</v>
      </c>
      <c r="F1393" s="4">
        <f t="shared" si="85"/>
        <v>-19.362098292300576</v>
      </c>
      <c r="G1393" s="1">
        <v>1.6632080078125E-2</v>
      </c>
      <c r="H1393" s="3">
        <v>2.44293212890625E-5</v>
      </c>
      <c r="I1393" s="4">
        <f t="shared" si="86"/>
        <v>2.0089902375873767</v>
      </c>
      <c r="J1393" s="1">
        <v>-5.7373046875E-2</v>
      </c>
      <c r="K1393" s="3">
        <v>2.9928588867187501E-6</v>
      </c>
      <c r="L1393" s="4">
        <f t="shared" si="87"/>
        <v>0.24612326371042351</v>
      </c>
    </row>
    <row r="1394" spans="1:12" x14ac:dyDescent="0.25">
      <c r="A1394" s="1">
        <v>-6.2713623046875E-2</v>
      </c>
      <c r="B1394" s="3">
        <v>2.1060180664062501E-5</v>
      </c>
      <c r="C1394" s="4">
        <f t="shared" si="84"/>
        <v>1.7319227519788241</v>
      </c>
      <c r="D1394" s="1">
        <v>-9.735107421875E-2</v>
      </c>
      <c r="E1394" s="1">
        <v>-2.3532104492187501E-4</v>
      </c>
      <c r="F1394" s="4">
        <f t="shared" si="85"/>
        <v>-19.352059615285771</v>
      </c>
      <c r="G1394" s="1">
        <v>1.7242431640625E-2</v>
      </c>
      <c r="H1394" s="3">
        <v>2.4563598632812498E-5</v>
      </c>
      <c r="I1394" s="4">
        <f t="shared" si="86"/>
        <v>2.0200327823036597</v>
      </c>
      <c r="J1394" s="1">
        <v>-5.67626953125E-2</v>
      </c>
      <c r="K1394" s="3">
        <v>3.0166625976562498E-6</v>
      </c>
      <c r="L1394" s="4">
        <f t="shared" si="87"/>
        <v>0.24808080572831004</v>
      </c>
    </row>
    <row r="1395" spans="1:12" x14ac:dyDescent="0.25">
      <c r="A1395" s="1">
        <v>-6.2103271484375E-2</v>
      </c>
      <c r="B1395" s="3">
        <v>2.12249755859375E-5</v>
      </c>
      <c r="C1395" s="4">
        <f t="shared" si="84"/>
        <v>1.7454749659488076</v>
      </c>
      <c r="D1395" s="1">
        <v>-9.674072265625E-2</v>
      </c>
      <c r="E1395" s="1">
        <v>-2.3504638671875E-4</v>
      </c>
      <c r="F1395" s="4">
        <f t="shared" si="85"/>
        <v>-19.329472592002467</v>
      </c>
      <c r="G1395" s="1">
        <v>1.7852783203125E-2</v>
      </c>
      <c r="H1395" s="3">
        <v>2.4414062500000001E-5</v>
      </c>
      <c r="I1395" s="4">
        <f t="shared" si="86"/>
        <v>2.0077354029605261</v>
      </c>
      <c r="J1395" s="1">
        <v>-5.615234375E-2</v>
      </c>
      <c r="K1395" s="3">
        <v>4.5989990234375E-6</v>
      </c>
      <c r="L1395" s="4">
        <f t="shared" si="87"/>
        <v>0.37820715653268916</v>
      </c>
    </row>
    <row r="1396" spans="1:12" x14ac:dyDescent="0.25">
      <c r="A1396" s="1">
        <v>-6.1492919921875E-2</v>
      </c>
      <c r="B1396" s="3">
        <v>2.1398925781250001E-5</v>
      </c>
      <c r="C1396" s="4">
        <f t="shared" si="84"/>
        <v>1.7597800806949013</v>
      </c>
      <c r="D1396" s="1">
        <v>-9.613037109375E-2</v>
      </c>
      <c r="E1396" s="1">
        <v>-2.3480224609375E-4</v>
      </c>
      <c r="F1396" s="4">
        <f t="shared" si="85"/>
        <v>-19.309395237972861</v>
      </c>
      <c r="G1396" s="1">
        <v>1.8463134765625E-2</v>
      </c>
      <c r="H1396" s="3">
        <v>2.4563598632812498E-5</v>
      </c>
      <c r="I1396" s="4">
        <f t="shared" si="86"/>
        <v>2.0200327823036597</v>
      </c>
      <c r="J1396" s="1">
        <v>-5.55419921875E-2</v>
      </c>
      <c r="K1396" s="3">
        <v>3.8818359375000002E-6</v>
      </c>
      <c r="L1396" s="4">
        <f t="shared" si="87"/>
        <v>0.31922992907072373</v>
      </c>
    </row>
    <row r="1397" spans="1:12" x14ac:dyDescent="0.25">
      <c r="A1397" s="1">
        <v>-6.0882568359375E-2</v>
      </c>
      <c r="B1397" s="3">
        <v>2.1661376953125E-5</v>
      </c>
      <c r="C1397" s="4">
        <f t="shared" si="84"/>
        <v>1.7813632362767269</v>
      </c>
      <c r="D1397" s="1">
        <v>-9.552001953125E-2</v>
      </c>
      <c r="E1397" s="1">
        <v>-2.3461914062499999E-4</v>
      </c>
      <c r="F1397" s="4">
        <f t="shared" si="85"/>
        <v>-19.294337222450658</v>
      </c>
      <c r="G1397" s="1">
        <v>1.9073486328125E-2</v>
      </c>
      <c r="H1397" s="3">
        <v>2.4340820312499999E-5</v>
      </c>
      <c r="I1397" s="4">
        <f t="shared" si="86"/>
        <v>2.0017121967516447</v>
      </c>
      <c r="J1397" s="1">
        <v>-5.4931640625E-2</v>
      </c>
      <c r="K1397" s="3">
        <v>3.6560058593750001E-6</v>
      </c>
      <c r="L1397" s="4">
        <f t="shared" si="87"/>
        <v>0.30065837659333883</v>
      </c>
    </row>
    <row r="1398" spans="1:12" x14ac:dyDescent="0.25">
      <c r="A1398" s="1">
        <v>-6.0272216796875E-2</v>
      </c>
      <c r="B1398" s="3">
        <v>2.17529296875E-5</v>
      </c>
      <c r="C1398" s="4">
        <f t="shared" si="84"/>
        <v>1.788892244037829</v>
      </c>
      <c r="D1398" s="1">
        <v>-9.490966796875E-2</v>
      </c>
      <c r="E1398" s="1">
        <v>-2.3446655273437499E-4</v>
      </c>
      <c r="F1398" s="4">
        <f t="shared" si="85"/>
        <v>-19.281788876182155</v>
      </c>
      <c r="G1398" s="1">
        <v>1.9683837890625E-2</v>
      </c>
      <c r="H1398" s="3">
        <v>2.4334716796875E-5</v>
      </c>
      <c r="I1398" s="4">
        <f t="shared" si="86"/>
        <v>2.0012102629009045</v>
      </c>
      <c r="J1398" s="1">
        <v>-5.43212890625E-2</v>
      </c>
      <c r="K1398" s="3">
        <v>3.7109375E-6</v>
      </c>
      <c r="L1398" s="4">
        <f t="shared" si="87"/>
        <v>0.30517578125</v>
      </c>
    </row>
    <row r="1399" spans="1:12" x14ac:dyDescent="0.25">
      <c r="A1399" s="1">
        <v>-5.9661865234375E-2</v>
      </c>
      <c r="B1399" s="3">
        <v>2.2018432617187501E-5</v>
      </c>
      <c r="C1399" s="4">
        <f t="shared" si="84"/>
        <v>1.8107263665450246</v>
      </c>
      <c r="D1399" s="1">
        <v>-9.429931640625E-2</v>
      </c>
      <c r="E1399" s="1">
        <v>-2.3446655273437499E-4</v>
      </c>
      <c r="F1399" s="4">
        <f t="shared" si="85"/>
        <v>-19.281788876182155</v>
      </c>
      <c r="G1399" s="1">
        <v>2.0294189453125E-2</v>
      </c>
      <c r="H1399" s="3">
        <v>2.4420166015625001E-5</v>
      </c>
      <c r="I1399" s="4">
        <f t="shared" si="86"/>
        <v>2.0082373368112663</v>
      </c>
      <c r="J1399" s="1">
        <v>-5.37109375E-2</v>
      </c>
      <c r="K1399" s="3">
        <v>3.7994384765625E-6</v>
      </c>
      <c r="L1399" s="4">
        <f t="shared" si="87"/>
        <v>0.31245382208573191</v>
      </c>
    </row>
    <row r="1400" spans="1:12" x14ac:dyDescent="0.25">
      <c r="A1400" s="1">
        <v>-5.9051513671875E-2</v>
      </c>
      <c r="B1400" s="3">
        <v>2.22442626953125E-5</v>
      </c>
      <c r="C1400" s="4">
        <f t="shared" si="84"/>
        <v>1.8292979190224095</v>
      </c>
      <c r="D1400" s="1">
        <v>-9.368896484375E-2</v>
      </c>
      <c r="E1400" s="1">
        <v>-2.3413085937499999E-4</v>
      </c>
      <c r="F1400" s="4">
        <f t="shared" si="85"/>
        <v>-19.254182514391449</v>
      </c>
      <c r="G1400" s="1">
        <v>2.0904541015625E-2</v>
      </c>
      <c r="H1400" s="3">
        <v>2.4380493164062502E-5</v>
      </c>
      <c r="I1400" s="4">
        <f t="shared" si="86"/>
        <v>2.0049747667814555</v>
      </c>
      <c r="J1400" s="1">
        <v>-5.31005859375E-2</v>
      </c>
      <c r="K1400" s="3">
        <v>4.1259765624999996E-6</v>
      </c>
      <c r="L1400" s="4">
        <f t="shared" si="87"/>
        <v>0.33930728310032893</v>
      </c>
    </row>
    <row r="1401" spans="1:12" x14ac:dyDescent="0.25">
      <c r="A1401" s="1">
        <v>-5.8441162109375E-2</v>
      </c>
      <c r="B1401" s="3">
        <v>2.2412109375000002E-5</v>
      </c>
      <c r="C1401" s="4">
        <f t="shared" si="84"/>
        <v>1.8431010999177631</v>
      </c>
      <c r="D1401" s="1">
        <v>-9.307861328125E-2</v>
      </c>
      <c r="E1401" s="1">
        <v>-2.3394775390625001E-4</v>
      </c>
      <c r="F1401" s="4">
        <f t="shared" si="85"/>
        <v>-19.239124498869245</v>
      </c>
      <c r="G1401" s="1">
        <v>2.1514892578125E-2</v>
      </c>
      <c r="H1401" s="3">
        <v>2.4404907226562499E-5</v>
      </c>
      <c r="I1401" s="4">
        <f t="shared" si="86"/>
        <v>2.0069825021844161</v>
      </c>
      <c r="J1401" s="1">
        <v>-5.2490234375E-2</v>
      </c>
      <c r="K1401" s="3">
        <v>4.0130615234375002E-6</v>
      </c>
      <c r="L1401" s="4">
        <f t="shared" si="87"/>
        <v>0.3300215068616365</v>
      </c>
    </row>
    <row r="1402" spans="1:12" x14ac:dyDescent="0.25">
      <c r="A1402" s="1">
        <v>-5.7830810546875E-2</v>
      </c>
      <c r="B1402" s="3">
        <v>2.2479248046875001E-5</v>
      </c>
      <c r="C1402" s="4">
        <f t="shared" si="84"/>
        <v>1.8486223722759045</v>
      </c>
      <c r="D1402" s="1">
        <v>-9.246826171875E-2</v>
      </c>
      <c r="E1402" s="1">
        <v>-2.3361206054687501E-4</v>
      </c>
      <c r="F1402" s="4">
        <f t="shared" si="85"/>
        <v>-19.211518137078535</v>
      </c>
      <c r="G1402" s="1">
        <v>2.2125244140625E-2</v>
      </c>
      <c r="H1402" s="3">
        <v>2.45208740234375E-5</v>
      </c>
      <c r="I1402" s="4">
        <f t="shared" si="86"/>
        <v>2.0165192453484786</v>
      </c>
      <c r="J1402" s="1">
        <v>-5.18798828125E-2</v>
      </c>
      <c r="K1402" s="3">
        <v>4.1290283203125001E-6</v>
      </c>
      <c r="L1402" s="4">
        <f t="shared" si="87"/>
        <v>0.339558250025699</v>
      </c>
    </row>
    <row r="1403" spans="1:12" x14ac:dyDescent="0.25">
      <c r="A1403" s="1">
        <v>-5.7220458984375E-2</v>
      </c>
      <c r="B1403" s="3">
        <v>2.2802734374999999E-5</v>
      </c>
      <c r="C1403" s="4">
        <f t="shared" si="84"/>
        <v>1.8752248663651316</v>
      </c>
      <c r="D1403" s="1">
        <v>-9.185791015625E-2</v>
      </c>
      <c r="E1403" s="1">
        <v>-2.33428955078125E-4</v>
      </c>
      <c r="F1403" s="4">
        <f t="shared" si="85"/>
        <v>-19.196460121556331</v>
      </c>
      <c r="G1403" s="1">
        <v>2.2735595703125E-2</v>
      </c>
      <c r="H1403" s="3">
        <v>2.4465942382812499E-5</v>
      </c>
      <c r="I1403" s="4">
        <f t="shared" si="86"/>
        <v>2.0120018406918172</v>
      </c>
      <c r="J1403" s="1">
        <v>-5.126953125E-2</v>
      </c>
      <c r="K1403" s="3">
        <v>4.5410156249999996E-6</v>
      </c>
      <c r="L1403" s="4">
        <f t="shared" si="87"/>
        <v>0.37343878495065791</v>
      </c>
    </row>
    <row r="1404" spans="1:12" x14ac:dyDescent="0.25">
      <c r="A1404" s="1">
        <v>-5.6610107421875E-2</v>
      </c>
      <c r="B1404" s="3">
        <v>2.2940063476562501E-5</v>
      </c>
      <c r="C1404" s="4">
        <f t="shared" si="84"/>
        <v>1.8865183780067845</v>
      </c>
      <c r="D1404" s="1">
        <v>-9.124755859375E-2</v>
      </c>
      <c r="E1404" s="1">
        <v>-2.332763671875E-4</v>
      </c>
      <c r="F1404" s="4">
        <f t="shared" si="85"/>
        <v>-19.183911775287829</v>
      </c>
      <c r="G1404" s="1">
        <v>2.3345947265625E-2</v>
      </c>
      <c r="H1404" s="3">
        <v>2.4407958984374999E-5</v>
      </c>
      <c r="I1404" s="4">
        <f t="shared" si="86"/>
        <v>2.007233469109786</v>
      </c>
      <c r="J1404" s="1">
        <v>-5.06591796875E-2</v>
      </c>
      <c r="K1404" s="3">
        <v>4.6752929687500001E-6</v>
      </c>
      <c r="L1404" s="4">
        <f t="shared" si="87"/>
        <v>0.38448132966694076</v>
      </c>
    </row>
    <row r="1405" spans="1:12" x14ac:dyDescent="0.25">
      <c r="A1405" s="1">
        <v>-5.5999755859375E-2</v>
      </c>
      <c r="B1405" s="3">
        <v>2.3260498046875E-5</v>
      </c>
      <c r="C1405" s="4">
        <f t="shared" si="84"/>
        <v>1.9128699051706415</v>
      </c>
      <c r="D1405" s="1">
        <v>-9.063720703125E-2</v>
      </c>
      <c r="E1405" s="1">
        <v>-2.3309326171875E-4</v>
      </c>
      <c r="F1405" s="4">
        <f t="shared" si="85"/>
        <v>-19.168853759765625</v>
      </c>
      <c r="G1405" s="1">
        <v>2.3956298828125E-2</v>
      </c>
      <c r="H1405" s="3">
        <v>2.4420166015625001E-5</v>
      </c>
      <c r="I1405" s="4">
        <f t="shared" si="86"/>
        <v>2.0082373368112663</v>
      </c>
      <c r="J1405" s="1">
        <v>-5.0048828125E-2</v>
      </c>
      <c r="K1405" s="3">
        <v>4.6966552734375003E-6</v>
      </c>
      <c r="L1405" s="4">
        <f t="shared" si="87"/>
        <v>0.38623809814453125</v>
      </c>
    </row>
    <row r="1406" spans="1:12" x14ac:dyDescent="0.25">
      <c r="A1406" s="1">
        <v>-5.5389404296875E-2</v>
      </c>
      <c r="B1406" s="3">
        <v>2.3303222656249998E-5</v>
      </c>
      <c r="C1406" s="4">
        <f t="shared" si="84"/>
        <v>1.9163834421258223</v>
      </c>
      <c r="D1406" s="1">
        <v>-9.002685546875E-2</v>
      </c>
      <c r="E1406" s="1">
        <v>-2.3287963867187501E-4</v>
      </c>
      <c r="F1406" s="4">
        <f t="shared" si="85"/>
        <v>-19.15128607498972</v>
      </c>
      <c r="G1406" s="1">
        <v>2.4566650390625E-2</v>
      </c>
      <c r="H1406" s="3">
        <v>2.43988037109375E-5</v>
      </c>
      <c r="I1406" s="4">
        <f t="shared" si="86"/>
        <v>2.0064805683336759</v>
      </c>
      <c r="J1406" s="1">
        <v>-4.94384765625E-2</v>
      </c>
      <c r="K1406" s="3">
        <v>4.7058105468750001E-6</v>
      </c>
      <c r="L1406" s="4">
        <f t="shared" si="87"/>
        <v>0.38699099892064143</v>
      </c>
    </row>
    <row r="1407" spans="1:12" x14ac:dyDescent="0.25">
      <c r="A1407" s="1">
        <v>-5.4779052734375E-2</v>
      </c>
      <c r="B1407" s="3">
        <v>2.35382080078125E-5</v>
      </c>
      <c r="C1407" s="4">
        <f t="shared" si="84"/>
        <v>1.9357078953793174</v>
      </c>
      <c r="D1407" s="1">
        <v>-8.941650390625E-2</v>
      </c>
      <c r="E1407" s="1">
        <v>-2.3284912109375E-4</v>
      </c>
      <c r="F1407" s="4">
        <f t="shared" si="85"/>
        <v>-19.148776405736019</v>
      </c>
      <c r="G1407" s="1">
        <v>2.5177001953125E-2</v>
      </c>
      <c r="H1407" s="3">
        <v>2.4380493164062502E-5</v>
      </c>
      <c r="I1407" s="4">
        <f t="shared" si="86"/>
        <v>2.0049747667814555</v>
      </c>
      <c r="J1407" s="1">
        <v>-4.8828125E-2</v>
      </c>
      <c r="K1407" s="3">
        <v>4.8248291015624997E-6</v>
      </c>
      <c r="L1407" s="4">
        <f t="shared" si="87"/>
        <v>0.396778709010074</v>
      </c>
    </row>
    <row r="1408" spans="1:12" x14ac:dyDescent="0.25">
      <c r="A1408" s="1">
        <v>-5.4168701171875E-2</v>
      </c>
      <c r="B1408" s="3">
        <v>2.3645019531250001E-5</v>
      </c>
      <c r="C1408" s="4">
        <f t="shared" si="84"/>
        <v>1.9444917377672697</v>
      </c>
      <c r="D1408" s="1">
        <v>-8.880615234375E-2</v>
      </c>
      <c r="E1408" s="1">
        <v>-2.3251342773437499E-4</v>
      </c>
      <c r="F1408" s="4">
        <f t="shared" si="85"/>
        <v>-19.121170043945313</v>
      </c>
      <c r="G1408" s="1">
        <v>2.5787353515625E-2</v>
      </c>
      <c r="H1408" s="3">
        <v>2.4432373046874999E-5</v>
      </c>
      <c r="I1408" s="4">
        <f t="shared" si="86"/>
        <v>2.0092412045127466</v>
      </c>
      <c r="J1408" s="1">
        <v>-4.82177734375E-2</v>
      </c>
      <c r="K1408" s="3">
        <v>4.9102783203124996E-6</v>
      </c>
      <c r="L1408" s="4">
        <f t="shared" si="87"/>
        <v>0.40380578292043584</v>
      </c>
    </row>
    <row r="1409" spans="1:12" x14ac:dyDescent="0.25">
      <c r="A1409" s="1">
        <v>-5.3558349609375E-2</v>
      </c>
      <c r="B1409" s="3">
        <v>2.39654541015625E-5</v>
      </c>
      <c r="C1409" s="4">
        <f t="shared" si="84"/>
        <v>1.9708432649311267</v>
      </c>
      <c r="D1409" s="1">
        <v>-8.819580078125E-2</v>
      </c>
      <c r="E1409" s="1">
        <v>-2.3236083984375E-4</v>
      </c>
      <c r="F1409" s="4">
        <f t="shared" si="85"/>
        <v>-19.10862169767681</v>
      </c>
      <c r="G1409" s="1">
        <v>2.6397705078125E-2</v>
      </c>
      <c r="H1409" s="3">
        <v>2.44232177734375E-5</v>
      </c>
      <c r="I1409" s="4">
        <f t="shared" si="86"/>
        <v>2.0084883037366366</v>
      </c>
      <c r="J1409" s="1">
        <v>-4.7607421875E-2</v>
      </c>
      <c r="K1409" s="3">
        <v>4.9652099609375003E-6</v>
      </c>
      <c r="L1409" s="4">
        <f t="shared" si="87"/>
        <v>0.40832318757709701</v>
      </c>
    </row>
    <row r="1410" spans="1:12" x14ac:dyDescent="0.25">
      <c r="A1410" s="1">
        <v>-5.2947998046875E-2</v>
      </c>
      <c r="B1410" s="3">
        <v>2.4029541015625E-5</v>
      </c>
      <c r="C1410" s="4">
        <f t="shared" si="84"/>
        <v>1.9761135703638979</v>
      </c>
      <c r="D1410" s="1">
        <v>-8.758544921875E-2</v>
      </c>
      <c r="E1410" s="1">
        <v>-2.3223876953125001E-4</v>
      </c>
      <c r="F1410" s="4">
        <f t="shared" si="85"/>
        <v>-19.098583020662005</v>
      </c>
      <c r="G1410" s="1">
        <v>2.7008056640625E-2</v>
      </c>
      <c r="H1410" s="3">
        <v>2.43377685546875E-5</v>
      </c>
      <c r="I1410" s="4">
        <f t="shared" si="86"/>
        <v>2.0014612298262748</v>
      </c>
      <c r="J1410" s="1">
        <v>-4.69970703125E-2</v>
      </c>
      <c r="K1410" s="3">
        <v>5.0476074218749997E-6</v>
      </c>
      <c r="L1410" s="4">
        <f t="shared" si="87"/>
        <v>0.41509929456208883</v>
      </c>
    </row>
    <row r="1411" spans="1:12" x14ac:dyDescent="0.25">
      <c r="A1411" s="1">
        <v>-5.2337646484375E-2</v>
      </c>
      <c r="B1411" s="3">
        <v>2.4044799804687501E-5</v>
      </c>
      <c r="C1411" s="4">
        <f t="shared" ref="C1411:C1474" si="88">(B1411*1000000)/$O$2</f>
        <v>1.9773684049907483</v>
      </c>
      <c r="D1411" s="1">
        <v>-8.697509765625E-2</v>
      </c>
      <c r="E1411" s="1">
        <v>-2.3202514648437499E-4</v>
      </c>
      <c r="F1411" s="4">
        <f t="shared" ref="F1411:F1474" si="89">(E1411*1000000)/$O$2</f>
        <v>-19.0810153358861</v>
      </c>
      <c r="G1411" s="1">
        <v>2.7618408203125E-2</v>
      </c>
      <c r="H1411" s="3">
        <v>2.4386596679687501E-5</v>
      </c>
      <c r="I1411" s="4">
        <f t="shared" ref="I1411:I1474" si="90">(H1411*1000000)/$O$2</f>
        <v>2.0054767006321956</v>
      </c>
      <c r="J1411" s="1">
        <v>-4.638671875E-2</v>
      </c>
      <c r="K1411" s="3">
        <v>5.2429199218750003E-6</v>
      </c>
      <c r="L1411" s="4">
        <f t="shared" ref="L1411:L1474" si="91">(K1411*1000000)/$O$2</f>
        <v>0.43116117778577301</v>
      </c>
    </row>
    <row r="1412" spans="1:12" x14ac:dyDescent="0.25">
      <c r="A1412" s="1">
        <v>-5.1727294921875E-2</v>
      </c>
      <c r="B1412" s="3">
        <v>2.4282836914062499E-5</v>
      </c>
      <c r="C1412" s="4">
        <f t="shared" si="88"/>
        <v>1.9969438251696134</v>
      </c>
      <c r="D1412" s="1">
        <v>-8.636474609375E-2</v>
      </c>
      <c r="E1412" s="1">
        <v>-2.318115234375E-4</v>
      </c>
      <c r="F1412" s="4">
        <f t="shared" si="89"/>
        <v>-19.063447651110199</v>
      </c>
      <c r="G1412" s="1">
        <v>2.8228759765625E-2</v>
      </c>
      <c r="H1412" s="3">
        <v>2.42095947265625E-5</v>
      </c>
      <c r="I1412" s="4">
        <f t="shared" si="90"/>
        <v>1.9909206189607318</v>
      </c>
      <c r="J1412" s="1">
        <v>-4.57763671875E-2</v>
      </c>
      <c r="K1412" s="3">
        <v>5.4534912109374999E-6</v>
      </c>
      <c r="L1412" s="4">
        <f t="shared" si="91"/>
        <v>0.44847789563630758</v>
      </c>
    </row>
    <row r="1413" spans="1:12" x14ac:dyDescent="0.25">
      <c r="A1413" s="1">
        <v>-5.1116943359375E-2</v>
      </c>
      <c r="B1413" s="3">
        <v>2.4511718750000001E-5</v>
      </c>
      <c r="C1413" s="4">
        <f t="shared" si="88"/>
        <v>2.0157663445723686</v>
      </c>
      <c r="D1413" s="1">
        <v>-8.575439453125E-2</v>
      </c>
      <c r="E1413" s="1">
        <v>-2.31719970703125E-4</v>
      </c>
      <c r="F1413" s="4">
        <f t="shared" si="89"/>
        <v>-19.055918643349095</v>
      </c>
      <c r="G1413" s="1">
        <v>2.8839111328125E-2</v>
      </c>
      <c r="H1413" s="3">
        <v>2.4371337890624999E-5</v>
      </c>
      <c r="I1413" s="4">
        <f t="shared" si="90"/>
        <v>2.0042218660053455</v>
      </c>
      <c r="J1413" s="1">
        <v>-4.5166015625E-2</v>
      </c>
      <c r="K1413" s="3">
        <v>5.2520751953125001E-6</v>
      </c>
      <c r="L1413" s="4">
        <f t="shared" si="91"/>
        <v>0.43191407856188324</v>
      </c>
    </row>
    <row r="1414" spans="1:12" x14ac:dyDescent="0.25">
      <c r="A1414" s="1">
        <v>-5.0506591796875E-2</v>
      </c>
      <c r="B1414" s="3">
        <v>2.4624633789062498E-5</v>
      </c>
      <c r="C1414" s="4">
        <f t="shared" si="88"/>
        <v>2.0250521208110608</v>
      </c>
      <c r="D1414" s="1">
        <v>-8.514404296875E-2</v>
      </c>
      <c r="E1414" s="1">
        <v>-2.31475830078125E-4</v>
      </c>
      <c r="F1414" s="4">
        <f t="shared" si="89"/>
        <v>-19.035841289319489</v>
      </c>
      <c r="G1414" s="1">
        <v>2.9449462890625E-2</v>
      </c>
      <c r="H1414" s="3">
        <v>2.4420166015625001E-5</v>
      </c>
      <c r="I1414" s="4">
        <f t="shared" si="90"/>
        <v>2.0082373368112663</v>
      </c>
      <c r="J1414" s="1">
        <v>-4.45556640625E-2</v>
      </c>
      <c r="K1414" s="3">
        <v>5.6091308593749997E-6</v>
      </c>
      <c r="L1414" s="4">
        <f t="shared" si="91"/>
        <v>0.46127720883018092</v>
      </c>
    </row>
    <row r="1415" spans="1:12" x14ac:dyDescent="0.25">
      <c r="A1415" s="1">
        <v>-4.9896240234375E-2</v>
      </c>
      <c r="B1415" s="3">
        <v>2.4841308593749998E-5</v>
      </c>
      <c r="C1415" s="4">
        <f t="shared" si="88"/>
        <v>2.0428707725123356</v>
      </c>
      <c r="D1415" s="1">
        <v>-8.453369140625E-2</v>
      </c>
      <c r="E1415" s="1">
        <v>-2.3138427734375E-4</v>
      </c>
      <c r="F1415" s="4">
        <f t="shared" si="89"/>
        <v>-19.028312281558389</v>
      </c>
      <c r="G1415" s="1">
        <v>3.0059814453125E-2</v>
      </c>
      <c r="H1415" s="3">
        <v>2.4475097656250001E-5</v>
      </c>
      <c r="I1415" s="4">
        <f t="shared" si="90"/>
        <v>2.0127547414679277</v>
      </c>
      <c r="J1415" s="1">
        <v>-4.39453125E-2</v>
      </c>
      <c r="K1415" s="3">
        <v>5.8288574218750001E-6</v>
      </c>
      <c r="L1415" s="4">
        <f t="shared" si="91"/>
        <v>0.47934682745682566</v>
      </c>
    </row>
    <row r="1416" spans="1:12" x14ac:dyDescent="0.25">
      <c r="A1416" s="1">
        <v>-4.9285888671875E-2</v>
      </c>
      <c r="B1416" s="3">
        <v>2.5018310546874999E-5</v>
      </c>
      <c r="C1416" s="4">
        <f t="shared" si="88"/>
        <v>2.0574268541837992</v>
      </c>
      <c r="D1416" s="1">
        <v>-8.392333984375E-2</v>
      </c>
      <c r="E1416" s="1">
        <v>-2.310791015625E-4</v>
      </c>
      <c r="F1416" s="4">
        <f t="shared" si="89"/>
        <v>-19.00321558902138</v>
      </c>
      <c r="G1416" s="1">
        <v>3.0670166015625E-2</v>
      </c>
      <c r="H1416" s="3">
        <v>2.4539184570312501E-5</v>
      </c>
      <c r="I1416" s="4">
        <f t="shared" si="90"/>
        <v>2.0180250469006991</v>
      </c>
      <c r="J1416" s="1">
        <v>-4.33349609375E-2</v>
      </c>
      <c r="K1416" s="3">
        <v>5.7464599609374999E-6</v>
      </c>
      <c r="L1416" s="4">
        <f t="shared" si="91"/>
        <v>0.47257072047183385</v>
      </c>
    </row>
    <row r="1417" spans="1:12" x14ac:dyDescent="0.25">
      <c r="A1417" s="1">
        <v>-4.8675537109375E-2</v>
      </c>
      <c r="B1417" s="3">
        <v>2.5030517578125001E-5</v>
      </c>
      <c r="C1417" s="4">
        <f t="shared" si="88"/>
        <v>2.0584307218852795</v>
      </c>
      <c r="D1417" s="1">
        <v>-8.331298828125E-2</v>
      </c>
      <c r="E1417" s="1">
        <v>-2.3089599609375E-4</v>
      </c>
      <c r="F1417" s="4">
        <f t="shared" si="89"/>
        <v>-18.988157573499176</v>
      </c>
      <c r="G1417" s="1">
        <v>3.1280517578125E-2</v>
      </c>
      <c r="H1417" s="3">
        <v>2.4441528320312498E-5</v>
      </c>
      <c r="I1417" s="4">
        <f t="shared" si="90"/>
        <v>2.009994105288857</v>
      </c>
      <c r="J1417" s="1">
        <v>-4.2724609375E-2</v>
      </c>
      <c r="K1417" s="3">
        <v>5.8532714843749999E-6</v>
      </c>
      <c r="L1417" s="4">
        <f t="shared" si="91"/>
        <v>0.48135456285978617</v>
      </c>
    </row>
    <row r="1418" spans="1:12" x14ac:dyDescent="0.25">
      <c r="A1418" s="1">
        <v>-4.8065185546875E-2</v>
      </c>
      <c r="B1418" s="3">
        <v>2.5341796875000001E-5</v>
      </c>
      <c r="C1418" s="4">
        <f t="shared" si="88"/>
        <v>2.0840293482730261</v>
      </c>
      <c r="D1418" s="1">
        <v>-8.270263671875E-2</v>
      </c>
      <c r="E1418" s="1">
        <v>-2.3052978515625001E-4</v>
      </c>
      <c r="F1418" s="4">
        <f t="shared" si="89"/>
        <v>-18.958041542454769</v>
      </c>
      <c r="G1418" s="1">
        <v>3.1890869140625E-2</v>
      </c>
      <c r="H1418" s="3">
        <v>2.4227905273437502E-5</v>
      </c>
      <c r="I1418" s="4">
        <f t="shared" si="90"/>
        <v>1.9924264205129523</v>
      </c>
      <c r="J1418" s="1">
        <v>-4.21142578125E-2</v>
      </c>
      <c r="K1418" s="3">
        <v>5.9661865234375002E-6</v>
      </c>
      <c r="L1418" s="4">
        <f t="shared" si="91"/>
        <v>0.4906403390984786</v>
      </c>
    </row>
    <row r="1419" spans="1:12" x14ac:dyDescent="0.25">
      <c r="A1419" s="1">
        <v>-4.7454833984375E-2</v>
      </c>
      <c r="B1419" s="3">
        <v>2.5646972656250001E-5</v>
      </c>
      <c r="C1419" s="4">
        <f t="shared" si="88"/>
        <v>2.109126040810033</v>
      </c>
      <c r="D1419" s="1">
        <v>-8.209228515625E-2</v>
      </c>
      <c r="E1419" s="1">
        <v>-2.3052978515625001E-4</v>
      </c>
      <c r="F1419" s="4">
        <f t="shared" si="89"/>
        <v>-18.958041542454769</v>
      </c>
      <c r="G1419" s="1">
        <v>3.2501220703125E-2</v>
      </c>
      <c r="H1419" s="3">
        <v>2.4536132812500001E-5</v>
      </c>
      <c r="I1419" s="4">
        <f t="shared" si="90"/>
        <v>2.0177740799753288</v>
      </c>
      <c r="J1419" s="1">
        <v>-4.150390625E-2</v>
      </c>
      <c r="K1419" s="3">
        <v>6.1187744140625004E-6</v>
      </c>
      <c r="L1419" s="4">
        <f t="shared" si="91"/>
        <v>0.50318868536698191</v>
      </c>
    </row>
    <row r="1420" spans="1:12" x14ac:dyDescent="0.25">
      <c r="A1420" s="1">
        <v>-4.6844482421875E-2</v>
      </c>
      <c r="B1420" s="3">
        <v>2.5601196289062499E-5</v>
      </c>
      <c r="C1420" s="4">
        <f t="shared" si="88"/>
        <v>2.105361536929482</v>
      </c>
      <c r="D1420" s="1">
        <v>-8.148193359375E-2</v>
      </c>
      <c r="E1420" s="1">
        <v>-2.3031616210937499E-4</v>
      </c>
      <c r="F1420" s="4">
        <f t="shared" si="89"/>
        <v>-18.940473857678864</v>
      </c>
      <c r="G1420" s="1">
        <v>3.3111572265625E-2</v>
      </c>
      <c r="H1420" s="3">
        <v>2.4316406249999999E-5</v>
      </c>
      <c r="I1420" s="4">
        <f t="shared" si="90"/>
        <v>1.9997044613486843</v>
      </c>
      <c r="J1420" s="1">
        <v>-4.08935546875E-2</v>
      </c>
      <c r="K1420" s="3">
        <v>6.2438964843750001E-6</v>
      </c>
      <c r="L1420" s="4">
        <f t="shared" si="91"/>
        <v>0.51347832930715465</v>
      </c>
    </row>
    <row r="1421" spans="1:12" x14ac:dyDescent="0.25">
      <c r="A1421" s="1">
        <v>-4.6234130859375E-2</v>
      </c>
      <c r="B1421" s="3">
        <v>2.5741577148437501E-5</v>
      </c>
      <c r="C1421" s="4">
        <f t="shared" si="88"/>
        <v>2.1169060154965047</v>
      </c>
      <c r="D1421" s="1">
        <v>-8.087158203125E-2</v>
      </c>
      <c r="E1421" s="1">
        <v>-2.3022460937499999E-4</v>
      </c>
      <c r="F1421" s="4">
        <f t="shared" si="89"/>
        <v>-18.932944849917764</v>
      </c>
      <c r="G1421" s="1">
        <v>3.3721923828125E-2</v>
      </c>
      <c r="H1421" s="3">
        <v>2.4218749999999999E-5</v>
      </c>
      <c r="I1421" s="4">
        <f t="shared" si="90"/>
        <v>1.991673519736842</v>
      </c>
      <c r="J1421" s="1">
        <v>-4.0283203125E-2</v>
      </c>
      <c r="K1421" s="3">
        <v>6.2530517578125E-6</v>
      </c>
      <c r="L1421" s="4">
        <f t="shared" si="91"/>
        <v>0.51423123008326477</v>
      </c>
    </row>
    <row r="1422" spans="1:12" x14ac:dyDescent="0.25">
      <c r="A1422" s="1">
        <v>-4.5623779296875E-2</v>
      </c>
      <c r="B1422" s="3">
        <v>2.5949096679687498E-5</v>
      </c>
      <c r="C1422" s="4">
        <f t="shared" si="88"/>
        <v>2.1339717664216695</v>
      </c>
      <c r="D1422" s="1">
        <v>-8.026123046875E-2</v>
      </c>
      <c r="E1422" s="1">
        <v>-2.30010986328125E-4</v>
      </c>
      <c r="F1422" s="4">
        <f t="shared" si="89"/>
        <v>-18.915377165141859</v>
      </c>
      <c r="G1422" s="1">
        <v>3.4332275390625E-2</v>
      </c>
      <c r="H1422" s="3">
        <v>2.4252319335937499E-5</v>
      </c>
      <c r="I1422" s="4">
        <f t="shared" si="90"/>
        <v>1.9944341559159129</v>
      </c>
      <c r="J1422" s="1">
        <v>-3.96728515625E-2</v>
      </c>
      <c r="K1422" s="3">
        <v>6.4361572265625001E-6</v>
      </c>
      <c r="L1422" s="4">
        <f t="shared" si="91"/>
        <v>0.52928924560546875</v>
      </c>
    </row>
    <row r="1423" spans="1:12" x14ac:dyDescent="0.25">
      <c r="A1423" s="1">
        <v>-4.5013427734375E-2</v>
      </c>
      <c r="B1423" s="3">
        <v>2.6049804687500001E-5</v>
      </c>
      <c r="C1423" s="4">
        <f t="shared" si="88"/>
        <v>2.1422536749588814</v>
      </c>
      <c r="D1423" s="1">
        <v>-7.965087890625E-2</v>
      </c>
      <c r="E1423" s="1">
        <v>-2.2955322265625001E-4</v>
      </c>
      <c r="F1423" s="4">
        <f t="shared" si="89"/>
        <v>-18.877732126336348</v>
      </c>
      <c r="G1423" s="1">
        <v>3.4942626953125E-2</v>
      </c>
      <c r="H1423" s="3">
        <v>2.4395751953125E-5</v>
      </c>
      <c r="I1423" s="4">
        <f t="shared" si="90"/>
        <v>2.0062296014083061</v>
      </c>
      <c r="J1423" s="1">
        <v>-3.90625E-2</v>
      </c>
      <c r="K1423" s="3">
        <v>6.3354492187500002E-6</v>
      </c>
      <c r="L1423" s="4">
        <f t="shared" si="91"/>
        <v>0.52100733706825653</v>
      </c>
    </row>
    <row r="1424" spans="1:12" x14ac:dyDescent="0.25">
      <c r="A1424" s="1">
        <v>-4.4403076171875E-2</v>
      </c>
      <c r="B1424" s="3">
        <v>2.61474609375E-5</v>
      </c>
      <c r="C1424" s="4">
        <f t="shared" si="88"/>
        <v>2.1502846165707235</v>
      </c>
      <c r="D1424" s="1">
        <v>-7.904052734375E-2</v>
      </c>
      <c r="E1424" s="1">
        <v>-2.29705810546875E-4</v>
      </c>
      <c r="F1424" s="4">
        <f t="shared" si="89"/>
        <v>-18.89028047260485</v>
      </c>
      <c r="G1424" s="1">
        <v>3.5552978515625E-2</v>
      </c>
      <c r="H1424" s="3">
        <v>2.4420166015625001E-5</v>
      </c>
      <c r="I1424" s="4">
        <f t="shared" si="90"/>
        <v>2.0082373368112663</v>
      </c>
      <c r="J1424" s="1">
        <v>-3.84521484375E-2</v>
      </c>
      <c r="K1424" s="3">
        <v>6.6406249999999996E-6</v>
      </c>
      <c r="L1424" s="4">
        <f t="shared" si="91"/>
        <v>0.54610402960526316</v>
      </c>
    </row>
    <row r="1425" spans="1:12" x14ac:dyDescent="0.25">
      <c r="A1425" s="1">
        <v>-4.3792724609375E-2</v>
      </c>
      <c r="B1425" s="3">
        <v>2.6473999023437501E-5</v>
      </c>
      <c r="C1425" s="4">
        <f t="shared" si="88"/>
        <v>2.1771380775853206</v>
      </c>
      <c r="D1425" s="1">
        <v>-7.843017578125E-2</v>
      </c>
      <c r="E1425" s="1">
        <v>-2.2949218749999999E-4</v>
      </c>
      <c r="F1425" s="4">
        <f t="shared" si="89"/>
        <v>-18.872712787828949</v>
      </c>
      <c r="G1425" s="1">
        <v>3.6163330078125E-2</v>
      </c>
      <c r="H1425" s="3">
        <v>2.42706298828125E-5</v>
      </c>
      <c r="I1425" s="4">
        <f t="shared" si="90"/>
        <v>1.9959399574681331</v>
      </c>
      <c r="J1425" s="1">
        <v>-3.7841796875E-2</v>
      </c>
      <c r="K1425" s="3">
        <v>6.6772460937499998E-6</v>
      </c>
      <c r="L1425" s="4">
        <f t="shared" si="91"/>
        <v>0.54911563270970398</v>
      </c>
    </row>
    <row r="1426" spans="1:12" x14ac:dyDescent="0.25">
      <c r="A1426" s="1">
        <v>-4.3182373046875E-2</v>
      </c>
      <c r="B1426" s="3">
        <v>2.6562499999999999E-5</v>
      </c>
      <c r="C1426" s="4">
        <f t="shared" si="88"/>
        <v>2.1844161184210527</v>
      </c>
      <c r="D1426" s="1">
        <v>-7.781982421875E-2</v>
      </c>
      <c r="E1426" s="1">
        <v>-2.293701171875E-4</v>
      </c>
      <c r="F1426" s="4">
        <f t="shared" si="89"/>
        <v>-18.862674110814144</v>
      </c>
      <c r="G1426" s="1">
        <v>3.6773681640625E-2</v>
      </c>
      <c r="H1426" s="3">
        <v>2.4166870117187501E-5</v>
      </c>
      <c r="I1426" s="4">
        <f t="shared" si="90"/>
        <v>1.9874070820055509</v>
      </c>
      <c r="J1426" s="1">
        <v>-3.72314453125E-2</v>
      </c>
      <c r="K1426" s="3">
        <v>6.7016601562499997E-6</v>
      </c>
      <c r="L1426" s="4">
        <f t="shared" si="91"/>
        <v>0.55112336811266449</v>
      </c>
    </row>
    <row r="1427" spans="1:12" x14ac:dyDescent="0.25">
      <c r="A1427" s="1">
        <v>-4.2572021484375E-2</v>
      </c>
      <c r="B1427" s="3">
        <v>2.6626586914062502E-5</v>
      </c>
      <c r="C1427" s="4">
        <f t="shared" si="88"/>
        <v>2.1896864238538241</v>
      </c>
      <c r="D1427" s="1">
        <v>-7.720947265625E-2</v>
      </c>
      <c r="E1427" s="1">
        <v>-2.291259765625E-4</v>
      </c>
      <c r="F1427" s="4">
        <f t="shared" si="89"/>
        <v>-18.842596756784538</v>
      </c>
      <c r="G1427" s="1">
        <v>3.7384033203125E-2</v>
      </c>
      <c r="H1427" s="3">
        <v>2.4249267578124999E-5</v>
      </c>
      <c r="I1427" s="4">
        <f t="shared" si="90"/>
        <v>1.9941831889905428</v>
      </c>
      <c r="J1427" s="1">
        <v>-3.662109375E-2</v>
      </c>
      <c r="K1427" s="3">
        <v>6.7138671875E-6</v>
      </c>
      <c r="L1427" s="4">
        <f t="shared" si="91"/>
        <v>0.55212723581414469</v>
      </c>
    </row>
    <row r="1428" spans="1:12" x14ac:dyDescent="0.25">
      <c r="A1428" s="1">
        <v>-4.1961669921875E-2</v>
      </c>
      <c r="B1428" s="3">
        <v>2.6864624023437499E-5</v>
      </c>
      <c r="C1428" s="4">
        <f t="shared" si="88"/>
        <v>2.2092618440326892</v>
      </c>
      <c r="D1428" s="1">
        <v>-7.659912109375E-2</v>
      </c>
      <c r="E1428" s="1">
        <v>-2.2882080078125001E-4</v>
      </c>
      <c r="F1428" s="4">
        <f t="shared" si="89"/>
        <v>-18.817500064247533</v>
      </c>
      <c r="G1428" s="1">
        <v>3.7994384765625E-2</v>
      </c>
      <c r="H1428" s="3">
        <v>2.4258422851562502E-5</v>
      </c>
      <c r="I1428" s="4">
        <f t="shared" si="90"/>
        <v>1.994936089766653</v>
      </c>
      <c r="J1428" s="1">
        <v>-3.60107421875E-2</v>
      </c>
      <c r="K1428" s="3">
        <v>7.0343017578125003E-6</v>
      </c>
      <c r="L1428" s="4">
        <f t="shared" si="91"/>
        <v>0.5784787629780016</v>
      </c>
    </row>
    <row r="1429" spans="1:12" x14ac:dyDescent="0.25">
      <c r="A1429" s="1">
        <v>-4.1351318359375E-2</v>
      </c>
      <c r="B1429" s="3">
        <v>2.6931762695312499E-5</v>
      </c>
      <c r="C1429" s="4">
        <f t="shared" si="88"/>
        <v>2.2147831163908305</v>
      </c>
      <c r="D1429" s="1">
        <v>-7.598876953125E-2</v>
      </c>
      <c r="E1429" s="1">
        <v>-2.2866821289062501E-4</v>
      </c>
      <c r="F1429" s="4">
        <f t="shared" si="89"/>
        <v>-18.80495171797903</v>
      </c>
      <c r="G1429" s="1">
        <v>3.8604736328125E-2</v>
      </c>
      <c r="H1429" s="3">
        <v>2.4160766601562499E-5</v>
      </c>
      <c r="I1429" s="4">
        <f t="shared" si="90"/>
        <v>1.9869051481548108</v>
      </c>
      <c r="J1429" s="1">
        <v>-3.5400390625E-2</v>
      </c>
      <c r="K1429" s="3">
        <v>7.1197509765625002E-6</v>
      </c>
      <c r="L1429" s="4">
        <f t="shared" si="91"/>
        <v>0.58550583688836344</v>
      </c>
    </row>
    <row r="1430" spans="1:12" x14ac:dyDescent="0.25">
      <c r="A1430" s="1">
        <v>-4.0740966796875E-2</v>
      </c>
      <c r="B1430" s="3">
        <v>2.7017211914062499E-5</v>
      </c>
      <c r="C1430" s="4">
        <f t="shared" si="88"/>
        <v>2.2218101903011922</v>
      </c>
      <c r="D1430" s="1">
        <v>-7.537841796875E-2</v>
      </c>
      <c r="E1430" s="1">
        <v>-2.28546142578125E-4</v>
      </c>
      <c r="F1430" s="4">
        <f t="shared" si="89"/>
        <v>-18.794913040964225</v>
      </c>
      <c r="G1430" s="1">
        <v>3.9215087890625E-2</v>
      </c>
      <c r="H1430" s="3">
        <v>2.4032592773437499E-5</v>
      </c>
      <c r="I1430" s="4">
        <f t="shared" si="90"/>
        <v>1.976364537289268</v>
      </c>
      <c r="J1430" s="1">
        <v>-3.47900390625E-2</v>
      </c>
      <c r="K1430" s="3">
        <v>7.2204589843750001E-6</v>
      </c>
      <c r="L1430" s="4">
        <f t="shared" si="91"/>
        <v>0.59378774542557566</v>
      </c>
    </row>
    <row r="1431" spans="1:12" x14ac:dyDescent="0.25">
      <c r="A1431" s="1">
        <v>-4.0130615234375E-2</v>
      </c>
      <c r="B1431" s="3">
        <v>2.7175903320312499E-5</v>
      </c>
      <c r="C1431" s="4">
        <f t="shared" si="88"/>
        <v>2.2348604704204358</v>
      </c>
      <c r="D1431" s="1">
        <v>-7.476806640625E-2</v>
      </c>
      <c r="E1431" s="1">
        <v>-2.2842407226562501E-4</v>
      </c>
      <c r="F1431" s="4">
        <f t="shared" si="89"/>
        <v>-18.784874363949424</v>
      </c>
      <c r="G1431" s="1">
        <v>3.9825439453125E-2</v>
      </c>
      <c r="H1431" s="3">
        <v>2.41180419921875E-5</v>
      </c>
      <c r="I1431" s="4">
        <f t="shared" si="90"/>
        <v>1.9833916111996299</v>
      </c>
      <c r="J1431" s="1">
        <v>-3.41796875E-2</v>
      </c>
      <c r="K1431" s="3">
        <v>7.3669433593750001E-6</v>
      </c>
      <c r="L1431" s="4">
        <f t="shared" si="91"/>
        <v>0.60583415784333883</v>
      </c>
    </row>
    <row r="1432" spans="1:12" x14ac:dyDescent="0.25">
      <c r="A1432" s="1">
        <v>-3.9520263671875E-2</v>
      </c>
      <c r="B1432" s="3">
        <v>2.7230834960937499E-5</v>
      </c>
      <c r="C1432" s="4">
        <f t="shared" si="88"/>
        <v>2.2393778750770972</v>
      </c>
      <c r="D1432" s="1">
        <v>-7.415771484375E-2</v>
      </c>
      <c r="E1432" s="1">
        <v>-2.28240966796875E-4</v>
      </c>
      <c r="F1432" s="4">
        <f t="shared" si="89"/>
        <v>-18.76981634842722</v>
      </c>
      <c r="G1432" s="1">
        <v>4.0435791015625E-2</v>
      </c>
      <c r="H1432" s="3">
        <v>2.4130249023437499E-5</v>
      </c>
      <c r="I1432" s="4">
        <f t="shared" si="90"/>
        <v>1.9843954789011102</v>
      </c>
      <c r="J1432" s="1">
        <v>-3.35693359375E-2</v>
      </c>
      <c r="K1432" s="3">
        <v>7.3852539062499998E-6</v>
      </c>
      <c r="L1432" s="4">
        <f t="shared" si="91"/>
        <v>0.60733995939555918</v>
      </c>
    </row>
    <row r="1433" spans="1:12" x14ac:dyDescent="0.25">
      <c r="A1433" s="1">
        <v>-3.8909912109375E-2</v>
      </c>
      <c r="B1433" s="3">
        <v>2.7282714843750001E-5</v>
      </c>
      <c r="C1433" s="4">
        <f t="shared" si="88"/>
        <v>2.2436443128083883</v>
      </c>
      <c r="D1433" s="1">
        <v>-7.354736328125E-2</v>
      </c>
      <c r="E1433" s="1">
        <v>-2.2796630859374999E-4</v>
      </c>
      <c r="F1433" s="4">
        <f t="shared" si="89"/>
        <v>-18.747229325143913</v>
      </c>
      <c r="G1433" s="1">
        <v>4.1046142578125E-2</v>
      </c>
      <c r="H1433" s="3">
        <v>2.4264526367187501E-5</v>
      </c>
      <c r="I1433" s="4">
        <f t="shared" si="90"/>
        <v>1.995438023617393</v>
      </c>
      <c r="J1433" s="1">
        <v>-3.2958984375E-2</v>
      </c>
      <c r="K1433" s="3">
        <v>7.5286865234375001E-6</v>
      </c>
      <c r="L1433" s="4">
        <f t="shared" si="91"/>
        <v>0.61913540488795227</v>
      </c>
    </row>
    <row r="1434" spans="1:12" x14ac:dyDescent="0.25">
      <c r="A1434" s="1">
        <v>-3.8299560546875E-2</v>
      </c>
      <c r="B1434" s="3">
        <v>2.74749755859375E-5</v>
      </c>
      <c r="C1434" s="4">
        <f t="shared" si="88"/>
        <v>2.2594552291067025</v>
      </c>
      <c r="D1434" s="1">
        <v>-7.293701171875E-2</v>
      </c>
      <c r="E1434" s="1">
        <v>-2.27813720703125E-4</v>
      </c>
      <c r="F1434" s="4">
        <f t="shared" si="89"/>
        <v>-18.73468097887541</v>
      </c>
      <c r="G1434" s="1">
        <v>4.1656494140625E-2</v>
      </c>
      <c r="H1434" s="3">
        <v>2.4282836914062499E-5</v>
      </c>
      <c r="I1434" s="4">
        <f t="shared" si="90"/>
        <v>1.9969438251696134</v>
      </c>
      <c r="J1434" s="1">
        <v>-3.23486328125E-2</v>
      </c>
      <c r="K1434" s="3">
        <v>7.3242187499999997E-6</v>
      </c>
      <c r="L1434" s="4">
        <f t="shared" si="91"/>
        <v>0.60232062088815785</v>
      </c>
    </row>
    <row r="1435" spans="1:12" x14ac:dyDescent="0.25">
      <c r="A1435" s="1">
        <v>-3.7689208984375E-2</v>
      </c>
      <c r="B1435" s="3">
        <v>2.7770996093750001E-5</v>
      </c>
      <c r="C1435" s="4">
        <f t="shared" si="88"/>
        <v>2.2837990208675985</v>
      </c>
      <c r="D1435" s="1">
        <v>-7.232666015625E-2</v>
      </c>
      <c r="E1435" s="1">
        <v>-2.2772216796874999E-4</v>
      </c>
      <c r="F1435" s="4">
        <f t="shared" si="89"/>
        <v>-18.72715197111431</v>
      </c>
      <c r="G1435" s="1">
        <v>4.2266845703125E-2</v>
      </c>
      <c r="H1435" s="3">
        <v>2.4285888671874999E-5</v>
      </c>
      <c r="I1435" s="4">
        <f t="shared" si="90"/>
        <v>1.9971947920949835</v>
      </c>
      <c r="J1435" s="1">
        <v>-3.173828125E-2</v>
      </c>
      <c r="K1435" s="3">
        <v>7.5073242187499999E-6</v>
      </c>
      <c r="L1435" s="4">
        <f t="shared" si="91"/>
        <v>0.61737863641036184</v>
      </c>
    </row>
    <row r="1436" spans="1:12" x14ac:dyDescent="0.25">
      <c r="A1436" s="1">
        <v>-3.7078857421875E-2</v>
      </c>
      <c r="B1436" s="3">
        <v>2.7923583984375001E-5</v>
      </c>
      <c r="C1436" s="4">
        <f t="shared" si="88"/>
        <v>2.2963473671361019</v>
      </c>
      <c r="D1436" s="1">
        <v>-7.171630859375E-2</v>
      </c>
      <c r="E1436" s="1">
        <v>-2.2763061523437499E-4</v>
      </c>
      <c r="F1436" s="4">
        <f t="shared" si="89"/>
        <v>-18.719622963353206</v>
      </c>
      <c r="G1436" s="1">
        <v>4.2877197265625E-2</v>
      </c>
      <c r="H1436" s="3">
        <v>2.4291992187500001E-5</v>
      </c>
      <c r="I1436" s="4">
        <f t="shared" si="90"/>
        <v>1.9976967259457237</v>
      </c>
      <c r="J1436" s="1">
        <v>-3.11279296875E-2</v>
      </c>
      <c r="K1436" s="3">
        <v>7.7270507812499994E-6</v>
      </c>
      <c r="L1436" s="4">
        <f t="shared" si="91"/>
        <v>0.63544825503700653</v>
      </c>
    </row>
    <row r="1437" spans="1:12" x14ac:dyDescent="0.25">
      <c r="A1437" s="1">
        <v>-3.6468505859375E-2</v>
      </c>
      <c r="B1437" s="3">
        <v>2.7957153320312501E-5</v>
      </c>
      <c r="C1437" s="4">
        <f t="shared" si="88"/>
        <v>2.2991080033151725</v>
      </c>
      <c r="D1437" s="1">
        <v>-7.110595703125E-2</v>
      </c>
      <c r="E1437" s="1">
        <v>-2.2729492187500001E-4</v>
      </c>
      <c r="F1437" s="4">
        <f t="shared" si="89"/>
        <v>-18.6920166015625</v>
      </c>
      <c r="G1437" s="1">
        <v>4.3487548828125E-2</v>
      </c>
      <c r="H1437" s="3">
        <v>2.3953247070312501E-5</v>
      </c>
      <c r="I1437" s="4">
        <f t="shared" si="90"/>
        <v>1.9698393972296464</v>
      </c>
      <c r="J1437" s="1">
        <v>-3.0517578125E-2</v>
      </c>
      <c r="K1437" s="3">
        <v>7.6538085937500007E-6</v>
      </c>
      <c r="L1437" s="4">
        <f t="shared" si="91"/>
        <v>0.62942504882812511</v>
      </c>
    </row>
    <row r="1438" spans="1:12" x14ac:dyDescent="0.25">
      <c r="A1438" s="1">
        <v>-3.5858154296875E-2</v>
      </c>
      <c r="B1438" s="3">
        <v>2.8045654296875001E-5</v>
      </c>
      <c r="C1438" s="4">
        <f t="shared" si="88"/>
        <v>2.3063860441509045</v>
      </c>
      <c r="D1438" s="1">
        <v>-7.049560546875E-2</v>
      </c>
      <c r="E1438" s="1">
        <v>-2.2723388671874999E-4</v>
      </c>
      <c r="F1438" s="4">
        <f t="shared" si="89"/>
        <v>-18.686997263055098</v>
      </c>
      <c r="G1438" s="1">
        <v>4.4097900390625E-2</v>
      </c>
      <c r="H1438" s="3">
        <v>2.3971557617187499E-5</v>
      </c>
      <c r="I1438" s="4">
        <f t="shared" si="90"/>
        <v>1.9713451987818666</v>
      </c>
      <c r="J1438" s="1">
        <v>-2.99072265625E-2</v>
      </c>
      <c r="K1438" s="3">
        <v>7.7301025390625008E-6</v>
      </c>
      <c r="L1438" s="4">
        <f t="shared" si="91"/>
        <v>0.63569922196237671</v>
      </c>
    </row>
    <row r="1439" spans="1:12" x14ac:dyDescent="0.25">
      <c r="A1439" s="1">
        <v>-3.5247802734375E-2</v>
      </c>
      <c r="B1439" s="3">
        <v>2.82073974609375E-5</v>
      </c>
      <c r="C1439" s="4">
        <f t="shared" si="88"/>
        <v>2.319687291195518</v>
      </c>
      <c r="D1439" s="1">
        <v>-6.988525390625E-2</v>
      </c>
      <c r="E1439" s="1">
        <v>-2.27081298828125E-4</v>
      </c>
      <c r="F1439" s="4">
        <f t="shared" si="89"/>
        <v>-18.674448916786595</v>
      </c>
      <c r="G1439" s="1">
        <v>4.4708251953125E-2</v>
      </c>
      <c r="H1439" s="3">
        <v>2.3947143554687499E-5</v>
      </c>
      <c r="I1439" s="4">
        <f t="shared" si="90"/>
        <v>1.9693374633789063</v>
      </c>
      <c r="J1439" s="1">
        <v>-2.9296875E-2</v>
      </c>
      <c r="K1439" s="3">
        <v>7.6904296875000001E-6</v>
      </c>
      <c r="L1439" s="4">
        <f t="shared" si="91"/>
        <v>0.63243665193256582</v>
      </c>
    </row>
    <row r="1440" spans="1:12" x14ac:dyDescent="0.25">
      <c r="A1440" s="1">
        <v>-3.4637451171875E-2</v>
      </c>
      <c r="B1440" s="3">
        <v>2.8271484375E-5</v>
      </c>
      <c r="C1440" s="4">
        <f t="shared" si="88"/>
        <v>2.3249575966282894</v>
      </c>
      <c r="D1440" s="1">
        <v>-6.927490234375E-2</v>
      </c>
      <c r="E1440" s="1">
        <v>-2.2686767578125E-4</v>
      </c>
      <c r="F1440" s="4">
        <f t="shared" si="89"/>
        <v>-18.65688123201069</v>
      </c>
      <c r="G1440" s="1">
        <v>4.5318603515625E-2</v>
      </c>
      <c r="H1440" s="3">
        <v>2.406005859375E-5</v>
      </c>
      <c r="I1440" s="4">
        <f t="shared" si="90"/>
        <v>1.9786232396175987</v>
      </c>
      <c r="J1440" s="1">
        <v>-2.86865234375E-2</v>
      </c>
      <c r="K1440" s="3">
        <v>7.9650878906250003E-6</v>
      </c>
      <c r="L1440" s="4">
        <f t="shared" si="91"/>
        <v>0.65502367521587168</v>
      </c>
    </row>
    <row r="1441" spans="1:12" x14ac:dyDescent="0.25">
      <c r="A1441" s="1">
        <v>-3.4027099609375E-2</v>
      </c>
      <c r="B1441" s="3">
        <v>2.84881591796875E-5</v>
      </c>
      <c r="C1441" s="4">
        <f t="shared" si="88"/>
        <v>2.3427762483295642</v>
      </c>
      <c r="D1441" s="1">
        <v>-6.866455078125E-2</v>
      </c>
      <c r="E1441" s="1">
        <v>-2.2671508789062501E-4</v>
      </c>
      <c r="F1441" s="4">
        <f t="shared" si="89"/>
        <v>-18.644332885742188</v>
      </c>
      <c r="G1441" s="1">
        <v>4.5928955078125E-2</v>
      </c>
      <c r="H1441" s="3">
        <v>2.3883056640624999E-5</v>
      </c>
      <c r="I1441" s="4">
        <f t="shared" si="90"/>
        <v>1.9640671579461348</v>
      </c>
      <c r="J1441" s="1">
        <v>-2.8076171875E-2</v>
      </c>
      <c r="K1441" s="3">
        <v>8.1909179687500008E-6</v>
      </c>
      <c r="L1441" s="4">
        <f t="shared" si="91"/>
        <v>0.67359522769325653</v>
      </c>
    </row>
    <row r="1442" spans="1:12" x14ac:dyDescent="0.25">
      <c r="A1442" s="1">
        <v>-3.3416748046875E-2</v>
      </c>
      <c r="B1442" s="3">
        <v>2.8570556640625001E-5</v>
      </c>
      <c r="C1442" s="4">
        <f t="shared" si="88"/>
        <v>2.3495523553145561</v>
      </c>
      <c r="D1442" s="1">
        <v>-6.805419921875E-2</v>
      </c>
      <c r="E1442" s="1">
        <v>-2.264404296875E-4</v>
      </c>
      <c r="F1442" s="4">
        <f t="shared" si="89"/>
        <v>-18.62174586245888</v>
      </c>
      <c r="G1442" s="1">
        <v>4.6539306640625E-2</v>
      </c>
      <c r="H1442" s="3">
        <v>2.3977661132812499E-5</v>
      </c>
      <c r="I1442" s="4">
        <f t="shared" si="90"/>
        <v>1.9718471326326068</v>
      </c>
      <c r="J1442" s="1">
        <v>-2.74658203125E-2</v>
      </c>
      <c r="K1442" s="3">
        <v>8.2397460937500005E-6</v>
      </c>
      <c r="L1442" s="4">
        <f t="shared" si="91"/>
        <v>0.67761069849917765</v>
      </c>
    </row>
    <row r="1443" spans="1:12" x14ac:dyDescent="0.25">
      <c r="A1443" s="1">
        <v>-3.2806396484375E-2</v>
      </c>
      <c r="B1443" s="3">
        <v>2.8561401367187499E-5</v>
      </c>
      <c r="C1443" s="4">
        <f t="shared" si="88"/>
        <v>2.3487994545384456</v>
      </c>
      <c r="D1443" s="1">
        <v>-6.744384765625E-2</v>
      </c>
      <c r="E1443" s="1">
        <v>-2.2634887695312499E-4</v>
      </c>
      <c r="F1443" s="4">
        <f t="shared" si="89"/>
        <v>-18.61421685469778</v>
      </c>
      <c r="G1443" s="1">
        <v>4.7149658203125E-2</v>
      </c>
      <c r="H1443" s="3">
        <v>2.4066162109374999E-5</v>
      </c>
      <c r="I1443" s="4">
        <f t="shared" si="90"/>
        <v>1.9791251734683388</v>
      </c>
      <c r="J1443" s="1">
        <v>-2.685546875E-2</v>
      </c>
      <c r="K1443" s="3">
        <v>8.2061767578124992E-6</v>
      </c>
      <c r="L1443" s="4">
        <f t="shared" si="91"/>
        <v>0.67485006232010691</v>
      </c>
    </row>
    <row r="1444" spans="1:12" x14ac:dyDescent="0.25">
      <c r="A1444" s="1">
        <v>-3.2196044921875E-2</v>
      </c>
      <c r="B1444" s="3">
        <v>2.8753662109375001E-5</v>
      </c>
      <c r="C1444" s="4">
        <f t="shared" si="88"/>
        <v>2.3646103708367598</v>
      </c>
      <c r="D1444" s="1">
        <v>-6.683349609375E-2</v>
      </c>
      <c r="E1444" s="1">
        <v>-2.2613525390625E-4</v>
      </c>
      <c r="F1444" s="4">
        <f t="shared" si="89"/>
        <v>-18.596649169921875</v>
      </c>
      <c r="G1444" s="1">
        <v>4.7760009765625E-2</v>
      </c>
      <c r="H1444" s="3">
        <v>2.4008178710937499E-5</v>
      </c>
      <c r="I1444" s="4">
        <f t="shared" si="90"/>
        <v>1.9743568018863076</v>
      </c>
      <c r="J1444" s="1">
        <v>-2.62451171875E-2</v>
      </c>
      <c r="K1444" s="3">
        <v>8.0413818359375004E-6</v>
      </c>
      <c r="L1444" s="4">
        <f t="shared" si="91"/>
        <v>0.6612978483501234</v>
      </c>
    </row>
    <row r="1445" spans="1:12" x14ac:dyDescent="0.25">
      <c r="A1445" s="1">
        <v>-3.1585693359375E-2</v>
      </c>
      <c r="B1445" s="3">
        <v>2.89764404296875E-5</v>
      </c>
      <c r="C1445" s="4">
        <f t="shared" si="88"/>
        <v>2.3829309563887748</v>
      </c>
      <c r="D1445" s="1">
        <v>-6.622314453125E-2</v>
      </c>
      <c r="E1445" s="1">
        <v>-2.2601318359374999E-4</v>
      </c>
      <c r="F1445" s="4">
        <f t="shared" si="89"/>
        <v>-18.586610492907074</v>
      </c>
      <c r="G1445" s="1">
        <v>4.8370361328125E-2</v>
      </c>
      <c r="H1445" s="3">
        <v>2.4069213867187499E-5</v>
      </c>
      <c r="I1445" s="4">
        <f t="shared" si="90"/>
        <v>1.9793761403937089</v>
      </c>
      <c r="J1445" s="1">
        <v>-2.5634765625E-2</v>
      </c>
      <c r="K1445" s="3">
        <v>8.2092285156250005E-6</v>
      </c>
      <c r="L1445" s="4">
        <f t="shared" si="91"/>
        <v>0.67510102924547699</v>
      </c>
    </row>
    <row r="1446" spans="1:12" x14ac:dyDescent="0.25">
      <c r="A1446" s="1">
        <v>-3.0975341796875E-2</v>
      </c>
      <c r="B1446" s="3">
        <v>2.89825439453125E-5</v>
      </c>
      <c r="C1446" s="4">
        <f t="shared" si="88"/>
        <v>2.383432890239515</v>
      </c>
      <c r="D1446" s="1">
        <v>-6.561279296875E-2</v>
      </c>
      <c r="E1446" s="1">
        <v>-2.2576904296874999E-4</v>
      </c>
      <c r="F1446" s="4">
        <f t="shared" si="89"/>
        <v>-18.566533138877467</v>
      </c>
      <c r="G1446" s="1">
        <v>4.8980712890625E-2</v>
      </c>
      <c r="H1446" s="3">
        <v>2.3892211914062501E-5</v>
      </c>
      <c r="I1446" s="4">
        <f t="shared" si="90"/>
        <v>1.9648200587222451</v>
      </c>
      <c r="J1446" s="1">
        <v>-2.50244140625E-2</v>
      </c>
      <c r="K1446" s="3">
        <v>8.4533691406250007E-6</v>
      </c>
      <c r="L1446" s="4">
        <f t="shared" si="91"/>
        <v>0.69517838327508219</v>
      </c>
    </row>
    <row r="1447" spans="1:12" x14ac:dyDescent="0.25">
      <c r="A1447" s="1">
        <v>-3.0364990234375E-2</v>
      </c>
      <c r="B1447" s="3">
        <v>2.91046142578125E-5</v>
      </c>
      <c r="C1447" s="4">
        <f t="shared" si="88"/>
        <v>2.3934715672543172</v>
      </c>
      <c r="D1447" s="1">
        <v>-6.500244140625E-2</v>
      </c>
      <c r="E1447" s="1">
        <v>-2.2567749023437499E-4</v>
      </c>
      <c r="F1447" s="4">
        <f t="shared" si="89"/>
        <v>-18.559004131116364</v>
      </c>
      <c r="G1447" s="1">
        <v>4.9591064453125E-2</v>
      </c>
      <c r="H1447" s="3">
        <v>2.3870849609375E-5</v>
      </c>
      <c r="I1447" s="4">
        <f t="shared" si="90"/>
        <v>1.9630632902446545</v>
      </c>
      <c r="J1447" s="1">
        <v>-2.44140625E-2</v>
      </c>
      <c r="K1447" s="3">
        <v>8.5906982421874992E-6</v>
      </c>
      <c r="L1447" s="4">
        <f t="shared" si="91"/>
        <v>0.70647189491673523</v>
      </c>
    </row>
    <row r="1448" spans="1:12" x14ac:dyDescent="0.25">
      <c r="A1448" s="1">
        <v>-2.9754638671875E-2</v>
      </c>
      <c r="B1448" s="3">
        <v>2.9095458984375001E-5</v>
      </c>
      <c r="C1448" s="4">
        <f t="shared" si="88"/>
        <v>2.3927186664782072</v>
      </c>
      <c r="D1448" s="1">
        <v>-6.439208984375E-2</v>
      </c>
      <c r="E1448" s="1">
        <v>-2.2552490234374999E-4</v>
      </c>
      <c r="F1448" s="4">
        <f t="shared" si="89"/>
        <v>-18.546455784847861</v>
      </c>
      <c r="G1448" s="1">
        <v>5.0201416015625E-2</v>
      </c>
      <c r="H1448" s="3">
        <v>2.3907470703125E-5</v>
      </c>
      <c r="I1448" s="4">
        <f t="shared" si="90"/>
        <v>1.9660748933490955</v>
      </c>
      <c r="J1448" s="1">
        <v>-2.38037109375E-2</v>
      </c>
      <c r="K1448" s="3">
        <v>8.5845947265624998E-6</v>
      </c>
      <c r="L1448" s="4">
        <f t="shared" si="91"/>
        <v>0.70596996106599508</v>
      </c>
    </row>
    <row r="1449" spans="1:12" x14ac:dyDescent="0.25">
      <c r="A1449" s="1">
        <v>-2.9144287109375E-2</v>
      </c>
      <c r="B1449" s="3">
        <v>2.9248046875000001E-5</v>
      </c>
      <c r="C1449" s="4">
        <f t="shared" si="88"/>
        <v>2.4052670127467106</v>
      </c>
      <c r="D1449" s="1">
        <v>-6.378173828125E-2</v>
      </c>
      <c r="E1449" s="1">
        <v>-2.2537231445312499E-4</v>
      </c>
      <c r="F1449" s="4">
        <f t="shared" si="89"/>
        <v>-18.533907438579359</v>
      </c>
      <c r="G1449" s="1">
        <v>5.0811767578125E-2</v>
      </c>
      <c r="H1449" s="3">
        <v>2.3828125000000002E-5</v>
      </c>
      <c r="I1449" s="4">
        <f t="shared" si="90"/>
        <v>1.9595497532894737</v>
      </c>
      <c r="J1449" s="1">
        <v>-2.3193359375E-2</v>
      </c>
      <c r="K1449" s="3">
        <v>8.5937500000000005E-6</v>
      </c>
      <c r="L1449" s="4">
        <f t="shared" si="91"/>
        <v>0.70672286184210531</v>
      </c>
    </row>
    <row r="1450" spans="1:12" x14ac:dyDescent="0.25">
      <c r="A1450" s="1">
        <v>-2.8533935546875E-2</v>
      </c>
      <c r="B1450" s="3">
        <v>2.9354858398437499E-5</v>
      </c>
      <c r="C1450" s="4">
        <f t="shared" si="88"/>
        <v>2.4140508551346627</v>
      </c>
      <c r="D1450" s="1">
        <v>-6.317138671875E-2</v>
      </c>
      <c r="E1450" s="1">
        <v>-2.2515869140625E-4</v>
      </c>
      <c r="F1450" s="4">
        <f t="shared" si="89"/>
        <v>-18.516339753803454</v>
      </c>
      <c r="G1450" s="1">
        <v>5.1422119140625E-2</v>
      </c>
      <c r="H1450" s="3">
        <v>2.3828125000000002E-5</v>
      </c>
      <c r="I1450" s="4">
        <f t="shared" si="90"/>
        <v>1.9595497532894737</v>
      </c>
      <c r="J1450" s="1">
        <v>-2.25830078125E-2</v>
      </c>
      <c r="K1450" s="3">
        <v>8.7951660156250004E-6</v>
      </c>
      <c r="L1450" s="4">
        <f t="shared" si="91"/>
        <v>0.72328667891652965</v>
      </c>
    </row>
    <row r="1451" spans="1:12" x14ac:dyDescent="0.25">
      <c r="A1451" s="1">
        <v>-2.7923583984375E-2</v>
      </c>
      <c r="B1451" s="3">
        <v>2.95013427734375E-5</v>
      </c>
      <c r="C1451" s="4">
        <f t="shared" si="88"/>
        <v>2.4260972675524259</v>
      </c>
      <c r="D1451" s="1">
        <v>-6.256103515625E-2</v>
      </c>
      <c r="E1451" s="1">
        <v>-2.25067138671875E-4</v>
      </c>
      <c r="F1451" s="4">
        <f t="shared" si="89"/>
        <v>-18.50881074604235</v>
      </c>
      <c r="G1451" s="1">
        <v>5.2032470703125E-2</v>
      </c>
      <c r="H1451" s="3">
        <v>2.3770141601562501E-5</v>
      </c>
      <c r="I1451" s="4">
        <f t="shared" si="90"/>
        <v>1.9547813817074424</v>
      </c>
      <c r="J1451" s="1">
        <v>-2.197265625E-2</v>
      </c>
      <c r="K1451" s="3">
        <v>8.8256835937500004E-6</v>
      </c>
      <c r="L1451" s="4">
        <f t="shared" si="91"/>
        <v>0.72579634817023031</v>
      </c>
    </row>
    <row r="1452" spans="1:12" x14ac:dyDescent="0.25">
      <c r="A1452" s="1">
        <v>-2.7313232421875E-2</v>
      </c>
      <c r="B1452" s="3">
        <v>2.9525756835937501E-5</v>
      </c>
      <c r="C1452" s="4">
        <f t="shared" si="88"/>
        <v>2.4281050029553866</v>
      </c>
      <c r="D1452" s="1">
        <v>-6.195068359375E-2</v>
      </c>
      <c r="E1452" s="1">
        <v>-2.2488403320312499E-4</v>
      </c>
      <c r="F1452" s="4">
        <f t="shared" si="89"/>
        <v>-18.493752730520146</v>
      </c>
      <c r="G1452" s="1">
        <v>5.2642822265625E-2</v>
      </c>
      <c r="H1452" s="3">
        <v>2.3791503906249999E-5</v>
      </c>
      <c r="I1452" s="4">
        <f t="shared" si="90"/>
        <v>1.956538150185033</v>
      </c>
      <c r="J1452" s="1">
        <v>-2.13623046875E-2</v>
      </c>
      <c r="K1452" s="3">
        <v>8.8562011718750004E-6</v>
      </c>
      <c r="L1452" s="4">
        <f t="shared" si="91"/>
        <v>0.72830601742393086</v>
      </c>
    </row>
    <row r="1453" spans="1:12" x14ac:dyDescent="0.25">
      <c r="A1453" s="1">
        <v>-2.6702880859375E-2</v>
      </c>
      <c r="B1453" s="3">
        <v>2.9693603515624999E-5</v>
      </c>
      <c r="C1453" s="4">
        <f t="shared" si="88"/>
        <v>2.4419081838507402</v>
      </c>
      <c r="D1453" s="1">
        <v>-6.134033203125E-2</v>
      </c>
      <c r="E1453" s="1">
        <v>-2.2463989257812499E-4</v>
      </c>
      <c r="F1453" s="4">
        <f t="shared" si="89"/>
        <v>-18.473675376490544</v>
      </c>
      <c r="G1453" s="1">
        <v>5.3253173828125E-2</v>
      </c>
      <c r="H1453" s="3">
        <v>2.37823486328125E-5</v>
      </c>
      <c r="I1453" s="4">
        <f t="shared" si="90"/>
        <v>1.9557852494089227</v>
      </c>
      <c r="J1453" s="1">
        <v>-2.0751953125E-2</v>
      </c>
      <c r="K1453" s="3">
        <v>8.9782714843750005E-6</v>
      </c>
      <c r="L1453" s="4">
        <f t="shared" si="91"/>
        <v>0.73834469443873352</v>
      </c>
    </row>
    <row r="1454" spans="1:12" x14ac:dyDescent="0.25">
      <c r="A1454" s="1">
        <v>-2.6092529296875E-2</v>
      </c>
      <c r="B1454" s="3">
        <v>2.9681396484375001E-5</v>
      </c>
      <c r="C1454" s="4">
        <f t="shared" si="88"/>
        <v>2.4409043161492598</v>
      </c>
      <c r="D1454" s="1">
        <v>-6.072998046875E-2</v>
      </c>
      <c r="E1454" s="1">
        <v>-2.2460937500000001E-4</v>
      </c>
      <c r="F1454" s="4">
        <f t="shared" si="89"/>
        <v>-18.471165707236842</v>
      </c>
      <c r="G1454" s="1">
        <v>5.3863525390625E-2</v>
      </c>
      <c r="H1454" s="3">
        <v>2.37762451171875E-5</v>
      </c>
      <c r="I1454" s="4">
        <f t="shared" si="90"/>
        <v>1.9552833155581826</v>
      </c>
      <c r="J1454" s="1">
        <v>-2.01416015625E-2</v>
      </c>
      <c r="K1454" s="3">
        <v>8.8806152343749994E-6</v>
      </c>
      <c r="L1454" s="4">
        <f t="shared" si="91"/>
        <v>0.73031375282689148</v>
      </c>
    </row>
    <row r="1455" spans="1:12" x14ac:dyDescent="0.25">
      <c r="A1455" s="1">
        <v>-2.5482177734375E-2</v>
      </c>
      <c r="B1455" s="3">
        <v>2.9833984375000001E-5</v>
      </c>
      <c r="C1455" s="4">
        <f t="shared" si="88"/>
        <v>2.4534526624177633</v>
      </c>
      <c r="D1455" s="1">
        <v>-6.011962890625E-2</v>
      </c>
      <c r="E1455" s="1">
        <v>-2.2439575195312499E-4</v>
      </c>
      <c r="F1455" s="4">
        <f t="shared" si="89"/>
        <v>-18.453598022460938</v>
      </c>
      <c r="G1455" s="1">
        <v>5.4473876953125E-2</v>
      </c>
      <c r="H1455" s="3">
        <v>2.3764038085937498E-5</v>
      </c>
      <c r="I1455" s="4">
        <f t="shared" si="90"/>
        <v>1.9542794478567023</v>
      </c>
      <c r="J1455" s="1">
        <v>-1.953125E-2</v>
      </c>
      <c r="K1455" s="3">
        <v>8.9233398437499998E-6</v>
      </c>
      <c r="L1455" s="4">
        <f t="shared" si="91"/>
        <v>0.73382728978207235</v>
      </c>
    </row>
    <row r="1456" spans="1:12" x14ac:dyDescent="0.25">
      <c r="A1456" s="1">
        <v>-2.4871826171875E-2</v>
      </c>
      <c r="B1456" s="3">
        <v>2.9855346679687498E-5</v>
      </c>
      <c r="C1456" s="4">
        <f t="shared" si="88"/>
        <v>2.4552094308953536</v>
      </c>
      <c r="D1456" s="1">
        <v>-5.950927734375E-2</v>
      </c>
      <c r="E1456" s="1">
        <v>-2.2418212890625E-4</v>
      </c>
      <c r="F1456" s="4">
        <f t="shared" si="89"/>
        <v>-18.436030337685033</v>
      </c>
      <c r="G1456" s="1">
        <v>5.5084228515625E-2</v>
      </c>
      <c r="H1456" s="3">
        <v>2.3641967773437502E-5</v>
      </c>
      <c r="I1456" s="4">
        <f t="shared" si="90"/>
        <v>1.9442407708418996</v>
      </c>
      <c r="J1456" s="1">
        <v>-1.89208984375E-2</v>
      </c>
      <c r="K1456" s="3">
        <v>9.0423583984375002E-6</v>
      </c>
      <c r="L1456" s="4">
        <f t="shared" si="91"/>
        <v>0.74361499987150492</v>
      </c>
    </row>
    <row r="1457" spans="1:12" x14ac:dyDescent="0.25">
      <c r="A1457" s="1">
        <v>-2.4261474609375E-2</v>
      </c>
      <c r="B1457" s="3">
        <v>3.0163574218749998E-5</v>
      </c>
      <c r="C1457" s="4">
        <f t="shared" si="88"/>
        <v>2.4805570903577303</v>
      </c>
      <c r="D1457" s="1">
        <v>-5.889892578125E-2</v>
      </c>
      <c r="E1457" s="1">
        <v>-2.2418212890625E-4</v>
      </c>
      <c r="F1457" s="4">
        <f t="shared" si="89"/>
        <v>-18.436030337685033</v>
      </c>
      <c r="G1457" s="1">
        <v>5.5694580078125E-2</v>
      </c>
      <c r="H1457" s="3">
        <v>2.3663330078124999E-5</v>
      </c>
      <c r="I1457" s="4">
        <f t="shared" si="90"/>
        <v>1.9459975393194902</v>
      </c>
      <c r="J1457" s="1">
        <v>-1.8310546875E-2</v>
      </c>
      <c r="K1457" s="3">
        <v>9.2071533203125007E-6</v>
      </c>
      <c r="L1457" s="4">
        <f t="shared" si="91"/>
        <v>0.75716721384148844</v>
      </c>
    </row>
    <row r="1458" spans="1:12" x14ac:dyDescent="0.25">
      <c r="A1458" s="1">
        <v>-2.3651123046875E-2</v>
      </c>
      <c r="B1458" s="3">
        <v>3.1631469726562499E-5</v>
      </c>
      <c r="C1458" s="4">
        <f t="shared" si="88"/>
        <v>2.601272181460732</v>
      </c>
      <c r="D1458" s="1">
        <v>-5.828857421875E-2</v>
      </c>
      <c r="E1458" s="1">
        <v>-2.239990234375E-4</v>
      </c>
      <c r="F1458" s="4">
        <f t="shared" si="89"/>
        <v>-18.420972322162829</v>
      </c>
      <c r="G1458" s="1">
        <v>5.6304931640625E-2</v>
      </c>
      <c r="H1458" s="3">
        <v>2.3687744140625E-5</v>
      </c>
      <c r="I1458" s="4">
        <f t="shared" si="90"/>
        <v>1.9480052747224506</v>
      </c>
      <c r="J1458" s="1">
        <v>-1.77001953125E-2</v>
      </c>
      <c r="K1458" s="3">
        <v>9.2651367187499994E-6</v>
      </c>
      <c r="L1458" s="4">
        <f t="shared" si="91"/>
        <v>0.76193558542351969</v>
      </c>
    </row>
    <row r="1459" spans="1:12" x14ac:dyDescent="0.25">
      <c r="A1459" s="1">
        <v>-2.3040771484375E-2</v>
      </c>
      <c r="B1459" s="3">
        <v>3.0142211914062501E-5</v>
      </c>
      <c r="C1459" s="4">
        <f t="shared" si="88"/>
        <v>2.47880032188014</v>
      </c>
      <c r="D1459" s="1">
        <v>-5.767822265625E-2</v>
      </c>
      <c r="E1459" s="1">
        <v>-2.23846435546875E-4</v>
      </c>
      <c r="F1459" s="4">
        <f t="shared" si="89"/>
        <v>-18.408423975894326</v>
      </c>
      <c r="G1459" s="1">
        <v>5.6915283203125E-2</v>
      </c>
      <c r="H1459" s="3">
        <v>2.3547363281249999E-5</v>
      </c>
      <c r="I1459" s="4">
        <f t="shared" si="90"/>
        <v>1.9364607961554277</v>
      </c>
      <c r="J1459" s="1">
        <v>-1.708984375E-2</v>
      </c>
      <c r="K1459" s="3">
        <v>9.3780517578125005E-6</v>
      </c>
      <c r="L1459" s="4">
        <f t="shared" si="91"/>
        <v>0.77122136166221211</v>
      </c>
    </row>
    <row r="1460" spans="1:12" x14ac:dyDescent="0.25">
      <c r="A1460" s="1">
        <v>-2.2430419921875E-2</v>
      </c>
      <c r="B1460" s="3">
        <v>2.9925537109375001E-5</v>
      </c>
      <c r="C1460" s="4">
        <f t="shared" si="88"/>
        <v>2.4609816701788652</v>
      </c>
      <c r="D1460" s="1">
        <v>-5.706787109375E-2</v>
      </c>
      <c r="E1460" s="1">
        <v>-2.2366333007812499E-4</v>
      </c>
      <c r="F1460" s="4">
        <f t="shared" si="89"/>
        <v>-18.393365960372122</v>
      </c>
      <c r="G1460" s="1">
        <v>5.7525634765625E-2</v>
      </c>
      <c r="H1460" s="3">
        <v>2.347412109375E-5</v>
      </c>
      <c r="I1460" s="4">
        <f t="shared" si="90"/>
        <v>1.930437589946546</v>
      </c>
      <c r="J1460" s="1">
        <v>-1.64794921875E-2</v>
      </c>
      <c r="K1460" s="3">
        <v>9.2529296875000008E-6</v>
      </c>
      <c r="L1460" s="4">
        <f t="shared" si="91"/>
        <v>0.76093171772203949</v>
      </c>
    </row>
    <row r="1461" spans="1:12" x14ac:dyDescent="0.25">
      <c r="A1461" s="1">
        <v>-2.1820068359375E-2</v>
      </c>
      <c r="B1461" s="3">
        <v>2.98065185546875E-5</v>
      </c>
      <c r="C1461" s="4">
        <f t="shared" si="88"/>
        <v>2.4511939600894324</v>
      </c>
      <c r="D1461" s="1">
        <v>-5.645751953125E-2</v>
      </c>
      <c r="E1461" s="1">
        <v>-2.2348022460937501E-4</v>
      </c>
      <c r="F1461" s="4">
        <f t="shared" si="89"/>
        <v>-18.378307944849919</v>
      </c>
      <c r="G1461" s="1">
        <v>5.8135986328125E-2</v>
      </c>
      <c r="H1461" s="3">
        <v>2.3516845703124999E-5</v>
      </c>
      <c r="I1461" s="4">
        <f t="shared" si="90"/>
        <v>1.9339511269017269</v>
      </c>
      <c r="J1461" s="1">
        <v>-1.5869140625E-2</v>
      </c>
      <c r="K1461" s="3">
        <v>9.3994140624999999E-6</v>
      </c>
      <c r="L1461" s="4">
        <f t="shared" si="91"/>
        <v>0.77297813013980265</v>
      </c>
    </row>
    <row r="1462" spans="1:12" x14ac:dyDescent="0.25">
      <c r="A1462" s="1">
        <v>-2.1209716796875E-2</v>
      </c>
      <c r="B1462" s="3">
        <v>2.9830932617187501E-5</v>
      </c>
      <c r="C1462" s="4">
        <f t="shared" si="88"/>
        <v>2.453201695492393</v>
      </c>
      <c r="D1462" s="1">
        <v>-5.584716796875E-2</v>
      </c>
      <c r="E1462" s="1">
        <v>-2.232666015625E-4</v>
      </c>
      <c r="F1462" s="4">
        <f t="shared" si="89"/>
        <v>-18.360740260074014</v>
      </c>
      <c r="G1462" s="1">
        <v>5.8746337890625E-2</v>
      </c>
      <c r="H1462" s="3">
        <v>2.3358154296874999E-5</v>
      </c>
      <c r="I1462" s="4">
        <f t="shared" si="90"/>
        <v>1.9209008467824835</v>
      </c>
      <c r="J1462" s="1">
        <v>-1.52587890625E-2</v>
      </c>
      <c r="K1462" s="3">
        <v>9.4970703124999993E-6</v>
      </c>
      <c r="L1462" s="4">
        <f t="shared" si="91"/>
        <v>0.78100907175164469</v>
      </c>
    </row>
    <row r="1463" spans="1:12" x14ac:dyDescent="0.25">
      <c r="A1463" s="1">
        <v>-2.0599365234375E-2</v>
      </c>
      <c r="B1463" s="3">
        <v>2.9925537109375001E-5</v>
      </c>
      <c r="C1463" s="4">
        <f t="shared" si="88"/>
        <v>2.4609816701788652</v>
      </c>
      <c r="D1463" s="1">
        <v>-5.523681640625E-2</v>
      </c>
      <c r="E1463" s="1">
        <v>-2.2314453125000001E-4</v>
      </c>
      <c r="F1463" s="4">
        <f t="shared" si="89"/>
        <v>-18.350701583059209</v>
      </c>
      <c r="G1463" s="1">
        <v>5.9356689453125E-2</v>
      </c>
      <c r="H1463" s="3">
        <v>2.34130859375E-5</v>
      </c>
      <c r="I1463" s="4">
        <f t="shared" si="90"/>
        <v>1.9254182514391447</v>
      </c>
      <c r="J1463" s="1">
        <v>-1.46484375E-2</v>
      </c>
      <c r="K1463" s="3">
        <v>9.5397949218749997E-6</v>
      </c>
      <c r="L1463" s="4">
        <f t="shared" si="91"/>
        <v>0.78452260870682566</v>
      </c>
    </row>
    <row r="1464" spans="1:12" x14ac:dyDescent="0.25">
      <c r="A1464" s="1">
        <v>-1.9989013671875E-2</v>
      </c>
      <c r="B1464" s="3">
        <v>2.9959106445312501E-5</v>
      </c>
      <c r="C1464" s="4">
        <f t="shared" si="88"/>
        <v>2.4637423063579358</v>
      </c>
      <c r="D1464" s="1">
        <v>-5.462646484375E-2</v>
      </c>
      <c r="E1464" s="1">
        <v>-2.2299194335937501E-4</v>
      </c>
      <c r="F1464" s="4">
        <f t="shared" si="89"/>
        <v>-18.338153236790706</v>
      </c>
      <c r="G1464" s="1">
        <v>5.9967041015625E-2</v>
      </c>
      <c r="H1464" s="3">
        <v>2.3529052734375001E-5</v>
      </c>
      <c r="I1464" s="4">
        <f t="shared" si="90"/>
        <v>1.9349549946032072</v>
      </c>
      <c r="J1464" s="1">
        <v>-1.40380859375E-2</v>
      </c>
      <c r="K1464" s="3">
        <v>9.6008300781249997E-6</v>
      </c>
      <c r="L1464" s="4">
        <f t="shared" si="91"/>
        <v>0.78954194721422699</v>
      </c>
    </row>
    <row r="1465" spans="1:12" x14ac:dyDescent="0.25">
      <c r="A1465" s="1">
        <v>-1.9378662109375E-2</v>
      </c>
      <c r="B1465" s="3">
        <v>2.9956054687500001E-5</v>
      </c>
      <c r="C1465" s="4">
        <f t="shared" si="88"/>
        <v>2.4634913394325659</v>
      </c>
      <c r="D1465" s="1">
        <v>-5.401611328125E-2</v>
      </c>
      <c r="E1465" s="1">
        <v>-2.2283935546874999E-4</v>
      </c>
      <c r="F1465" s="4">
        <f t="shared" si="89"/>
        <v>-18.325604890522204</v>
      </c>
      <c r="G1465" s="1">
        <v>6.0577392578125E-2</v>
      </c>
      <c r="H1465" s="3">
        <v>2.3565673828125E-5</v>
      </c>
      <c r="I1465" s="4">
        <f t="shared" si="90"/>
        <v>1.9379665977076479</v>
      </c>
      <c r="J1465" s="1">
        <v>-1.3427734375E-2</v>
      </c>
      <c r="K1465" s="3">
        <v>9.6099853515625004E-6</v>
      </c>
      <c r="L1465" s="4">
        <f t="shared" si="91"/>
        <v>0.79029484799033711</v>
      </c>
    </row>
    <row r="1466" spans="1:12" x14ac:dyDescent="0.25">
      <c r="A1466" s="1">
        <v>-1.8768310546875E-2</v>
      </c>
      <c r="B1466" s="3">
        <v>3.0230712890625001E-5</v>
      </c>
      <c r="C1466" s="4">
        <f t="shared" si="88"/>
        <v>2.4860783627158716</v>
      </c>
      <c r="D1466" s="1">
        <v>-5.340576171875E-2</v>
      </c>
      <c r="E1466" s="1">
        <v>-2.22625732421875E-4</v>
      </c>
      <c r="F1466" s="4">
        <f t="shared" si="89"/>
        <v>-18.308037205746299</v>
      </c>
      <c r="G1466" s="1">
        <v>6.1187744140625E-2</v>
      </c>
      <c r="H1466" s="3">
        <v>2.3452758789062499E-5</v>
      </c>
      <c r="I1466" s="4">
        <f t="shared" si="90"/>
        <v>1.9286808214689555</v>
      </c>
      <c r="J1466" s="1">
        <v>-1.28173828125E-2</v>
      </c>
      <c r="K1466" s="3">
        <v>9.7808837890625002E-6</v>
      </c>
      <c r="L1466" s="4">
        <f t="shared" si="91"/>
        <v>0.8043489958110609</v>
      </c>
    </row>
    <row r="1467" spans="1:12" x14ac:dyDescent="0.25">
      <c r="A1467" s="1">
        <v>-1.8157958984375E-2</v>
      </c>
      <c r="B1467" s="3">
        <v>3.0197143554687501E-5</v>
      </c>
      <c r="C1467" s="4">
        <f t="shared" si="88"/>
        <v>2.4833177265368009</v>
      </c>
      <c r="D1467" s="1">
        <v>-5.279541015625E-2</v>
      </c>
      <c r="E1467" s="1">
        <v>-2.22564697265625E-4</v>
      </c>
      <c r="F1467" s="4">
        <f t="shared" si="89"/>
        <v>-18.303017867238896</v>
      </c>
      <c r="G1467" s="1">
        <v>6.1798095703125E-2</v>
      </c>
      <c r="H1467" s="3">
        <v>2.3504638671875E-5</v>
      </c>
      <c r="I1467" s="4">
        <f t="shared" si="90"/>
        <v>1.9329472592002468</v>
      </c>
      <c r="J1467" s="1">
        <v>-1.220703125E-2</v>
      </c>
      <c r="K1467" s="3">
        <v>9.8083496093750006E-6</v>
      </c>
      <c r="L1467" s="4">
        <f t="shared" si="91"/>
        <v>0.80660769813939148</v>
      </c>
    </row>
    <row r="1468" spans="1:12" x14ac:dyDescent="0.25">
      <c r="A1468" s="1">
        <v>-1.7547607421875E-2</v>
      </c>
      <c r="B1468" s="3">
        <v>3.0325317382812501E-5</v>
      </c>
      <c r="C1468" s="4">
        <f t="shared" si="88"/>
        <v>2.4938583374023438</v>
      </c>
      <c r="D1468" s="1">
        <v>-5.218505859375E-2</v>
      </c>
      <c r="E1468" s="1">
        <v>-2.22320556640625E-4</v>
      </c>
      <c r="F1468" s="4">
        <f t="shared" si="89"/>
        <v>-18.282940513209294</v>
      </c>
      <c r="G1468" s="1">
        <v>6.2408447265625E-2</v>
      </c>
      <c r="H1468" s="3">
        <v>2.3382568359375E-5</v>
      </c>
      <c r="I1468" s="4">
        <f t="shared" si="90"/>
        <v>1.9229085821854441</v>
      </c>
      <c r="J1468" s="1">
        <v>-1.15966796875E-2</v>
      </c>
      <c r="K1468" s="3">
        <v>9.8175048828124996E-6</v>
      </c>
      <c r="L1468" s="4">
        <f t="shared" si="91"/>
        <v>0.8073605989155016</v>
      </c>
    </row>
    <row r="1469" spans="1:12" x14ac:dyDescent="0.25">
      <c r="A1469" s="1">
        <v>-1.6937255859375E-2</v>
      </c>
      <c r="B1469" s="3">
        <v>3.0487060546875E-5</v>
      </c>
      <c r="C1469" s="4">
        <f t="shared" si="88"/>
        <v>2.5071595844469572</v>
      </c>
      <c r="D1469" s="1">
        <v>-5.157470703125E-2</v>
      </c>
      <c r="E1469" s="1">
        <v>-2.2222900390625E-4</v>
      </c>
      <c r="F1469" s="4">
        <f t="shared" si="89"/>
        <v>-18.27541150544819</v>
      </c>
      <c r="G1469" s="1">
        <v>6.3018798828125E-2</v>
      </c>
      <c r="H1469" s="3">
        <v>2.3336791992187501E-5</v>
      </c>
      <c r="I1469" s="4">
        <f t="shared" si="90"/>
        <v>1.919144078304893</v>
      </c>
      <c r="J1469" s="1">
        <v>-1.0986328125E-2</v>
      </c>
      <c r="K1469" s="3">
        <v>9.8815917968749993E-6</v>
      </c>
      <c r="L1469" s="4">
        <f t="shared" si="91"/>
        <v>0.81263090434827301</v>
      </c>
    </row>
    <row r="1470" spans="1:12" x14ac:dyDescent="0.25">
      <c r="A1470" s="1">
        <v>-1.6326904296875E-2</v>
      </c>
      <c r="B1470" s="3">
        <v>3.03680419921875E-5</v>
      </c>
      <c r="C1470" s="4">
        <f t="shared" si="88"/>
        <v>2.4973718743575248</v>
      </c>
      <c r="D1470" s="1">
        <v>-5.096435546875E-2</v>
      </c>
      <c r="E1470" s="1">
        <v>-2.2186279296874999E-4</v>
      </c>
      <c r="F1470" s="4">
        <f t="shared" si="89"/>
        <v>-18.245295474403783</v>
      </c>
      <c r="G1470" s="1">
        <v>6.3629150390625E-2</v>
      </c>
      <c r="H1470" s="3">
        <v>2.325439453125E-5</v>
      </c>
      <c r="I1470" s="4">
        <f t="shared" si="90"/>
        <v>1.9123679713199013</v>
      </c>
      <c r="J1470" s="1">
        <v>-1.03759765625E-2</v>
      </c>
      <c r="K1470" s="3">
        <v>1.011962890625E-5</v>
      </c>
      <c r="L1470" s="4">
        <f t="shared" si="91"/>
        <v>0.83220632452713816</v>
      </c>
    </row>
    <row r="1471" spans="1:12" x14ac:dyDescent="0.25">
      <c r="A1471" s="1">
        <v>-1.5716552734375E-2</v>
      </c>
      <c r="B1471" s="3">
        <v>3.03924560546875E-5</v>
      </c>
      <c r="C1471" s="4">
        <f t="shared" si="88"/>
        <v>2.499379609760485</v>
      </c>
      <c r="D1471" s="1">
        <v>-5.035400390625E-2</v>
      </c>
      <c r="E1471" s="1">
        <v>-2.2198486328125E-4</v>
      </c>
      <c r="F1471" s="4">
        <f t="shared" si="89"/>
        <v>-18.255334151418584</v>
      </c>
      <c r="G1471" s="1">
        <v>6.4239501953125E-2</v>
      </c>
      <c r="H1471" s="3">
        <v>2.3205566406249999E-5</v>
      </c>
      <c r="I1471" s="4">
        <f t="shared" si="90"/>
        <v>1.9083525005139803</v>
      </c>
      <c r="J1471" s="1">
        <v>-9.765625E-3</v>
      </c>
      <c r="K1471" s="3">
        <v>9.8693847656250006E-6</v>
      </c>
      <c r="L1471" s="4">
        <f t="shared" si="91"/>
        <v>0.8116270366467927</v>
      </c>
    </row>
    <row r="1472" spans="1:12" x14ac:dyDescent="0.25">
      <c r="A1472" s="1">
        <v>-1.5106201171875E-2</v>
      </c>
      <c r="B1472" s="3">
        <v>3.0554199218750003E-5</v>
      </c>
      <c r="C1472" s="4">
        <f t="shared" si="88"/>
        <v>2.5126808568050989</v>
      </c>
      <c r="D1472" s="1">
        <v>-4.974365234375E-2</v>
      </c>
      <c r="E1472" s="1">
        <v>-2.21832275390625E-4</v>
      </c>
      <c r="F1472" s="4">
        <f t="shared" si="89"/>
        <v>-18.242785805150081</v>
      </c>
      <c r="G1472" s="1">
        <v>6.4849853515625E-2</v>
      </c>
      <c r="H1472" s="3">
        <v>2.3199462890625E-5</v>
      </c>
      <c r="I1472" s="4">
        <f t="shared" si="90"/>
        <v>1.9078505666632402</v>
      </c>
      <c r="J1472" s="1">
        <v>-9.1552734375E-3</v>
      </c>
      <c r="K1472" s="3">
        <v>9.9792480468750004E-6</v>
      </c>
      <c r="L1472" s="4">
        <f t="shared" si="91"/>
        <v>0.82066184596011515</v>
      </c>
    </row>
    <row r="1473" spans="1:12" x14ac:dyDescent="0.25">
      <c r="A1473" s="1">
        <v>-1.4495849609375E-2</v>
      </c>
      <c r="B1473" s="3">
        <v>3.0667114257812497E-5</v>
      </c>
      <c r="C1473" s="4">
        <f t="shared" si="88"/>
        <v>2.5219666330437907</v>
      </c>
      <c r="D1473" s="1">
        <v>-4.913330078125E-2</v>
      </c>
      <c r="E1473" s="1">
        <v>-2.2167968750000001E-4</v>
      </c>
      <c r="F1473" s="4">
        <f t="shared" si="89"/>
        <v>-18.230237458881579</v>
      </c>
      <c r="G1473" s="1">
        <v>6.5460205078125E-2</v>
      </c>
      <c r="H1473" s="3">
        <v>2.3303222656249998E-5</v>
      </c>
      <c r="I1473" s="4">
        <f t="shared" si="90"/>
        <v>1.9163834421258223</v>
      </c>
      <c r="J1473" s="1">
        <v>-8.544921875E-3</v>
      </c>
      <c r="K1473" s="3">
        <v>1.01654052734375E-5</v>
      </c>
      <c r="L1473" s="4">
        <f t="shared" si="91"/>
        <v>0.8359708284076891</v>
      </c>
    </row>
    <row r="1474" spans="1:12" x14ac:dyDescent="0.25">
      <c r="A1474" s="1">
        <v>-1.3885498046875E-2</v>
      </c>
      <c r="B1474" s="3">
        <v>3.0831909179687499E-5</v>
      </c>
      <c r="C1474" s="4">
        <f t="shared" si="88"/>
        <v>2.5355188470137748</v>
      </c>
      <c r="D1474" s="1">
        <v>-4.852294921875E-2</v>
      </c>
      <c r="E1474" s="1">
        <v>-2.2143554687500001E-4</v>
      </c>
      <c r="F1474" s="4">
        <f t="shared" si="89"/>
        <v>-18.210160104851973</v>
      </c>
      <c r="G1474" s="1">
        <v>6.6070556640625E-2</v>
      </c>
      <c r="H1474" s="3">
        <v>2.31964111328125E-5</v>
      </c>
      <c r="I1474" s="4">
        <f t="shared" si="90"/>
        <v>1.9075995997378701</v>
      </c>
      <c r="J1474" s="1">
        <v>-7.9345703125E-3</v>
      </c>
      <c r="K1474" s="3">
        <v>1.00860595703125E-5</v>
      </c>
      <c r="L1474" s="4">
        <f t="shared" si="91"/>
        <v>0.82944568834806742</v>
      </c>
    </row>
    <row r="1475" spans="1:12" x14ac:dyDescent="0.25">
      <c r="A1475" s="1">
        <v>-1.3275146484375E-2</v>
      </c>
      <c r="B1475" s="3">
        <v>3.0831909179687499E-5</v>
      </c>
      <c r="C1475" s="4">
        <f t="shared" ref="C1475:C1538" si="92">(B1475*1000000)/$O$2</f>
        <v>2.5355188470137748</v>
      </c>
      <c r="D1475" s="1">
        <v>-4.791259765625E-2</v>
      </c>
      <c r="E1475" s="1">
        <v>-2.21343994140625E-4</v>
      </c>
      <c r="F1475" s="4">
        <f t="shared" ref="F1475:F1538" si="93">(E1475*1000000)/$O$2</f>
        <v>-18.202631097090872</v>
      </c>
      <c r="G1475" s="1">
        <v>6.6680908203125E-2</v>
      </c>
      <c r="H1475" s="3">
        <v>2.30743408203125E-5</v>
      </c>
      <c r="I1475" s="4">
        <f t="shared" ref="I1475:I1538" si="94">(H1475*1000000)/$O$2</f>
        <v>1.8975609227230674</v>
      </c>
      <c r="J1475" s="1">
        <v>-7.32421875E-3</v>
      </c>
      <c r="K1475" s="3">
        <v>1.0098266601562501E-5</v>
      </c>
      <c r="L1475" s="4">
        <f t="shared" ref="L1475:L1538" si="95">(K1475*1000000)/$O$2</f>
        <v>0.83044955604954773</v>
      </c>
    </row>
    <row r="1476" spans="1:12" x14ac:dyDescent="0.25">
      <c r="A1476" s="1">
        <v>-1.2664794921875E-2</v>
      </c>
      <c r="B1476" s="3">
        <v>3.0914306640624997E-5</v>
      </c>
      <c r="C1476" s="4">
        <f t="shared" si="92"/>
        <v>2.5422949539987663</v>
      </c>
      <c r="D1476" s="1">
        <v>-4.730224609375E-2</v>
      </c>
      <c r="E1476" s="1">
        <v>-2.2125244140625E-4</v>
      </c>
      <c r="F1476" s="4">
        <f t="shared" si="93"/>
        <v>-18.195102089329769</v>
      </c>
      <c r="G1476" s="1">
        <v>6.7291259765625E-2</v>
      </c>
      <c r="H1476" s="3">
        <v>2.32879638671875E-5</v>
      </c>
      <c r="I1476" s="4">
        <f t="shared" si="94"/>
        <v>1.915128607498972</v>
      </c>
      <c r="J1476" s="1">
        <v>-6.7138671875E-3</v>
      </c>
      <c r="K1476" s="3">
        <v>1.0052490234375001E-5</v>
      </c>
      <c r="L1476" s="4">
        <f t="shared" si="95"/>
        <v>0.82668505216899668</v>
      </c>
    </row>
    <row r="1477" spans="1:12" x14ac:dyDescent="0.25">
      <c r="A1477" s="1">
        <v>-1.2054443359375E-2</v>
      </c>
      <c r="B1477" s="3">
        <v>3.08837890625E-5</v>
      </c>
      <c r="C1477" s="4">
        <f t="shared" si="92"/>
        <v>2.5397852847450659</v>
      </c>
      <c r="D1477" s="1">
        <v>-4.669189453125E-2</v>
      </c>
      <c r="E1477" s="1">
        <v>-2.21099853515625E-4</v>
      </c>
      <c r="F1477" s="4">
        <f t="shared" si="93"/>
        <v>-18.182553743061266</v>
      </c>
      <c r="G1477" s="1">
        <v>6.7901611328125E-2</v>
      </c>
      <c r="H1477" s="3">
        <v>2.3278808593750001E-5</v>
      </c>
      <c r="I1477" s="4">
        <f t="shared" si="94"/>
        <v>1.9143757067228617</v>
      </c>
      <c r="J1477" s="1">
        <v>-6.103515625E-3</v>
      </c>
      <c r="K1477" s="3">
        <v>1.015625E-5</v>
      </c>
      <c r="L1477" s="4">
        <f t="shared" si="95"/>
        <v>0.83521792763157898</v>
      </c>
    </row>
    <row r="1478" spans="1:12" x14ac:dyDescent="0.25">
      <c r="A1478" s="1">
        <v>-1.1444091796875E-2</v>
      </c>
      <c r="B1478" s="3">
        <v>3.1060791015625001E-5</v>
      </c>
      <c r="C1478" s="4">
        <f t="shared" si="92"/>
        <v>2.5543413664165295</v>
      </c>
      <c r="D1478" s="1">
        <v>-4.608154296875E-2</v>
      </c>
      <c r="E1478" s="1">
        <v>-2.2094726562500001E-4</v>
      </c>
      <c r="F1478" s="4">
        <f t="shared" si="93"/>
        <v>-18.170005396792764</v>
      </c>
      <c r="G1478" s="1">
        <v>6.8511962890625E-2</v>
      </c>
      <c r="H1478" s="3">
        <v>2.3086547851562498E-5</v>
      </c>
      <c r="I1478" s="4">
        <f t="shared" si="94"/>
        <v>1.8985647904245477</v>
      </c>
      <c r="J1478" s="1">
        <v>-5.4931640625E-3</v>
      </c>
      <c r="K1478" s="3">
        <v>1.0223388671875001E-5</v>
      </c>
      <c r="L1478" s="4">
        <f t="shared" si="95"/>
        <v>0.84073919998972035</v>
      </c>
    </row>
    <row r="1479" spans="1:12" x14ac:dyDescent="0.25">
      <c r="A1479" s="1">
        <v>-1.0833740234375E-2</v>
      </c>
      <c r="B1479" s="3">
        <v>3.070068359375E-5</v>
      </c>
      <c r="C1479" s="4">
        <f t="shared" si="92"/>
        <v>2.5247272692228617</v>
      </c>
      <c r="D1479" s="1">
        <v>-4.547119140625E-2</v>
      </c>
      <c r="E1479" s="1">
        <v>-2.20855712890625E-4</v>
      </c>
      <c r="F1479" s="4">
        <f t="shared" si="93"/>
        <v>-18.16247638903166</v>
      </c>
      <c r="G1479" s="1">
        <v>6.9122314453125E-2</v>
      </c>
      <c r="H1479" s="3">
        <v>2.30682373046875E-5</v>
      </c>
      <c r="I1479" s="4">
        <f t="shared" si="94"/>
        <v>1.8970589888723273</v>
      </c>
      <c r="J1479" s="1">
        <v>-4.8828125E-3</v>
      </c>
      <c r="K1479" s="3">
        <v>1.0394287109375E-5</v>
      </c>
      <c r="L1479" s="4">
        <f t="shared" si="95"/>
        <v>0.85479334781044403</v>
      </c>
    </row>
    <row r="1480" spans="1:12" x14ac:dyDescent="0.25">
      <c r="A1480" s="1">
        <v>-1.0223388671875E-2</v>
      </c>
      <c r="B1480" s="3">
        <v>3.1103515625000003E-5</v>
      </c>
      <c r="C1480" s="4">
        <f t="shared" si="92"/>
        <v>2.5578549033717106</v>
      </c>
      <c r="D1480" s="1">
        <v>-4.486083984375E-2</v>
      </c>
      <c r="E1480" s="1">
        <v>-2.20428466796875E-4</v>
      </c>
      <c r="F1480" s="4">
        <f t="shared" si="93"/>
        <v>-18.12734101947985</v>
      </c>
      <c r="G1480" s="1">
        <v>6.9732666015625E-2</v>
      </c>
      <c r="H1480" s="3">
        <v>2.3034667968750001E-5</v>
      </c>
      <c r="I1480" s="4">
        <f t="shared" si="94"/>
        <v>1.8942983526932566</v>
      </c>
      <c r="J1480" s="1">
        <v>-4.2724609375E-3</v>
      </c>
      <c r="K1480" s="3">
        <v>1.0406494140625001E-5</v>
      </c>
      <c r="L1480" s="4">
        <f t="shared" si="95"/>
        <v>0.85579721551192434</v>
      </c>
    </row>
    <row r="1481" spans="1:12" x14ac:dyDescent="0.25">
      <c r="A1481" s="1">
        <v>-9.613037109375E-3</v>
      </c>
      <c r="B1481" s="3">
        <v>3.1015014648437499E-5</v>
      </c>
      <c r="C1481" s="4">
        <f t="shared" si="92"/>
        <v>2.5505768625359786</v>
      </c>
      <c r="D1481" s="1">
        <v>-4.425048828125E-2</v>
      </c>
      <c r="E1481" s="1">
        <v>-2.20611572265625E-4</v>
      </c>
      <c r="F1481" s="4">
        <f t="shared" si="93"/>
        <v>-18.142399035002057</v>
      </c>
      <c r="G1481" s="1">
        <v>7.0343017578125E-2</v>
      </c>
      <c r="H1481" s="3">
        <v>2.2955322265624999E-5</v>
      </c>
      <c r="I1481" s="4">
        <f t="shared" si="94"/>
        <v>1.8877732126336348</v>
      </c>
      <c r="J1481" s="1">
        <v>-3.662109375E-3</v>
      </c>
      <c r="K1481" s="3">
        <v>1.053466796875E-5</v>
      </c>
      <c r="L1481" s="4">
        <f t="shared" si="95"/>
        <v>0.86633782637746715</v>
      </c>
    </row>
    <row r="1482" spans="1:12" x14ac:dyDescent="0.25">
      <c r="A1482" s="1">
        <v>-9.002685546875E-3</v>
      </c>
      <c r="B1482" s="3">
        <v>3.1256103515625E-5</v>
      </c>
      <c r="C1482" s="4">
        <f t="shared" si="92"/>
        <v>2.5704032496402136</v>
      </c>
      <c r="D1482" s="1">
        <v>-4.364013671875E-2</v>
      </c>
      <c r="E1482" s="1">
        <v>-2.2021484375000001E-4</v>
      </c>
      <c r="F1482" s="4">
        <f t="shared" si="93"/>
        <v>-18.109773334703949</v>
      </c>
      <c r="G1482" s="1">
        <v>7.0953369140625E-2</v>
      </c>
      <c r="H1482" s="3">
        <v>2.2961425781249999E-5</v>
      </c>
      <c r="I1482" s="4">
        <f t="shared" si="94"/>
        <v>1.888275146484375</v>
      </c>
      <c r="J1482" s="1">
        <v>-3.0517578125E-3</v>
      </c>
      <c r="K1482" s="3">
        <v>1.0574340820312499E-5</v>
      </c>
      <c r="L1482" s="4">
        <f t="shared" si="95"/>
        <v>0.86960039640727793</v>
      </c>
    </row>
    <row r="1483" spans="1:12" x14ac:dyDescent="0.25">
      <c r="A1483" s="1">
        <v>-8.392333984375E-3</v>
      </c>
      <c r="B1483" s="3">
        <v>3.1216430664062498E-5</v>
      </c>
      <c r="C1483" s="4">
        <f t="shared" si="92"/>
        <v>2.5671406796104028</v>
      </c>
      <c r="D1483" s="1">
        <v>-4.302978515625E-2</v>
      </c>
      <c r="E1483" s="1">
        <v>-2.20184326171875E-4</v>
      </c>
      <c r="F1483" s="4">
        <f t="shared" si="93"/>
        <v>-18.107263665450247</v>
      </c>
      <c r="G1483" s="1">
        <v>7.1563720703125E-2</v>
      </c>
      <c r="H1483" s="3">
        <v>2.3004150390625001E-5</v>
      </c>
      <c r="I1483" s="4">
        <f t="shared" si="94"/>
        <v>1.8917886834395559</v>
      </c>
      <c r="J1483" s="1">
        <v>-2.44140625E-3</v>
      </c>
      <c r="K1483" s="3">
        <v>1.0626220703125E-5</v>
      </c>
      <c r="L1483" s="4">
        <f t="shared" si="95"/>
        <v>0.87386683413856903</v>
      </c>
    </row>
    <row r="1484" spans="1:12" x14ac:dyDescent="0.25">
      <c r="A1484" s="1">
        <v>-7.781982421875E-3</v>
      </c>
      <c r="B1484" s="3">
        <v>3.1594848632812503E-5</v>
      </c>
      <c r="C1484" s="4">
        <f t="shared" si="92"/>
        <v>2.5982605783562915</v>
      </c>
      <c r="D1484" s="1">
        <v>-4.241943359375E-2</v>
      </c>
      <c r="E1484" s="1">
        <v>-2.2009277343749999E-4</v>
      </c>
      <c r="F1484" s="4">
        <f t="shared" si="93"/>
        <v>-18.099734657689144</v>
      </c>
      <c r="G1484" s="1">
        <v>7.2174072265625E-2</v>
      </c>
      <c r="H1484" s="3">
        <v>2.2955322265624999E-5</v>
      </c>
      <c r="I1484" s="4">
        <f t="shared" si="94"/>
        <v>1.8877732126336348</v>
      </c>
      <c r="J1484" s="1">
        <v>-1.8310546875E-3</v>
      </c>
      <c r="K1484" s="3">
        <v>1.0577392578125001E-5</v>
      </c>
      <c r="L1484" s="4">
        <f t="shared" si="95"/>
        <v>0.86985136333264801</v>
      </c>
    </row>
    <row r="1485" spans="1:12" x14ac:dyDescent="0.25">
      <c r="A1485" s="1">
        <v>-7.171630859375E-3</v>
      </c>
      <c r="B1485" s="3">
        <v>3.1408691406249997E-5</v>
      </c>
      <c r="C1485" s="4">
        <f t="shared" si="92"/>
        <v>2.5829515959087166</v>
      </c>
      <c r="D1485" s="1">
        <v>-4.180908203125E-2</v>
      </c>
      <c r="E1485" s="1">
        <v>-2.1997070312500001E-4</v>
      </c>
      <c r="F1485" s="4">
        <f t="shared" si="93"/>
        <v>-18.089695980674342</v>
      </c>
      <c r="G1485" s="1">
        <v>7.2784423828125E-2</v>
      </c>
      <c r="H1485" s="3">
        <v>2.2906494140625001E-5</v>
      </c>
      <c r="I1485" s="4">
        <f t="shared" si="94"/>
        <v>1.8837577418277138</v>
      </c>
      <c r="J1485" s="1">
        <v>-1.220703125E-3</v>
      </c>
      <c r="K1485" s="3">
        <v>1.0552978515625E-5</v>
      </c>
      <c r="L1485" s="4">
        <f t="shared" si="95"/>
        <v>0.8678436279296875</v>
      </c>
    </row>
    <row r="1486" spans="1:12" x14ac:dyDescent="0.25">
      <c r="A1486" s="1">
        <v>-6.561279296875E-3</v>
      </c>
      <c r="B1486" s="3">
        <v>3.1423950195312502E-5</v>
      </c>
      <c r="C1486" s="4">
        <f t="shared" si="92"/>
        <v>2.5842064305355676</v>
      </c>
      <c r="D1486" s="1">
        <v>-4.119873046875E-2</v>
      </c>
      <c r="E1486" s="1">
        <v>-2.1972656250000001E-4</v>
      </c>
      <c r="F1486" s="4">
        <f t="shared" si="93"/>
        <v>-18.069618626644736</v>
      </c>
      <c r="G1486" s="1">
        <v>7.3394775390625E-2</v>
      </c>
      <c r="H1486" s="3">
        <v>2.3059082031250002E-5</v>
      </c>
      <c r="I1486" s="4">
        <f t="shared" si="94"/>
        <v>1.896306088096217</v>
      </c>
      <c r="J1486" s="1">
        <v>-6.103515625E-4</v>
      </c>
      <c r="K1486" s="3">
        <v>1.05560302734375E-5</v>
      </c>
      <c r="L1486" s="4">
        <f t="shared" si="95"/>
        <v>0.86809459485505758</v>
      </c>
    </row>
    <row r="1487" spans="1:12" x14ac:dyDescent="0.25">
      <c r="A1487" s="1">
        <v>-5.950927734375E-3</v>
      </c>
      <c r="B1487" s="3">
        <v>3.1466674804687497E-5</v>
      </c>
      <c r="C1487" s="4">
        <f t="shared" si="92"/>
        <v>2.5877199674907478</v>
      </c>
      <c r="D1487" s="1">
        <v>-4.058837890625E-2</v>
      </c>
      <c r="E1487" s="1">
        <v>-2.1960449218749999E-4</v>
      </c>
      <c r="F1487" s="4">
        <f t="shared" si="93"/>
        <v>-18.059579949629935</v>
      </c>
      <c r="G1487" s="1">
        <v>7.4005126953125E-2</v>
      </c>
      <c r="H1487" s="3">
        <v>2.2973632812500001E-5</v>
      </c>
      <c r="I1487" s="4">
        <f t="shared" si="94"/>
        <v>1.8892790141858553</v>
      </c>
      <c r="J1487" s="1">
        <v>0</v>
      </c>
      <c r="K1487" s="3">
        <v>1.06719970703125E-5</v>
      </c>
      <c r="L1487" s="4">
        <f t="shared" si="95"/>
        <v>0.87763133801912008</v>
      </c>
    </row>
    <row r="1488" spans="1:12" x14ac:dyDescent="0.25">
      <c r="A1488" s="1">
        <v>-5.340576171875E-3</v>
      </c>
      <c r="B1488" s="3">
        <v>3.1439208984375E-5</v>
      </c>
      <c r="C1488" s="4">
        <f t="shared" si="92"/>
        <v>2.5854612651624178</v>
      </c>
      <c r="D1488" s="1">
        <v>-3.997802734375E-2</v>
      </c>
      <c r="E1488" s="1">
        <v>-2.1948242187500001E-4</v>
      </c>
      <c r="F1488" s="4">
        <f t="shared" si="93"/>
        <v>-18.04954127261513</v>
      </c>
      <c r="G1488" s="1">
        <v>7.4615478515625E-2</v>
      </c>
      <c r="H1488" s="3">
        <v>2.2906494140625001E-5</v>
      </c>
      <c r="I1488" s="4">
        <f t="shared" si="94"/>
        <v>1.8837577418277138</v>
      </c>
      <c r="J1488" s="1">
        <v>6.103515625E-4</v>
      </c>
      <c r="K1488" s="3">
        <v>1.0852050781250001E-5</v>
      </c>
      <c r="L1488" s="4">
        <f t="shared" si="95"/>
        <v>0.89243838661595398</v>
      </c>
    </row>
    <row r="1489" spans="1:12" x14ac:dyDescent="0.25">
      <c r="A1489" s="1">
        <v>-4.730224609375E-3</v>
      </c>
      <c r="B1489" s="3">
        <v>3.1369018554687501E-5</v>
      </c>
      <c r="C1489" s="4">
        <f t="shared" si="92"/>
        <v>2.5796890258789063</v>
      </c>
      <c r="D1489" s="1">
        <v>-3.936767578125E-2</v>
      </c>
      <c r="E1489" s="1">
        <v>-2.1954345703125E-4</v>
      </c>
      <c r="F1489" s="4">
        <f t="shared" si="93"/>
        <v>-18.054560611122533</v>
      </c>
      <c r="G1489" s="1">
        <v>7.5225830078125E-2</v>
      </c>
      <c r="H1489" s="3">
        <v>2.2787475585937501E-5</v>
      </c>
      <c r="I1489" s="4">
        <f t="shared" si="94"/>
        <v>1.8739700317382813</v>
      </c>
      <c r="J1489" s="1">
        <v>1.220703125E-3</v>
      </c>
      <c r="K1489" s="3">
        <v>1.1053466796875001E-5</v>
      </c>
      <c r="L1489" s="4">
        <f t="shared" si="95"/>
        <v>0.90900220369037832</v>
      </c>
    </row>
    <row r="1490" spans="1:12" x14ac:dyDescent="0.25">
      <c r="A1490" s="1">
        <v>-4.119873046875E-3</v>
      </c>
      <c r="B1490" s="3">
        <v>3.1549072265625002E-5</v>
      </c>
      <c r="C1490" s="4">
        <f t="shared" si="92"/>
        <v>2.5944960744757402</v>
      </c>
      <c r="D1490" s="1">
        <v>-3.875732421875E-2</v>
      </c>
      <c r="E1490" s="1">
        <v>-2.1920776367187499E-4</v>
      </c>
      <c r="F1490" s="4">
        <f t="shared" si="93"/>
        <v>-18.026954249331826</v>
      </c>
      <c r="G1490" s="1">
        <v>7.5836181640625E-2</v>
      </c>
      <c r="H1490" s="3">
        <v>2.27630615234375E-5</v>
      </c>
      <c r="I1490" s="4">
        <f t="shared" si="94"/>
        <v>1.8719622963353206</v>
      </c>
      <c r="J1490" s="1">
        <v>1.8310546875E-3</v>
      </c>
      <c r="K1490" s="3">
        <v>1.09405517578125E-5</v>
      </c>
      <c r="L1490" s="4">
        <f t="shared" si="95"/>
        <v>0.8997164274516859</v>
      </c>
    </row>
    <row r="1491" spans="1:12" x14ac:dyDescent="0.25">
      <c r="A1491" s="1">
        <v>-3.509521484375E-3</v>
      </c>
      <c r="B1491" s="3">
        <v>3.1884765624999999E-5</v>
      </c>
      <c r="C1491" s="4">
        <f t="shared" si="92"/>
        <v>2.6221024362664473</v>
      </c>
      <c r="D1491" s="1">
        <v>-3.814697265625E-2</v>
      </c>
      <c r="E1491" s="1">
        <v>-2.1908569335937501E-4</v>
      </c>
      <c r="F1491" s="4">
        <f t="shared" si="93"/>
        <v>-18.016915572317021</v>
      </c>
      <c r="G1491" s="1">
        <v>7.6446533203125E-2</v>
      </c>
      <c r="H1491" s="3">
        <v>2.2698974609375001E-5</v>
      </c>
      <c r="I1491" s="4">
        <f t="shared" si="94"/>
        <v>1.8666919909025492</v>
      </c>
      <c r="J1491" s="1">
        <v>2.44140625E-3</v>
      </c>
      <c r="K1491" s="3">
        <v>1.09344482421875E-5</v>
      </c>
      <c r="L1491" s="4">
        <f t="shared" si="95"/>
        <v>0.89921449360094574</v>
      </c>
    </row>
    <row r="1492" spans="1:12" x14ac:dyDescent="0.25">
      <c r="A1492" s="1">
        <v>-2.899169921875E-3</v>
      </c>
      <c r="B1492" s="3">
        <v>3.1826782226562498E-5</v>
      </c>
      <c r="C1492" s="4">
        <f t="shared" si="92"/>
        <v>2.6173340646844157</v>
      </c>
      <c r="D1492" s="1">
        <v>-3.753662109375E-2</v>
      </c>
      <c r="E1492" s="1">
        <v>-2.1896362304687499E-4</v>
      </c>
      <c r="F1492" s="4">
        <f t="shared" si="93"/>
        <v>-18.00687689530222</v>
      </c>
      <c r="G1492" s="1">
        <v>7.7056884765625E-2</v>
      </c>
      <c r="H1492" s="3">
        <v>2.2711181640624999E-5</v>
      </c>
      <c r="I1492" s="4">
        <f t="shared" si="94"/>
        <v>1.8676958586040295</v>
      </c>
      <c r="J1492" s="1">
        <v>3.0517578125E-3</v>
      </c>
      <c r="K1492" s="3">
        <v>1.10931396484375E-5</v>
      </c>
      <c r="L1492" s="4">
        <f t="shared" si="95"/>
        <v>0.9122647737201891</v>
      </c>
    </row>
    <row r="1493" spans="1:12" x14ac:dyDescent="0.25">
      <c r="A1493" s="1">
        <v>-2.288818359375E-3</v>
      </c>
      <c r="B1493" s="3">
        <v>3.1668090820312502E-5</v>
      </c>
      <c r="C1493" s="4">
        <f t="shared" si="92"/>
        <v>2.604283784565173</v>
      </c>
      <c r="D1493" s="1">
        <v>-3.692626953125E-2</v>
      </c>
      <c r="E1493" s="1">
        <v>-2.1875E-4</v>
      </c>
      <c r="F1493" s="4">
        <f t="shared" si="93"/>
        <v>-17.989309210526315</v>
      </c>
      <c r="G1493" s="1">
        <v>7.7667236328125E-2</v>
      </c>
      <c r="H1493" s="3">
        <v>2.28240966796875E-5</v>
      </c>
      <c r="I1493" s="4">
        <f t="shared" si="94"/>
        <v>1.876981634842722</v>
      </c>
      <c r="J1493" s="1">
        <v>3.662109375E-3</v>
      </c>
      <c r="K1493" s="3">
        <v>1.0888671875E-5</v>
      </c>
      <c r="L1493" s="4">
        <f t="shared" si="95"/>
        <v>0.89544998972039469</v>
      </c>
    </row>
    <row r="1494" spans="1:12" x14ac:dyDescent="0.25">
      <c r="A1494" s="1">
        <v>-1.678466796875E-3</v>
      </c>
      <c r="B1494" s="3">
        <v>3.1820678710937499E-5</v>
      </c>
      <c r="C1494" s="4">
        <f t="shared" si="92"/>
        <v>2.6168321308336759</v>
      </c>
      <c r="D1494" s="1">
        <v>-3.631591796875E-2</v>
      </c>
      <c r="E1494" s="1">
        <v>-2.1868896484375001E-4</v>
      </c>
      <c r="F1494" s="4">
        <f t="shared" si="93"/>
        <v>-17.984289872018913</v>
      </c>
      <c r="G1494" s="1">
        <v>7.8277587890625E-2</v>
      </c>
      <c r="H1494" s="3">
        <v>2.26409912109375E-5</v>
      </c>
      <c r="I1494" s="4">
        <f t="shared" si="94"/>
        <v>1.861923619320518</v>
      </c>
      <c r="J1494" s="1">
        <v>4.2724609375E-3</v>
      </c>
      <c r="K1494" s="3">
        <v>1.0888671875E-5</v>
      </c>
      <c r="L1494" s="4">
        <f t="shared" si="95"/>
        <v>0.89544998972039469</v>
      </c>
    </row>
    <row r="1495" spans="1:12" x14ac:dyDescent="0.25">
      <c r="A1495" s="1">
        <v>-1.068115234375E-3</v>
      </c>
      <c r="B1495" s="3">
        <v>3.1927490234375001E-5</v>
      </c>
      <c r="C1495" s="4">
        <f t="shared" si="92"/>
        <v>2.6256159732216284</v>
      </c>
      <c r="D1495" s="1">
        <v>-3.570556640625E-2</v>
      </c>
      <c r="E1495" s="1">
        <v>-2.1862792968749999E-4</v>
      </c>
      <c r="F1495" s="4">
        <f t="shared" si="93"/>
        <v>-17.979270533511514</v>
      </c>
      <c r="G1495" s="1">
        <v>7.8887939453125E-2</v>
      </c>
      <c r="H1495" s="3">
        <v>2.2674560546875E-5</v>
      </c>
      <c r="I1495" s="4">
        <f t="shared" si="94"/>
        <v>1.8646842554995888</v>
      </c>
      <c r="J1495" s="1">
        <v>4.8828125E-3</v>
      </c>
      <c r="K1495" s="3">
        <v>1.104736328125E-5</v>
      </c>
      <c r="L1495" s="4">
        <f t="shared" si="95"/>
        <v>0.90850026983963816</v>
      </c>
    </row>
    <row r="1496" spans="1:12" x14ac:dyDescent="0.25">
      <c r="A1496" s="1">
        <v>-4.57763671875E-4</v>
      </c>
      <c r="B1496" s="3">
        <v>3.1900024414062497E-5</v>
      </c>
      <c r="C1496" s="4">
        <f t="shared" si="92"/>
        <v>2.6233572708932975</v>
      </c>
      <c r="D1496" s="1">
        <v>-3.509521484375E-2</v>
      </c>
      <c r="E1496" s="1">
        <v>-2.1847534179687499E-4</v>
      </c>
      <c r="F1496" s="4">
        <f t="shared" si="93"/>
        <v>-17.966722187243011</v>
      </c>
      <c r="G1496" s="1">
        <v>7.9498291015625E-2</v>
      </c>
      <c r="H1496" s="3">
        <v>2.2705078125E-5</v>
      </c>
      <c r="I1496" s="4">
        <f t="shared" si="94"/>
        <v>1.8671939247532894</v>
      </c>
      <c r="J1496" s="1">
        <v>5.4931640625E-3</v>
      </c>
      <c r="K1496" s="3">
        <v>1.1004638671874999E-5</v>
      </c>
      <c r="L1496" s="4">
        <f t="shared" si="95"/>
        <v>0.90498673288445719</v>
      </c>
    </row>
    <row r="1497" spans="1:12" x14ac:dyDescent="0.25">
      <c r="A1497" s="1">
        <v>1.52587890625E-4</v>
      </c>
      <c r="B1497" s="3">
        <v>3.1918334960937502E-5</v>
      </c>
      <c r="C1497" s="4">
        <f t="shared" si="92"/>
        <v>2.624863072445518</v>
      </c>
      <c r="D1497" s="1">
        <v>-3.448486328125E-2</v>
      </c>
      <c r="E1497" s="1">
        <v>-2.1826171875E-4</v>
      </c>
      <c r="F1497" s="4">
        <f t="shared" si="93"/>
        <v>-17.949154502467106</v>
      </c>
      <c r="G1497" s="1">
        <v>8.0108642578125E-2</v>
      </c>
      <c r="H1497" s="3">
        <v>2.2744750976562499E-5</v>
      </c>
      <c r="I1497" s="4">
        <f t="shared" si="94"/>
        <v>1.8704564947831004</v>
      </c>
      <c r="J1497" s="1">
        <v>6.103515625E-3</v>
      </c>
      <c r="K1497" s="3">
        <v>1.09405517578125E-5</v>
      </c>
      <c r="L1497" s="4">
        <f t="shared" si="95"/>
        <v>0.8997164274516859</v>
      </c>
    </row>
    <row r="1498" spans="1:12" x14ac:dyDescent="0.25">
      <c r="A1498" s="1">
        <v>7.62939453125E-4</v>
      </c>
      <c r="B1498" s="3">
        <v>3.1954956054687498E-5</v>
      </c>
      <c r="C1498" s="4">
        <f t="shared" si="92"/>
        <v>2.6278746755499585</v>
      </c>
      <c r="D1498" s="1">
        <v>-3.387451171875E-2</v>
      </c>
      <c r="E1498" s="1">
        <v>-2.1804809570312499E-4</v>
      </c>
      <c r="F1498" s="4">
        <f t="shared" si="93"/>
        <v>-17.931586817691201</v>
      </c>
      <c r="G1498" s="1">
        <v>8.0718994140625E-2</v>
      </c>
      <c r="H1498" s="3">
        <v>2.27325439453125E-5</v>
      </c>
      <c r="I1498" s="4">
        <f t="shared" si="94"/>
        <v>1.8694526270816201</v>
      </c>
      <c r="J1498" s="1">
        <v>6.7138671875E-3</v>
      </c>
      <c r="K1498" s="3">
        <v>1.1251831054687501E-5</v>
      </c>
      <c r="L1498" s="4">
        <f t="shared" si="95"/>
        <v>0.92531505383943258</v>
      </c>
    </row>
    <row r="1499" spans="1:12" x14ac:dyDescent="0.25">
      <c r="A1499" s="1">
        <v>1.373291015625E-3</v>
      </c>
      <c r="B1499" s="3">
        <v>3.1900024414062497E-5</v>
      </c>
      <c r="C1499" s="4">
        <f t="shared" si="92"/>
        <v>2.6233572708932975</v>
      </c>
      <c r="D1499" s="1">
        <v>-3.326416015625E-2</v>
      </c>
      <c r="E1499" s="1">
        <v>-2.1798706054687499E-4</v>
      </c>
      <c r="F1499" s="4">
        <f t="shared" si="93"/>
        <v>-17.926567479183799</v>
      </c>
      <c r="G1499" s="1">
        <v>8.1329345703125E-2</v>
      </c>
      <c r="H1499" s="3">
        <v>2.2634887695312501E-5</v>
      </c>
      <c r="I1499" s="4">
        <f t="shared" si="94"/>
        <v>1.861421685469778</v>
      </c>
      <c r="J1499" s="1">
        <v>7.32421875E-3</v>
      </c>
      <c r="K1499" s="3">
        <v>1.1322021484375E-5</v>
      </c>
      <c r="L1499" s="4">
        <f t="shared" si="95"/>
        <v>0.93108729312294403</v>
      </c>
    </row>
    <row r="1500" spans="1:12" x14ac:dyDescent="0.25">
      <c r="A1500" s="1">
        <v>1.983642578125E-3</v>
      </c>
      <c r="B1500" s="3">
        <v>3.2049560546875001E-5</v>
      </c>
      <c r="C1500" s="4">
        <f t="shared" si="92"/>
        <v>2.6356546502364311</v>
      </c>
      <c r="D1500" s="1">
        <v>-3.265380859375E-2</v>
      </c>
      <c r="E1500" s="1">
        <v>-2.1780395507812499E-4</v>
      </c>
      <c r="F1500" s="4">
        <f t="shared" si="93"/>
        <v>-17.911509463661595</v>
      </c>
      <c r="G1500" s="1">
        <v>8.1939697265625E-2</v>
      </c>
      <c r="H1500" s="3">
        <v>2.252197265625E-5</v>
      </c>
      <c r="I1500" s="4">
        <f t="shared" si="94"/>
        <v>1.8521359092310854</v>
      </c>
      <c r="J1500" s="1">
        <v>7.9345703125E-3</v>
      </c>
      <c r="K1500" s="3">
        <v>1.1175537109375001E-5</v>
      </c>
      <c r="L1500" s="4">
        <f t="shared" si="95"/>
        <v>0.91904088070518086</v>
      </c>
    </row>
    <row r="1501" spans="1:12" x14ac:dyDescent="0.25">
      <c r="A1501" s="1">
        <v>2.593994140625E-3</v>
      </c>
      <c r="B1501" s="3">
        <v>3.2083129882812497E-5</v>
      </c>
      <c r="C1501" s="4">
        <f t="shared" si="92"/>
        <v>2.6384152864155017</v>
      </c>
      <c r="D1501" s="1">
        <v>-3.204345703125E-2</v>
      </c>
      <c r="E1501" s="1">
        <v>-2.1765136718749999E-4</v>
      </c>
      <c r="F1501" s="4">
        <f t="shared" si="93"/>
        <v>-17.898961117393092</v>
      </c>
      <c r="G1501" s="1">
        <v>8.2550048828125E-2</v>
      </c>
      <c r="H1501" s="3">
        <v>2.2543334960937501E-5</v>
      </c>
      <c r="I1501" s="4">
        <f t="shared" si="94"/>
        <v>1.8538926777086759</v>
      </c>
      <c r="J1501" s="1">
        <v>8.544921875E-3</v>
      </c>
      <c r="K1501" s="3">
        <v>1.1370849609375E-5</v>
      </c>
      <c r="L1501" s="4">
        <f t="shared" si="95"/>
        <v>0.93510276392886515</v>
      </c>
    </row>
    <row r="1502" spans="1:12" x14ac:dyDescent="0.25">
      <c r="A1502" s="1">
        <v>3.204345703125E-3</v>
      </c>
      <c r="B1502" s="3">
        <v>3.21136474609375E-5</v>
      </c>
      <c r="C1502" s="4">
        <f t="shared" si="92"/>
        <v>2.6409249556692025</v>
      </c>
      <c r="D1502" s="1">
        <v>-3.143310546875E-2</v>
      </c>
      <c r="E1502" s="1">
        <v>-2.17681884765625E-4</v>
      </c>
      <c r="F1502" s="4">
        <f t="shared" si="93"/>
        <v>-17.901470786646794</v>
      </c>
      <c r="G1502" s="1">
        <v>8.3160400390625E-2</v>
      </c>
      <c r="H1502" s="3">
        <v>2.2402954101562499E-5</v>
      </c>
      <c r="I1502" s="4">
        <f t="shared" si="94"/>
        <v>1.842348199141653</v>
      </c>
      <c r="J1502" s="1">
        <v>9.1552734375E-3</v>
      </c>
      <c r="K1502" s="3">
        <v>1.13525390625E-5</v>
      </c>
      <c r="L1502" s="4">
        <f t="shared" si="95"/>
        <v>0.93359696237664469</v>
      </c>
    </row>
    <row r="1503" spans="1:12" x14ac:dyDescent="0.25">
      <c r="A1503" s="1">
        <v>3.814697265625E-3</v>
      </c>
      <c r="B1503" s="3">
        <v>3.2000732421874999E-5</v>
      </c>
      <c r="C1503" s="4">
        <f t="shared" si="92"/>
        <v>2.6316391794305098</v>
      </c>
      <c r="D1503" s="1">
        <v>-3.082275390625E-2</v>
      </c>
      <c r="E1503" s="1">
        <v>-2.17437744140625E-4</v>
      </c>
      <c r="F1503" s="4">
        <f t="shared" si="93"/>
        <v>-17.881393432617188</v>
      </c>
      <c r="G1503" s="1">
        <v>8.3770751953125E-2</v>
      </c>
      <c r="H1503" s="3">
        <v>2.2445678710937501E-5</v>
      </c>
      <c r="I1503" s="4">
        <f t="shared" si="94"/>
        <v>1.8458617360968339</v>
      </c>
      <c r="J1503" s="1">
        <v>9.765625E-3</v>
      </c>
      <c r="K1503" s="3">
        <v>1.12640380859375E-5</v>
      </c>
      <c r="L1503" s="4">
        <f t="shared" si="95"/>
        <v>0.92631892154091278</v>
      </c>
    </row>
    <row r="1504" spans="1:12" x14ac:dyDescent="0.25">
      <c r="A1504" s="1">
        <v>4.425048828125E-3</v>
      </c>
      <c r="B1504" s="3">
        <v>3.2003784179687499E-5</v>
      </c>
      <c r="C1504" s="4">
        <f t="shared" si="92"/>
        <v>2.6318901463558797</v>
      </c>
      <c r="D1504" s="1">
        <v>-3.021240234375E-2</v>
      </c>
      <c r="E1504" s="1">
        <v>-2.1731567382812501E-4</v>
      </c>
      <c r="F1504" s="4">
        <f t="shared" si="93"/>
        <v>-17.871354755602386</v>
      </c>
      <c r="G1504" s="1">
        <v>8.4381103515625E-2</v>
      </c>
      <c r="H1504" s="3">
        <v>2.2201538085937501E-5</v>
      </c>
      <c r="I1504" s="4">
        <f t="shared" si="94"/>
        <v>1.8257843820672286</v>
      </c>
      <c r="J1504" s="1">
        <v>1.03759765625E-2</v>
      </c>
      <c r="K1504" s="3">
        <v>1.13372802734375E-5</v>
      </c>
      <c r="L1504" s="4">
        <f t="shared" si="95"/>
        <v>0.93234212774979441</v>
      </c>
    </row>
    <row r="1505" spans="1:12" x14ac:dyDescent="0.25">
      <c r="A1505" s="1">
        <v>5.035400390625E-3</v>
      </c>
      <c r="B1505" s="3">
        <v>3.2214355468750003E-5</v>
      </c>
      <c r="C1505" s="4">
        <f t="shared" si="92"/>
        <v>2.6492068642064144</v>
      </c>
      <c r="D1505" s="1">
        <v>-2.960205078125E-2</v>
      </c>
      <c r="E1505" s="1">
        <v>-2.17193603515625E-4</v>
      </c>
      <c r="F1505" s="4">
        <f t="shared" si="93"/>
        <v>-17.861316078587581</v>
      </c>
      <c r="G1505" s="1">
        <v>8.4991455078125E-2</v>
      </c>
      <c r="H1505" s="3">
        <v>2.2525024414062499E-5</v>
      </c>
      <c r="I1505" s="4">
        <f t="shared" si="94"/>
        <v>1.8523868761564555</v>
      </c>
      <c r="J1505" s="1">
        <v>1.0986328125E-2</v>
      </c>
      <c r="K1505" s="3">
        <v>1.13800048828125E-5</v>
      </c>
      <c r="L1505" s="4">
        <f t="shared" si="95"/>
        <v>0.93585566470497528</v>
      </c>
    </row>
    <row r="1506" spans="1:12" x14ac:dyDescent="0.25">
      <c r="A1506" s="1">
        <v>5.645751953125E-3</v>
      </c>
      <c r="B1506" s="3">
        <v>3.2189941406249999E-5</v>
      </c>
      <c r="C1506" s="4">
        <f t="shared" si="92"/>
        <v>2.6471991288034538</v>
      </c>
      <c r="D1506" s="1">
        <v>-2.899169921875E-2</v>
      </c>
      <c r="E1506" s="1">
        <v>-2.1707153320312501E-4</v>
      </c>
      <c r="F1506" s="4">
        <f t="shared" si="93"/>
        <v>-17.85127740157278</v>
      </c>
      <c r="G1506" s="1">
        <v>8.5601806640625E-2</v>
      </c>
      <c r="H1506" s="3">
        <v>2.24884033203125E-5</v>
      </c>
      <c r="I1506" s="4">
        <f t="shared" si="94"/>
        <v>1.8493752730520148</v>
      </c>
      <c r="J1506" s="1">
        <v>1.15966796875E-2</v>
      </c>
      <c r="K1506" s="3">
        <v>1.1389160156249999E-5</v>
      </c>
      <c r="L1506" s="4">
        <f t="shared" si="95"/>
        <v>0.93660856548108551</v>
      </c>
    </row>
    <row r="1507" spans="1:12" x14ac:dyDescent="0.25">
      <c r="A1507" s="1">
        <v>6.256103515625E-3</v>
      </c>
      <c r="B1507" s="3">
        <v>3.2150268554687503E-5</v>
      </c>
      <c r="C1507" s="4">
        <f t="shared" si="92"/>
        <v>2.643936558773643</v>
      </c>
      <c r="D1507" s="1">
        <v>-2.838134765625E-2</v>
      </c>
      <c r="E1507" s="1">
        <v>-2.1697998046875001E-4</v>
      </c>
      <c r="F1507" s="4">
        <f t="shared" si="93"/>
        <v>-17.843748393811676</v>
      </c>
      <c r="G1507" s="1">
        <v>8.6212158203125E-2</v>
      </c>
      <c r="H1507" s="3">
        <v>2.2372436523437499E-5</v>
      </c>
      <c r="I1507" s="4">
        <f t="shared" si="94"/>
        <v>1.8398385298879523</v>
      </c>
      <c r="J1507" s="1">
        <v>1.220703125E-2</v>
      </c>
      <c r="K1507" s="3">
        <v>1.14288330078125E-5</v>
      </c>
      <c r="L1507" s="4">
        <f t="shared" si="95"/>
        <v>0.9398711355108964</v>
      </c>
    </row>
    <row r="1508" spans="1:12" x14ac:dyDescent="0.25">
      <c r="A1508" s="1">
        <v>6.866455078125E-3</v>
      </c>
      <c r="B1508" s="3">
        <v>3.223876953125E-5</v>
      </c>
      <c r="C1508" s="4">
        <f t="shared" si="92"/>
        <v>2.651214599609375</v>
      </c>
      <c r="D1508" s="1">
        <v>-2.777099609375E-2</v>
      </c>
      <c r="E1508" s="1">
        <v>-2.1685791015625E-4</v>
      </c>
      <c r="F1508" s="4">
        <f t="shared" si="93"/>
        <v>-17.833709716796875</v>
      </c>
      <c r="G1508" s="1">
        <v>8.6822509765625E-2</v>
      </c>
      <c r="H1508" s="3">
        <v>2.2332763671875E-5</v>
      </c>
      <c r="I1508" s="4">
        <f t="shared" si="94"/>
        <v>1.8365759598581415</v>
      </c>
      <c r="J1508" s="1">
        <v>1.28173828125E-2</v>
      </c>
      <c r="K1508" s="3">
        <v>1.1575317382812501E-5</v>
      </c>
      <c r="L1508" s="4">
        <f t="shared" si="95"/>
        <v>0.95191754792865957</v>
      </c>
    </row>
    <row r="1509" spans="1:12" x14ac:dyDescent="0.25">
      <c r="A1509" s="1">
        <v>7.476806640625E-3</v>
      </c>
      <c r="B1509" s="3">
        <v>3.2266235351562497E-5</v>
      </c>
      <c r="C1509" s="4">
        <f t="shared" si="92"/>
        <v>2.6534733019377055</v>
      </c>
      <c r="D1509" s="1">
        <v>-2.716064453125E-2</v>
      </c>
      <c r="E1509" s="1">
        <v>-2.1685791015625E-4</v>
      </c>
      <c r="F1509" s="4">
        <f t="shared" si="93"/>
        <v>-17.833709716796875</v>
      </c>
      <c r="G1509" s="1">
        <v>8.7432861328125E-2</v>
      </c>
      <c r="H1509" s="3">
        <v>2.2357177734375001E-5</v>
      </c>
      <c r="I1509" s="4">
        <f t="shared" si="94"/>
        <v>1.8385836952611019</v>
      </c>
      <c r="J1509" s="1">
        <v>1.3427734375E-2</v>
      </c>
      <c r="K1509" s="3">
        <v>1.17706298828125E-5</v>
      </c>
      <c r="L1509" s="4">
        <f t="shared" si="95"/>
        <v>0.96797943115234375</v>
      </c>
    </row>
    <row r="1510" spans="1:12" x14ac:dyDescent="0.25">
      <c r="A1510" s="1">
        <v>8.087158203125E-3</v>
      </c>
      <c r="B1510" s="3">
        <v>3.2168579101562501E-5</v>
      </c>
      <c r="C1510" s="4">
        <f t="shared" si="92"/>
        <v>2.6454423603258634</v>
      </c>
      <c r="D1510" s="1">
        <v>-2.655029296875E-2</v>
      </c>
      <c r="E1510" s="1">
        <v>-2.1661376953125E-4</v>
      </c>
      <c r="F1510" s="4">
        <f t="shared" si="93"/>
        <v>-17.813632362767269</v>
      </c>
      <c r="G1510" s="1">
        <v>8.8043212890625E-2</v>
      </c>
      <c r="H1510" s="3">
        <v>2.2296142578125001E-5</v>
      </c>
      <c r="I1510" s="4">
        <f t="shared" si="94"/>
        <v>1.8335643567537006</v>
      </c>
      <c r="J1510" s="1">
        <v>1.40380859375E-2</v>
      </c>
      <c r="K1510" s="3">
        <v>1.1743164062499999E-5</v>
      </c>
      <c r="L1510" s="4">
        <f t="shared" si="95"/>
        <v>0.96572072882401316</v>
      </c>
    </row>
    <row r="1511" spans="1:12" x14ac:dyDescent="0.25">
      <c r="A1511" s="1">
        <v>8.697509765625E-3</v>
      </c>
      <c r="B1511" s="3">
        <v>3.2153320312500003E-5</v>
      </c>
      <c r="C1511" s="4">
        <f t="shared" si="92"/>
        <v>2.6441875256990133</v>
      </c>
      <c r="D1511" s="1">
        <v>-2.593994140625E-2</v>
      </c>
      <c r="E1511" s="1">
        <v>-2.1636962890625E-4</v>
      </c>
      <c r="F1511" s="4">
        <f t="shared" si="93"/>
        <v>-17.793555008737663</v>
      </c>
      <c r="G1511" s="1">
        <v>8.8653564453125E-2</v>
      </c>
      <c r="H1511" s="3">
        <v>2.2262573242187501E-5</v>
      </c>
      <c r="I1511" s="4">
        <f t="shared" si="94"/>
        <v>1.8308037205746299</v>
      </c>
      <c r="J1511" s="1">
        <v>1.46484375E-2</v>
      </c>
      <c r="K1511" s="3">
        <v>1.1560058593750001E-5</v>
      </c>
      <c r="L1511" s="4">
        <f t="shared" si="95"/>
        <v>0.95066271330180918</v>
      </c>
    </row>
    <row r="1512" spans="1:12" x14ac:dyDescent="0.25">
      <c r="A1512" s="1">
        <v>9.307861328125E-3</v>
      </c>
      <c r="B1512" s="3">
        <v>3.21807861328125E-5</v>
      </c>
      <c r="C1512" s="4">
        <f t="shared" si="92"/>
        <v>2.6464462280273438</v>
      </c>
      <c r="D1512" s="1">
        <v>-2.532958984375E-2</v>
      </c>
      <c r="E1512" s="1">
        <v>-2.1630859375E-4</v>
      </c>
      <c r="F1512" s="4">
        <f t="shared" si="93"/>
        <v>-17.788535670230264</v>
      </c>
      <c r="G1512" s="1">
        <v>8.9263916015625E-2</v>
      </c>
      <c r="H1512" s="3">
        <v>2.2250366210937499E-5</v>
      </c>
      <c r="I1512" s="4">
        <f t="shared" si="94"/>
        <v>1.8297998528731496</v>
      </c>
      <c r="J1512" s="1">
        <v>1.52587890625E-2</v>
      </c>
      <c r="K1512" s="3">
        <v>1.14410400390625E-5</v>
      </c>
      <c r="L1512" s="4">
        <f t="shared" si="95"/>
        <v>0.9408750032123766</v>
      </c>
    </row>
    <row r="1513" spans="1:12" x14ac:dyDescent="0.25">
      <c r="A1513" s="1">
        <v>9.918212890625E-3</v>
      </c>
      <c r="B1513" s="3">
        <v>3.2250976562499999E-5</v>
      </c>
      <c r="C1513" s="4">
        <f t="shared" si="92"/>
        <v>2.6522184673108553</v>
      </c>
      <c r="D1513" s="1">
        <v>-2.471923828125E-2</v>
      </c>
      <c r="E1513" s="1">
        <v>-2.1618652343749999E-4</v>
      </c>
      <c r="F1513" s="4">
        <f t="shared" si="93"/>
        <v>-17.778496993215459</v>
      </c>
      <c r="G1513" s="1">
        <v>8.9874267578125E-2</v>
      </c>
      <c r="H1513" s="3">
        <v>2.2198486328125001E-5</v>
      </c>
      <c r="I1513" s="4">
        <f t="shared" si="94"/>
        <v>1.8255334151418585</v>
      </c>
      <c r="J1513" s="1">
        <v>1.5869140625E-2</v>
      </c>
      <c r="K1513" s="3">
        <v>1.15936279296875E-5</v>
      </c>
      <c r="L1513" s="4">
        <f t="shared" si="95"/>
        <v>0.95342334948087992</v>
      </c>
    </row>
    <row r="1514" spans="1:12" x14ac:dyDescent="0.25">
      <c r="A1514" s="1">
        <v>1.0528564453125E-2</v>
      </c>
      <c r="B1514" s="3">
        <v>3.2257080078124998E-5</v>
      </c>
      <c r="C1514" s="4">
        <f t="shared" si="92"/>
        <v>2.6527204011615955</v>
      </c>
      <c r="D1514" s="1">
        <v>-2.410888671875E-2</v>
      </c>
      <c r="E1514" s="1">
        <v>-2.15972900390625E-4</v>
      </c>
      <c r="F1514" s="4">
        <f t="shared" si="93"/>
        <v>-17.760929308439557</v>
      </c>
      <c r="G1514" s="1">
        <v>9.0484619140625E-2</v>
      </c>
      <c r="H1514" s="3">
        <v>2.2293090820312501E-5</v>
      </c>
      <c r="I1514" s="4">
        <f t="shared" si="94"/>
        <v>1.8333133898283305</v>
      </c>
      <c r="J1514" s="1">
        <v>1.64794921875E-2</v>
      </c>
      <c r="K1514" s="3">
        <v>1.16790771484375E-5</v>
      </c>
      <c r="L1514" s="4">
        <f t="shared" si="95"/>
        <v>0.96045042339124176</v>
      </c>
    </row>
    <row r="1515" spans="1:12" x14ac:dyDescent="0.25">
      <c r="A1515" s="1">
        <v>1.1138916015625E-2</v>
      </c>
      <c r="B1515" s="3">
        <v>3.2397460937500003E-5</v>
      </c>
      <c r="C1515" s="4">
        <f t="shared" si="92"/>
        <v>2.6642648797286186</v>
      </c>
      <c r="D1515" s="1">
        <v>-2.349853515625E-2</v>
      </c>
      <c r="E1515" s="1">
        <v>-2.15972900390625E-4</v>
      </c>
      <c r="F1515" s="4">
        <f t="shared" si="93"/>
        <v>-17.760929308439557</v>
      </c>
      <c r="G1515" s="1">
        <v>9.1094970703125E-2</v>
      </c>
      <c r="H1515" s="3">
        <v>2.22991943359375E-5</v>
      </c>
      <c r="I1515" s="4">
        <f t="shared" si="94"/>
        <v>1.8338153236790706</v>
      </c>
      <c r="J1515" s="1">
        <v>1.708984375E-2</v>
      </c>
      <c r="K1515" s="3">
        <v>1.18255615234375E-5</v>
      </c>
      <c r="L1515" s="4">
        <f t="shared" si="95"/>
        <v>0.97249683580900492</v>
      </c>
    </row>
    <row r="1516" spans="1:12" x14ac:dyDescent="0.25">
      <c r="A1516" s="1">
        <v>1.1749267578125E-2</v>
      </c>
      <c r="B1516" s="3">
        <v>3.2412719726562501E-5</v>
      </c>
      <c r="C1516" s="4">
        <f t="shared" si="92"/>
        <v>2.6655197143554688</v>
      </c>
      <c r="D1516" s="1">
        <v>-2.288818359375E-2</v>
      </c>
      <c r="E1516" s="1">
        <v>-2.1569824218749999E-4</v>
      </c>
      <c r="F1516" s="4">
        <f t="shared" si="93"/>
        <v>-17.73834228515625</v>
      </c>
      <c r="G1516" s="1">
        <v>9.1705322265625E-2</v>
      </c>
      <c r="H1516" s="3">
        <v>2.21832275390625E-5</v>
      </c>
      <c r="I1516" s="4">
        <f t="shared" si="94"/>
        <v>1.8242785805150081</v>
      </c>
      <c r="J1516" s="1">
        <v>1.77001953125E-2</v>
      </c>
      <c r="K1516" s="3">
        <v>1.17523193359375E-5</v>
      </c>
      <c r="L1516" s="4">
        <f t="shared" si="95"/>
        <v>0.9664736296001234</v>
      </c>
    </row>
    <row r="1517" spans="1:12" x14ac:dyDescent="0.25">
      <c r="A1517" s="1">
        <v>1.2359619140625E-2</v>
      </c>
      <c r="B1517" s="3">
        <v>3.2266235351562497E-5</v>
      </c>
      <c r="C1517" s="4">
        <f t="shared" si="92"/>
        <v>2.6534733019377055</v>
      </c>
      <c r="D1517" s="1">
        <v>-2.227783203125E-2</v>
      </c>
      <c r="E1517" s="1">
        <v>-2.1563720703125E-4</v>
      </c>
      <c r="F1517" s="4">
        <f t="shared" si="93"/>
        <v>-17.733322946648848</v>
      </c>
      <c r="G1517" s="1">
        <v>9.2315673828125E-2</v>
      </c>
      <c r="H1517" s="3">
        <v>2.2354125976562501E-5</v>
      </c>
      <c r="I1517" s="4">
        <f t="shared" si="94"/>
        <v>1.8383327283357318</v>
      </c>
      <c r="J1517" s="1">
        <v>1.8310546875E-2</v>
      </c>
      <c r="K1517" s="3">
        <v>1.18133544921875E-5</v>
      </c>
      <c r="L1517" s="4">
        <f t="shared" si="95"/>
        <v>0.97149296810752461</v>
      </c>
    </row>
    <row r="1518" spans="1:12" x14ac:dyDescent="0.25">
      <c r="A1518" s="1">
        <v>1.2969970703125E-2</v>
      </c>
      <c r="B1518" s="3">
        <v>3.2397460937500003E-5</v>
      </c>
      <c r="C1518" s="4">
        <f t="shared" si="92"/>
        <v>2.6642648797286186</v>
      </c>
      <c r="D1518" s="1">
        <v>-2.166748046875E-2</v>
      </c>
      <c r="E1518" s="1">
        <v>-2.1554565429687499E-4</v>
      </c>
      <c r="F1518" s="4">
        <f t="shared" si="93"/>
        <v>-17.725793938887747</v>
      </c>
      <c r="G1518" s="1">
        <v>9.2926025390625E-2</v>
      </c>
      <c r="H1518" s="3">
        <v>2.1960449218750001E-5</v>
      </c>
      <c r="I1518" s="4">
        <f t="shared" si="94"/>
        <v>1.8059579949629934</v>
      </c>
      <c r="J1518" s="1">
        <v>1.89208984375E-2</v>
      </c>
      <c r="K1518" s="3">
        <v>1.19384765625E-5</v>
      </c>
      <c r="L1518" s="4">
        <f t="shared" si="95"/>
        <v>0.98178261204769735</v>
      </c>
    </row>
    <row r="1519" spans="1:12" x14ac:dyDescent="0.25">
      <c r="A1519" s="1">
        <v>1.3580322265625E-2</v>
      </c>
      <c r="B1519" s="3">
        <v>3.2354736328125001E-5</v>
      </c>
      <c r="C1519" s="4">
        <f t="shared" si="92"/>
        <v>2.6607513427734375</v>
      </c>
      <c r="D1519" s="1">
        <v>-2.105712890625E-2</v>
      </c>
      <c r="E1519" s="1">
        <v>-2.15423583984375E-4</v>
      </c>
      <c r="F1519" s="4">
        <f t="shared" si="93"/>
        <v>-17.715755261872943</v>
      </c>
      <c r="G1519" s="1">
        <v>9.3536376953125E-2</v>
      </c>
      <c r="H1519" s="3">
        <v>2.2082519531250001E-5</v>
      </c>
      <c r="I1519" s="4">
        <f t="shared" si="94"/>
        <v>1.815996671977796</v>
      </c>
      <c r="J1519" s="1">
        <v>1.953125E-2</v>
      </c>
      <c r="K1519" s="3">
        <v>1.1880493164062499E-5</v>
      </c>
      <c r="L1519" s="4">
        <f t="shared" si="95"/>
        <v>0.9770142404656661</v>
      </c>
    </row>
    <row r="1520" spans="1:12" x14ac:dyDescent="0.25">
      <c r="A1520" s="1">
        <v>1.4190673828125E-2</v>
      </c>
      <c r="B1520" s="3">
        <v>3.2308959960937499E-5</v>
      </c>
      <c r="C1520" s="4">
        <f t="shared" si="92"/>
        <v>2.6569868388928866</v>
      </c>
      <c r="D1520" s="1">
        <v>-2.044677734375E-2</v>
      </c>
      <c r="E1520" s="1">
        <v>-2.15240478515625E-4</v>
      </c>
      <c r="F1520" s="4">
        <f t="shared" si="93"/>
        <v>-17.700697246350739</v>
      </c>
      <c r="G1520" s="1">
        <v>9.4146728515625E-2</v>
      </c>
      <c r="H1520" s="3">
        <v>2.2033691406249999E-5</v>
      </c>
      <c r="I1520" s="4">
        <f t="shared" si="94"/>
        <v>1.811981201171875</v>
      </c>
      <c r="J1520" s="1">
        <v>2.01416015625E-2</v>
      </c>
      <c r="K1520" s="3">
        <v>1.19537353515625E-5</v>
      </c>
      <c r="L1520" s="4">
        <f t="shared" si="95"/>
        <v>0.98303744667454773</v>
      </c>
    </row>
    <row r="1521" spans="1:12" x14ac:dyDescent="0.25">
      <c r="A1521" s="1">
        <v>1.4801025390625E-2</v>
      </c>
      <c r="B1521" s="3">
        <v>3.2366943359375E-5</v>
      </c>
      <c r="C1521" s="4">
        <f t="shared" si="92"/>
        <v>2.6617552104749178</v>
      </c>
      <c r="D1521" s="1">
        <v>-1.983642578125E-2</v>
      </c>
      <c r="E1521" s="1">
        <v>-2.1514892578124999E-4</v>
      </c>
      <c r="F1521" s="4">
        <f t="shared" si="93"/>
        <v>-17.693168238589639</v>
      </c>
      <c r="G1521" s="1">
        <v>9.4757080078125E-2</v>
      </c>
      <c r="H1521" s="3">
        <v>2.2009277343749999E-5</v>
      </c>
      <c r="I1521" s="4">
        <f t="shared" si="94"/>
        <v>1.8099734657689144</v>
      </c>
      <c r="J1521" s="1">
        <v>2.0751953125E-2</v>
      </c>
      <c r="K1521" s="3">
        <v>1.1911010742187499E-5</v>
      </c>
      <c r="L1521" s="4">
        <f t="shared" si="95"/>
        <v>0.97952390971936676</v>
      </c>
    </row>
    <row r="1522" spans="1:12" x14ac:dyDescent="0.25">
      <c r="A1522" s="1">
        <v>1.5411376953125E-2</v>
      </c>
      <c r="B1522" s="3">
        <v>3.2287597656250002E-5</v>
      </c>
      <c r="C1522" s="4">
        <f t="shared" si="92"/>
        <v>2.6552300704152962</v>
      </c>
      <c r="D1522" s="1">
        <v>-1.922607421875E-2</v>
      </c>
      <c r="E1522" s="1">
        <v>-2.15087890625E-4</v>
      </c>
      <c r="F1522" s="4">
        <f t="shared" si="93"/>
        <v>-17.688148900082236</v>
      </c>
      <c r="G1522" s="1">
        <v>9.5367431640625E-2</v>
      </c>
      <c r="H1522" s="3">
        <v>2.2094726562499999E-5</v>
      </c>
      <c r="I1522" s="4">
        <f t="shared" si="94"/>
        <v>1.8170005396792763</v>
      </c>
      <c r="J1522" s="1">
        <v>2.13623046875E-2</v>
      </c>
      <c r="K1522" s="3">
        <v>1.19232177734375E-5</v>
      </c>
      <c r="L1522" s="4">
        <f t="shared" si="95"/>
        <v>0.98052777742084707</v>
      </c>
    </row>
    <row r="1523" spans="1:12" x14ac:dyDescent="0.25">
      <c r="A1523" s="1">
        <v>1.6021728515625E-2</v>
      </c>
      <c r="B1523" s="3">
        <v>3.2492065429687499E-5</v>
      </c>
      <c r="C1523" s="4">
        <f t="shared" si="92"/>
        <v>2.6720448544150903</v>
      </c>
      <c r="D1523" s="1">
        <v>-1.861572265625E-2</v>
      </c>
      <c r="E1523" s="1">
        <v>-2.1487426757812501E-4</v>
      </c>
      <c r="F1523" s="4">
        <f t="shared" si="93"/>
        <v>-17.670581215306331</v>
      </c>
      <c r="G1523" s="1">
        <v>9.5977783203125E-2</v>
      </c>
      <c r="H1523" s="3">
        <v>2.1987915039062501E-5</v>
      </c>
      <c r="I1523" s="4">
        <f t="shared" si="94"/>
        <v>1.8082166972913241</v>
      </c>
      <c r="J1523" s="1">
        <v>2.197265625E-2</v>
      </c>
      <c r="K1523" s="3">
        <v>1.2036132812499999E-5</v>
      </c>
      <c r="L1523" s="4">
        <f t="shared" si="95"/>
        <v>0.98981355365953949</v>
      </c>
    </row>
    <row r="1524" spans="1:12" x14ac:dyDescent="0.25">
      <c r="A1524" s="1">
        <v>1.6632080078125E-2</v>
      </c>
      <c r="B1524" s="3">
        <v>3.2385253906249998E-5</v>
      </c>
      <c r="C1524" s="4">
        <f t="shared" si="92"/>
        <v>2.6632610120271383</v>
      </c>
      <c r="D1524" s="1">
        <v>-1.800537109375E-2</v>
      </c>
      <c r="E1524" s="1">
        <v>-2.1481323242187499E-4</v>
      </c>
      <c r="F1524" s="4">
        <f t="shared" si="93"/>
        <v>-17.665561876798932</v>
      </c>
      <c r="G1524" s="1">
        <v>9.6588134765625E-2</v>
      </c>
      <c r="H1524" s="3">
        <v>2.2070312499999999E-5</v>
      </c>
      <c r="I1524" s="4">
        <f t="shared" si="94"/>
        <v>1.8149928042763157</v>
      </c>
      <c r="J1524" s="1">
        <v>2.25830078125E-2</v>
      </c>
      <c r="K1524" s="3">
        <v>1.1972045898437499E-5</v>
      </c>
      <c r="L1524" s="4">
        <f t="shared" si="95"/>
        <v>0.98454324822676809</v>
      </c>
    </row>
    <row r="1525" spans="1:12" x14ac:dyDescent="0.25">
      <c r="A1525" s="1">
        <v>1.7242431640625E-2</v>
      </c>
      <c r="B1525" s="3">
        <v>3.2382202148437498E-5</v>
      </c>
      <c r="C1525" s="4">
        <f t="shared" si="92"/>
        <v>2.663010045101768</v>
      </c>
      <c r="D1525" s="1">
        <v>-1.739501953125E-2</v>
      </c>
      <c r="E1525" s="1">
        <v>-2.1466064453124999E-4</v>
      </c>
      <c r="F1525" s="4">
        <f t="shared" si="93"/>
        <v>-17.653013530530426</v>
      </c>
      <c r="G1525" s="1">
        <v>9.7198486328125E-2</v>
      </c>
      <c r="H1525" s="3">
        <v>2.20550537109375E-5</v>
      </c>
      <c r="I1525" s="4">
        <f t="shared" si="94"/>
        <v>1.8137379696494655</v>
      </c>
      <c r="J1525" s="1">
        <v>2.3193359375E-2</v>
      </c>
      <c r="K1525" s="3">
        <v>1.21063232421875E-5</v>
      </c>
      <c r="L1525" s="4">
        <f t="shared" si="95"/>
        <v>0.99558579294305094</v>
      </c>
    </row>
    <row r="1526" spans="1:12" x14ac:dyDescent="0.25">
      <c r="A1526" s="1">
        <v>1.7852783203125E-2</v>
      </c>
      <c r="B1526" s="3">
        <v>3.2385253906249998E-5</v>
      </c>
      <c r="C1526" s="4">
        <f t="shared" si="92"/>
        <v>2.6632610120271383</v>
      </c>
      <c r="D1526" s="1">
        <v>-1.678466796875E-2</v>
      </c>
      <c r="E1526" s="1">
        <v>-2.1456909179687499E-4</v>
      </c>
      <c r="F1526" s="4">
        <f t="shared" si="93"/>
        <v>-17.645484522769326</v>
      </c>
      <c r="G1526" s="1">
        <v>9.7808837890625E-2</v>
      </c>
      <c r="H1526" s="3">
        <v>2.2009277343749999E-5</v>
      </c>
      <c r="I1526" s="4">
        <f t="shared" si="94"/>
        <v>1.8099734657689144</v>
      </c>
      <c r="J1526" s="1">
        <v>2.38037109375E-2</v>
      </c>
      <c r="K1526" s="3">
        <v>1.217041015625E-5</v>
      </c>
      <c r="L1526" s="4">
        <f t="shared" si="95"/>
        <v>1.0008560983758223</v>
      </c>
    </row>
    <row r="1527" spans="1:12" x14ac:dyDescent="0.25">
      <c r="A1527" s="1">
        <v>1.8463134765625E-2</v>
      </c>
      <c r="B1527" s="3">
        <v>3.2489013671875E-5</v>
      </c>
      <c r="C1527" s="4">
        <f t="shared" si="92"/>
        <v>2.6717938874897205</v>
      </c>
      <c r="D1527" s="1">
        <v>-1.617431640625E-2</v>
      </c>
      <c r="E1527" s="1">
        <v>-2.14447021484375E-4</v>
      </c>
      <c r="F1527" s="4">
        <f t="shared" si="93"/>
        <v>-17.635445845754521</v>
      </c>
      <c r="G1527" s="1">
        <v>9.8419189453125E-2</v>
      </c>
      <c r="H1527" s="3">
        <v>2.2045898437500001E-5</v>
      </c>
      <c r="I1527" s="4">
        <f t="shared" si="94"/>
        <v>1.8129850688733553</v>
      </c>
      <c r="J1527" s="1">
        <v>2.44140625E-2</v>
      </c>
      <c r="K1527" s="3">
        <v>1.23199462890625E-5</v>
      </c>
      <c r="L1527" s="4">
        <f t="shared" si="95"/>
        <v>1.0131534777189555</v>
      </c>
    </row>
    <row r="1528" spans="1:12" x14ac:dyDescent="0.25">
      <c r="A1528" s="1">
        <v>1.9073486328125E-2</v>
      </c>
      <c r="B1528" s="3">
        <v>3.2388305664062497E-5</v>
      </c>
      <c r="C1528" s="4">
        <f t="shared" si="92"/>
        <v>2.6635119789525081</v>
      </c>
      <c r="D1528" s="1">
        <v>-1.556396484375E-2</v>
      </c>
      <c r="E1528" s="1">
        <v>-2.1432495117187499E-4</v>
      </c>
      <c r="F1528" s="4">
        <f t="shared" si="93"/>
        <v>-17.62540716873972</v>
      </c>
      <c r="G1528" s="1">
        <v>9.9029541015625E-2</v>
      </c>
      <c r="H1528" s="3">
        <v>2.20001220703125E-5</v>
      </c>
      <c r="I1528" s="4">
        <f t="shared" si="94"/>
        <v>1.8092205649928041</v>
      </c>
      <c r="J1528" s="1">
        <v>2.50244140625E-2</v>
      </c>
      <c r="K1528" s="3">
        <v>1.23809814453125E-5</v>
      </c>
      <c r="L1528" s="4">
        <f t="shared" si="95"/>
        <v>1.0181728162263568</v>
      </c>
    </row>
    <row r="1529" spans="1:12" x14ac:dyDescent="0.25">
      <c r="A1529" s="1">
        <v>1.9683837890625E-2</v>
      </c>
      <c r="B1529" s="3">
        <v>3.2333374023437503E-5</v>
      </c>
      <c r="C1529" s="4">
        <f t="shared" si="92"/>
        <v>2.6589945742958472</v>
      </c>
      <c r="D1529" s="1">
        <v>-1.495361328125E-2</v>
      </c>
      <c r="E1529" s="1">
        <v>-2.1408081054687499E-4</v>
      </c>
      <c r="F1529" s="4">
        <f t="shared" si="93"/>
        <v>-17.605329814710114</v>
      </c>
      <c r="G1529" s="1">
        <v>9.9639892578125E-2</v>
      </c>
      <c r="H1529" s="3">
        <v>2.1890258789062501E-5</v>
      </c>
      <c r="I1529" s="4">
        <f t="shared" si="94"/>
        <v>1.8001857556794818</v>
      </c>
      <c r="J1529" s="1">
        <v>2.5634765625E-2</v>
      </c>
      <c r="K1529" s="3">
        <v>1.2283325195312501E-5</v>
      </c>
      <c r="L1529" s="4">
        <f t="shared" si="95"/>
        <v>1.0101418746145148</v>
      </c>
    </row>
    <row r="1530" spans="1:12" x14ac:dyDescent="0.25">
      <c r="A1530" s="1">
        <v>2.0294189453125E-2</v>
      </c>
      <c r="B1530" s="3">
        <v>3.2498168945312499E-5</v>
      </c>
      <c r="C1530" s="4">
        <f t="shared" si="92"/>
        <v>2.6725467882658305</v>
      </c>
      <c r="D1530" s="1">
        <v>-1.434326171875E-2</v>
      </c>
      <c r="E1530" s="1">
        <v>-2.1408081054687499E-4</v>
      </c>
      <c r="F1530" s="4">
        <f t="shared" si="93"/>
        <v>-17.605329814710114</v>
      </c>
      <c r="G1530" s="1">
        <v>0.100250244140625</v>
      </c>
      <c r="H1530" s="3">
        <v>2.2277832031249999E-5</v>
      </c>
      <c r="I1530" s="4">
        <f t="shared" si="94"/>
        <v>1.8320585552014803</v>
      </c>
      <c r="J1530" s="1">
        <v>2.62451171875E-2</v>
      </c>
      <c r="K1530" s="3">
        <v>1.2161254882812501E-5</v>
      </c>
      <c r="L1530" s="4">
        <f t="shared" si="95"/>
        <v>1.0001031975997121</v>
      </c>
    </row>
    <row r="1531" spans="1:12" x14ac:dyDescent="0.25">
      <c r="A1531" s="1">
        <v>2.0904541015625E-2</v>
      </c>
      <c r="B1531" s="3">
        <v>3.2400512695312503E-5</v>
      </c>
      <c r="C1531" s="4">
        <f t="shared" si="92"/>
        <v>2.6645158466539884</v>
      </c>
      <c r="D1531" s="1">
        <v>-1.373291015625E-2</v>
      </c>
      <c r="E1531" s="1">
        <v>-2.13958740234375E-4</v>
      </c>
      <c r="F1531" s="4">
        <f t="shared" si="93"/>
        <v>-17.595291137695313</v>
      </c>
      <c r="G1531" s="1">
        <v>0.100860595703125</v>
      </c>
      <c r="H1531" s="3">
        <v>2.183837890625E-5</v>
      </c>
      <c r="I1531" s="4">
        <f t="shared" si="94"/>
        <v>1.7959193179481907</v>
      </c>
      <c r="J1531" s="1">
        <v>2.685546875E-2</v>
      </c>
      <c r="K1531" s="3">
        <v>1.2234497070312499E-5</v>
      </c>
      <c r="L1531" s="4">
        <f t="shared" si="95"/>
        <v>1.0061264038085938</v>
      </c>
    </row>
    <row r="1532" spans="1:12" x14ac:dyDescent="0.25">
      <c r="A1532" s="1">
        <v>2.1514892578125E-2</v>
      </c>
      <c r="B1532" s="3">
        <v>3.2400512695312503E-5</v>
      </c>
      <c r="C1532" s="4">
        <f t="shared" si="92"/>
        <v>2.6645158466539884</v>
      </c>
      <c r="D1532" s="1">
        <v>-1.312255859375E-2</v>
      </c>
      <c r="E1532" s="1">
        <v>-2.1383666992187499E-4</v>
      </c>
      <c r="F1532" s="4">
        <f t="shared" si="93"/>
        <v>-17.585252460680511</v>
      </c>
      <c r="G1532" s="1">
        <v>0.101470947265625</v>
      </c>
      <c r="H1532" s="3">
        <v>2.19024658203125E-5</v>
      </c>
      <c r="I1532" s="4">
        <f t="shared" si="94"/>
        <v>1.8011896233809621</v>
      </c>
      <c r="J1532" s="1">
        <v>2.74658203125E-2</v>
      </c>
      <c r="K1532" s="3">
        <v>1.22283935546875E-5</v>
      </c>
      <c r="L1532" s="4">
        <f t="shared" si="95"/>
        <v>1.0056244699578536</v>
      </c>
    </row>
    <row r="1533" spans="1:12" x14ac:dyDescent="0.25">
      <c r="A1533" s="1">
        <v>2.2125244140625E-2</v>
      </c>
      <c r="B1533" s="3">
        <v>3.2455444335937497E-5</v>
      </c>
      <c r="C1533" s="4">
        <f t="shared" si="92"/>
        <v>2.6690332513106498</v>
      </c>
      <c r="D1533" s="1">
        <v>-1.251220703125E-2</v>
      </c>
      <c r="E1533" s="1">
        <v>-2.13623046875E-4</v>
      </c>
      <c r="F1533" s="4">
        <f t="shared" si="93"/>
        <v>-17.567684775904606</v>
      </c>
      <c r="G1533" s="1">
        <v>0.102081298828125</v>
      </c>
      <c r="H1533" s="3">
        <v>2.1887207031249998E-5</v>
      </c>
      <c r="I1533" s="4">
        <f t="shared" si="94"/>
        <v>1.7999347887541117</v>
      </c>
      <c r="J1533" s="1">
        <v>2.8076171875E-2</v>
      </c>
      <c r="K1533" s="3">
        <v>1.2353515625E-5</v>
      </c>
      <c r="L1533" s="4">
        <f t="shared" si="95"/>
        <v>1.0159141138980263</v>
      </c>
    </row>
    <row r="1534" spans="1:12" x14ac:dyDescent="0.25">
      <c r="A1534" s="1">
        <v>2.2735595703125E-2</v>
      </c>
      <c r="B1534" s="3">
        <v>3.2333374023437503E-5</v>
      </c>
      <c r="C1534" s="4">
        <f t="shared" si="92"/>
        <v>2.6589945742958472</v>
      </c>
      <c r="D1534" s="1">
        <v>-1.190185546875E-2</v>
      </c>
      <c r="E1534" s="1">
        <v>-2.1359252929687499E-4</v>
      </c>
      <c r="F1534" s="4">
        <f t="shared" si="93"/>
        <v>-17.565175106650905</v>
      </c>
      <c r="G1534" s="1">
        <v>0.102691650390625</v>
      </c>
      <c r="H1534" s="3">
        <v>2.1850585937499999E-5</v>
      </c>
      <c r="I1534" s="4">
        <f t="shared" si="94"/>
        <v>1.796923185649671</v>
      </c>
      <c r="J1534" s="1">
        <v>2.86865234375E-2</v>
      </c>
      <c r="K1534" s="3">
        <v>1.2438964843750001E-5</v>
      </c>
      <c r="L1534" s="4">
        <f t="shared" si="95"/>
        <v>1.0229411878083881</v>
      </c>
    </row>
    <row r="1535" spans="1:12" x14ac:dyDescent="0.25">
      <c r="A1535" s="1">
        <v>2.3345947265625E-2</v>
      </c>
      <c r="B1535" s="3">
        <v>3.2412719726562501E-5</v>
      </c>
      <c r="C1535" s="4">
        <f t="shared" si="92"/>
        <v>2.6655197143554688</v>
      </c>
      <c r="D1535" s="1">
        <v>-1.129150390625E-2</v>
      </c>
      <c r="E1535" s="1">
        <v>-2.1343994140624999E-4</v>
      </c>
      <c r="F1535" s="4">
        <f t="shared" si="93"/>
        <v>-17.552626760382402</v>
      </c>
      <c r="G1535" s="1">
        <v>0.103302001953125</v>
      </c>
      <c r="H1535" s="3">
        <v>2.1868896484375E-5</v>
      </c>
      <c r="I1535" s="4">
        <f t="shared" si="94"/>
        <v>1.7984289872018915</v>
      </c>
      <c r="J1535" s="1">
        <v>2.9296875E-2</v>
      </c>
      <c r="K1535" s="3">
        <v>1.2384033203125E-5</v>
      </c>
      <c r="L1535" s="4">
        <f t="shared" si="95"/>
        <v>1.0184237831517269</v>
      </c>
    </row>
    <row r="1536" spans="1:12" x14ac:dyDescent="0.25">
      <c r="A1536" s="1">
        <v>2.3956298828125E-2</v>
      </c>
      <c r="B1536" s="3">
        <v>3.2275390625000003E-5</v>
      </c>
      <c r="C1536" s="4">
        <f t="shared" si="92"/>
        <v>2.6542262027138159</v>
      </c>
      <c r="D1536" s="1">
        <v>-1.068115234375E-2</v>
      </c>
      <c r="E1536" s="1">
        <v>-2.13287353515625E-4</v>
      </c>
      <c r="F1536" s="4">
        <f t="shared" si="93"/>
        <v>-17.540078414113896</v>
      </c>
      <c r="G1536" s="1">
        <v>0.103912353515625</v>
      </c>
      <c r="H1536" s="3">
        <v>2.1890258789062501E-5</v>
      </c>
      <c r="I1536" s="4">
        <f t="shared" si="94"/>
        <v>1.8001857556794818</v>
      </c>
      <c r="J1536" s="1">
        <v>2.99072265625E-2</v>
      </c>
      <c r="K1536" s="3">
        <v>1.2484741210937501E-5</v>
      </c>
      <c r="L1536" s="4">
        <f t="shared" si="95"/>
        <v>1.0267056916889392</v>
      </c>
    </row>
    <row r="1537" spans="1:12" x14ac:dyDescent="0.25">
      <c r="A1537" s="1">
        <v>2.4566650390625E-2</v>
      </c>
      <c r="B1537" s="3">
        <v>3.2431030273437499E-5</v>
      </c>
      <c r="C1537" s="4">
        <f t="shared" si="92"/>
        <v>2.6670255159076892</v>
      </c>
      <c r="D1537" s="1">
        <v>-1.007080078125E-2</v>
      </c>
      <c r="E1537" s="1">
        <v>-2.1316528320312501E-4</v>
      </c>
      <c r="F1537" s="4">
        <f t="shared" si="93"/>
        <v>-17.530039737099095</v>
      </c>
      <c r="G1537" s="1">
        <v>0.104522705078125</v>
      </c>
      <c r="H1537" s="3">
        <v>2.1856689453124998E-5</v>
      </c>
      <c r="I1537" s="4">
        <f t="shared" si="94"/>
        <v>1.7974251195004112</v>
      </c>
      <c r="J1537" s="1">
        <v>3.0517578125E-2</v>
      </c>
      <c r="K1537" s="3">
        <v>1.2481689453124999E-5</v>
      </c>
      <c r="L1537" s="4">
        <f t="shared" si="95"/>
        <v>1.0264547247635691</v>
      </c>
    </row>
    <row r="1538" spans="1:12" x14ac:dyDescent="0.25">
      <c r="A1538" s="1">
        <v>2.5177001953125E-2</v>
      </c>
      <c r="B1538" s="3">
        <v>3.2467651367187502E-5</v>
      </c>
      <c r="C1538" s="4">
        <f t="shared" si="92"/>
        <v>2.6700371190121297</v>
      </c>
      <c r="D1538" s="1">
        <v>-9.46044921875E-3</v>
      </c>
      <c r="E1538" s="1">
        <v>-2.13043212890625E-4</v>
      </c>
      <c r="F1538" s="4">
        <f t="shared" si="93"/>
        <v>-17.520001060084294</v>
      </c>
      <c r="G1538" s="1">
        <v>0.105133056640625</v>
      </c>
      <c r="H1538" s="3">
        <v>2.1890258789062501E-5</v>
      </c>
      <c r="I1538" s="4">
        <f t="shared" si="94"/>
        <v>1.8001857556794818</v>
      </c>
      <c r="J1538" s="1">
        <v>3.11279296875E-2</v>
      </c>
      <c r="K1538" s="3">
        <v>1.25244140625E-5</v>
      </c>
      <c r="L1538" s="4">
        <f t="shared" si="95"/>
        <v>1.02996826171875</v>
      </c>
    </row>
    <row r="1539" spans="1:12" x14ac:dyDescent="0.25">
      <c r="A1539" s="1">
        <v>2.5787353515625E-2</v>
      </c>
      <c r="B1539" s="3">
        <v>3.2376098632812499E-5</v>
      </c>
      <c r="C1539" s="4">
        <f t="shared" ref="C1539:C1602" si="96">(B1539*1000000)/$O$2</f>
        <v>2.6625081112510278</v>
      </c>
      <c r="D1539" s="1">
        <v>-8.85009765625E-3</v>
      </c>
      <c r="E1539" s="1">
        <v>-2.12982177734375E-4</v>
      </c>
      <c r="F1539" s="4">
        <f t="shared" ref="F1539:F1602" si="97">(E1539*1000000)/$O$2</f>
        <v>-17.514981721576891</v>
      </c>
      <c r="G1539" s="1">
        <v>0.105743408203125</v>
      </c>
      <c r="H1539" s="3">
        <v>2.1981811523437502E-5</v>
      </c>
      <c r="I1539" s="4">
        <f t="shared" ref="I1539:I1602" si="98">(H1539*1000000)/$O$2</f>
        <v>1.8077147634405839</v>
      </c>
      <c r="J1539" s="1">
        <v>3.173828125E-2</v>
      </c>
      <c r="K1539" s="3">
        <v>1.25244140625E-5</v>
      </c>
      <c r="L1539" s="4">
        <f t="shared" ref="L1539:L1602" si="99">(K1539*1000000)/$O$2</f>
        <v>1.02996826171875</v>
      </c>
    </row>
    <row r="1540" spans="1:12" x14ac:dyDescent="0.25">
      <c r="A1540" s="1">
        <v>2.6397705078125E-2</v>
      </c>
      <c r="B1540" s="3">
        <v>3.2385253906249998E-5</v>
      </c>
      <c r="C1540" s="4">
        <f t="shared" si="96"/>
        <v>2.6632610120271383</v>
      </c>
      <c r="D1540" s="1">
        <v>-8.23974609375E-3</v>
      </c>
      <c r="E1540" s="1">
        <v>-2.12738037109375E-4</v>
      </c>
      <c r="F1540" s="4">
        <f t="shared" si="97"/>
        <v>-17.494904367547285</v>
      </c>
      <c r="G1540" s="1">
        <v>0.106353759765625</v>
      </c>
      <c r="H1540" s="3">
        <v>2.1728515624999999E-5</v>
      </c>
      <c r="I1540" s="4">
        <f t="shared" si="98"/>
        <v>1.7868845086348684</v>
      </c>
      <c r="J1540" s="1">
        <v>3.23486328125E-2</v>
      </c>
      <c r="K1540" s="3">
        <v>1.2496948242187499E-5</v>
      </c>
      <c r="L1540" s="4">
        <f t="shared" si="99"/>
        <v>1.0277095593904193</v>
      </c>
    </row>
    <row r="1541" spans="1:12" x14ac:dyDescent="0.25">
      <c r="A1541" s="1">
        <v>2.7008056640625E-2</v>
      </c>
      <c r="B1541" s="3">
        <v>3.2385253906249998E-5</v>
      </c>
      <c r="C1541" s="4">
        <f t="shared" si="96"/>
        <v>2.6632610120271383</v>
      </c>
      <c r="D1541" s="1">
        <v>-7.62939453125E-3</v>
      </c>
      <c r="E1541" s="1">
        <v>-2.1282958984375001E-4</v>
      </c>
      <c r="F1541" s="4">
        <f t="shared" si="97"/>
        <v>-17.502433375308389</v>
      </c>
      <c r="G1541" s="1">
        <v>0.106964111328125</v>
      </c>
      <c r="H1541" s="3">
        <v>2.1807861328125E-5</v>
      </c>
      <c r="I1541" s="4">
        <f t="shared" si="98"/>
        <v>1.7934096486944902</v>
      </c>
      <c r="J1541" s="1">
        <v>3.2958984375E-2</v>
      </c>
      <c r="K1541" s="3">
        <v>1.2408447265625001E-5</v>
      </c>
      <c r="L1541" s="4">
        <f t="shared" si="99"/>
        <v>1.0204315185546875</v>
      </c>
    </row>
    <row r="1542" spans="1:12" x14ac:dyDescent="0.25">
      <c r="A1542" s="1">
        <v>2.7618408203125E-2</v>
      </c>
      <c r="B1542" s="3">
        <v>3.2373046874999999E-5</v>
      </c>
      <c r="C1542" s="4">
        <f t="shared" si="96"/>
        <v>2.662257144325658</v>
      </c>
      <c r="D1542" s="1">
        <v>-7.01904296875E-3</v>
      </c>
      <c r="E1542" s="1">
        <v>-2.1270751953124999E-4</v>
      </c>
      <c r="F1542" s="4">
        <f t="shared" si="97"/>
        <v>-17.492394698293584</v>
      </c>
      <c r="G1542" s="1">
        <v>0.107574462890625</v>
      </c>
      <c r="H1542" s="3">
        <v>2.1728515624999999E-5</v>
      </c>
      <c r="I1542" s="4">
        <f t="shared" si="98"/>
        <v>1.7868845086348684</v>
      </c>
      <c r="J1542" s="1">
        <v>3.35693359375E-2</v>
      </c>
      <c r="K1542" s="3">
        <v>1.25518798828125E-5</v>
      </c>
      <c r="L1542" s="4">
        <f t="shared" si="99"/>
        <v>1.0322269640470805</v>
      </c>
    </row>
    <row r="1543" spans="1:12" x14ac:dyDescent="0.25">
      <c r="A1543" s="1">
        <v>2.8228759765625E-2</v>
      </c>
      <c r="B1543" s="3">
        <v>3.2254028320312498E-5</v>
      </c>
      <c r="C1543" s="4">
        <f t="shared" si="96"/>
        <v>2.6524694342362252</v>
      </c>
      <c r="D1543" s="1">
        <v>-6.40869140625E-3</v>
      </c>
      <c r="E1543" s="1">
        <v>-2.1252441406250001E-4</v>
      </c>
      <c r="F1543" s="4">
        <f t="shared" si="97"/>
        <v>-17.47733668277138</v>
      </c>
      <c r="G1543" s="1">
        <v>0.108184814453125</v>
      </c>
      <c r="H1543" s="3">
        <v>2.1859741210937501E-5</v>
      </c>
      <c r="I1543" s="4">
        <f t="shared" si="98"/>
        <v>1.7976760864257813</v>
      </c>
      <c r="J1543" s="1">
        <v>3.41796875E-2</v>
      </c>
      <c r="K1543" s="3">
        <v>1.2680053710937499E-5</v>
      </c>
      <c r="L1543" s="4">
        <f t="shared" si="99"/>
        <v>1.0427675749126233</v>
      </c>
    </row>
    <row r="1544" spans="1:12" x14ac:dyDescent="0.25">
      <c r="A1544" s="1">
        <v>2.8839111328125E-2</v>
      </c>
      <c r="B1544" s="3">
        <v>3.2434082031249999E-5</v>
      </c>
      <c r="C1544" s="4">
        <f t="shared" si="96"/>
        <v>2.6672764828330591</v>
      </c>
      <c r="D1544" s="1">
        <v>-5.79833984375E-3</v>
      </c>
      <c r="E1544" s="1">
        <v>-2.1237182617187499E-4</v>
      </c>
      <c r="F1544" s="4">
        <f t="shared" si="97"/>
        <v>-17.464788336502878</v>
      </c>
      <c r="G1544" s="1">
        <v>0.108795166015625</v>
      </c>
      <c r="H1544" s="3">
        <v>2.171630859375E-5</v>
      </c>
      <c r="I1544" s="4">
        <f t="shared" si="98"/>
        <v>1.7858806409333881</v>
      </c>
      <c r="J1544" s="1">
        <v>3.47900390625E-2</v>
      </c>
      <c r="K1544" s="3">
        <v>1.26861572265625E-5</v>
      </c>
      <c r="L1544" s="4">
        <f t="shared" si="99"/>
        <v>1.0432695087633634</v>
      </c>
    </row>
    <row r="1545" spans="1:12" x14ac:dyDescent="0.25">
      <c r="A1545" s="1">
        <v>2.9449462890625E-2</v>
      </c>
      <c r="B1545" s="3">
        <v>3.2305908203125E-5</v>
      </c>
      <c r="C1545" s="4">
        <f t="shared" si="96"/>
        <v>2.6567358719675163</v>
      </c>
      <c r="D1545" s="1">
        <v>-5.18798828125E-3</v>
      </c>
      <c r="E1545" s="1">
        <v>-2.1237182617187499E-4</v>
      </c>
      <c r="F1545" s="4">
        <f t="shared" si="97"/>
        <v>-17.464788336502878</v>
      </c>
      <c r="G1545" s="1">
        <v>0.109405517578125</v>
      </c>
      <c r="H1545" s="3">
        <v>2.1792602539062499E-5</v>
      </c>
      <c r="I1545" s="4">
        <f t="shared" si="98"/>
        <v>1.7921548140676398</v>
      </c>
      <c r="J1545" s="1">
        <v>3.5400390625E-2</v>
      </c>
      <c r="K1545" s="3">
        <v>1.2850952148437499E-5</v>
      </c>
      <c r="L1545" s="4">
        <f t="shared" si="99"/>
        <v>1.056821722733347</v>
      </c>
    </row>
    <row r="1546" spans="1:12" x14ac:dyDescent="0.25">
      <c r="A1546" s="1">
        <v>3.0059814453125E-2</v>
      </c>
      <c r="B1546" s="3">
        <v>3.23028564453125E-5</v>
      </c>
      <c r="C1546" s="4">
        <f t="shared" si="96"/>
        <v>2.6564849050421464</v>
      </c>
      <c r="D1546" s="1">
        <v>-4.57763671875E-3</v>
      </c>
      <c r="E1546" s="1">
        <v>-2.1228027343750001E-4</v>
      </c>
      <c r="F1546" s="4">
        <f t="shared" si="97"/>
        <v>-17.457259328741777</v>
      </c>
      <c r="G1546" s="1">
        <v>0.110015869140625</v>
      </c>
      <c r="H1546" s="3">
        <v>2.1948242187499998E-5</v>
      </c>
      <c r="I1546" s="4">
        <f t="shared" si="98"/>
        <v>1.8049541272615131</v>
      </c>
      <c r="J1546" s="1">
        <v>3.60107421875E-2</v>
      </c>
      <c r="K1546" s="3">
        <v>1.27349853515625E-5</v>
      </c>
      <c r="L1546" s="4">
        <f t="shared" si="99"/>
        <v>1.0472849795692845</v>
      </c>
    </row>
    <row r="1547" spans="1:12" x14ac:dyDescent="0.25">
      <c r="A1547" s="1">
        <v>3.0670166015625E-2</v>
      </c>
      <c r="B1547" s="3">
        <v>3.2321166992187498E-5</v>
      </c>
      <c r="C1547" s="4">
        <f t="shared" si="96"/>
        <v>2.6579907065943669</v>
      </c>
      <c r="D1547" s="1">
        <v>-3.96728515625E-3</v>
      </c>
      <c r="E1547" s="1">
        <v>-2.12066650390625E-4</v>
      </c>
      <c r="F1547" s="4">
        <f t="shared" si="97"/>
        <v>-17.439691643965872</v>
      </c>
      <c r="G1547" s="1">
        <v>0.110626220703125</v>
      </c>
      <c r="H1547" s="3">
        <v>2.1847534179687499E-5</v>
      </c>
      <c r="I1547" s="4">
        <f t="shared" si="98"/>
        <v>1.7966722187243009</v>
      </c>
      <c r="J1547" s="1">
        <v>3.662109375E-2</v>
      </c>
      <c r="K1547" s="3">
        <v>1.2677001953125E-5</v>
      </c>
      <c r="L1547" s="4">
        <f t="shared" si="99"/>
        <v>1.0425166079872532</v>
      </c>
    </row>
    <row r="1548" spans="1:12" x14ac:dyDescent="0.25">
      <c r="A1548" s="1">
        <v>3.1280517578125E-2</v>
      </c>
      <c r="B1548" s="3">
        <v>3.2467651367187502E-5</v>
      </c>
      <c r="C1548" s="4">
        <f t="shared" si="96"/>
        <v>2.6700371190121297</v>
      </c>
      <c r="D1548" s="1">
        <v>-3.35693359375E-3</v>
      </c>
      <c r="E1548" s="1">
        <v>-2.1194458007812501E-4</v>
      </c>
      <c r="F1548" s="4">
        <f t="shared" si="97"/>
        <v>-17.429652966951068</v>
      </c>
      <c r="G1548" s="1">
        <v>0.111236572265625</v>
      </c>
      <c r="H1548" s="3">
        <v>2.1722412109375E-5</v>
      </c>
      <c r="I1548" s="4">
        <f t="shared" si="98"/>
        <v>1.7863825747841282</v>
      </c>
      <c r="J1548" s="1">
        <v>3.72314453125E-2</v>
      </c>
      <c r="K1548" s="3">
        <v>1.24114990234375E-5</v>
      </c>
      <c r="L1548" s="4">
        <f t="shared" si="99"/>
        <v>1.0206824854800576</v>
      </c>
    </row>
    <row r="1549" spans="1:12" x14ac:dyDescent="0.25">
      <c r="A1549" s="1">
        <v>3.1890869140625E-2</v>
      </c>
      <c r="B1549" s="3">
        <v>3.2409667968750002E-5</v>
      </c>
      <c r="C1549" s="4">
        <f t="shared" si="96"/>
        <v>2.6652687474300985</v>
      </c>
      <c r="D1549" s="1">
        <v>-2.74658203125E-3</v>
      </c>
      <c r="E1549" s="1">
        <v>-2.1179199218750001E-4</v>
      </c>
      <c r="F1549" s="4">
        <f t="shared" si="97"/>
        <v>-17.417104620682565</v>
      </c>
      <c r="G1549" s="1">
        <v>0.111846923828125</v>
      </c>
      <c r="H1549" s="3">
        <v>2.1722412109375E-5</v>
      </c>
      <c r="I1549" s="4">
        <f t="shared" si="98"/>
        <v>1.7863825747841282</v>
      </c>
      <c r="J1549" s="1">
        <v>3.7841796875E-2</v>
      </c>
      <c r="K1549" s="3">
        <v>1.26617431640625E-5</v>
      </c>
      <c r="L1549" s="4">
        <f t="shared" si="99"/>
        <v>1.041261773360403</v>
      </c>
    </row>
    <row r="1550" spans="1:12" x14ac:dyDescent="0.25">
      <c r="A1550" s="1">
        <v>3.2501220703125E-2</v>
      </c>
      <c r="B1550" s="3">
        <v>3.2330322265624997E-5</v>
      </c>
      <c r="C1550" s="4">
        <f t="shared" si="96"/>
        <v>2.6587436073704769</v>
      </c>
      <c r="D1550" s="1">
        <v>-2.13623046875E-3</v>
      </c>
      <c r="E1550" s="1">
        <v>-2.1173095703124999E-4</v>
      </c>
      <c r="F1550" s="4">
        <f t="shared" si="97"/>
        <v>-17.412085282175163</v>
      </c>
      <c r="G1550" s="1">
        <v>0.112457275390625</v>
      </c>
      <c r="H1550" s="3">
        <v>2.1728515624999999E-5</v>
      </c>
      <c r="I1550" s="4">
        <f t="shared" si="98"/>
        <v>1.7868845086348684</v>
      </c>
      <c r="J1550" s="1">
        <v>3.84521484375E-2</v>
      </c>
      <c r="K1550" s="3">
        <v>1.2805175781249999E-5</v>
      </c>
      <c r="L1550" s="4">
        <f t="shared" si="99"/>
        <v>1.053057218852796</v>
      </c>
    </row>
    <row r="1551" spans="1:12" x14ac:dyDescent="0.25">
      <c r="A1551" s="1">
        <v>3.3111572265625E-2</v>
      </c>
      <c r="B1551" s="3">
        <v>3.2321166992187498E-5</v>
      </c>
      <c r="C1551" s="4">
        <f t="shared" si="96"/>
        <v>2.6579907065943669</v>
      </c>
      <c r="D1551" s="1">
        <v>-1.52587890625E-3</v>
      </c>
      <c r="E1551" s="1">
        <v>-2.1170043945312501E-4</v>
      </c>
      <c r="F1551" s="4">
        <f t="shared" si="97"/>
        <v>-17.409575612921465</v>
      </c>
      <c r="G1551" s="1">
        <v>0.113067626953125</v>
      </c>
      <c r="H1551" s="3">
        <v>2.1539306640624999E-5</v>
      </c>
      <c r="I1551" s="4">
        <f t="shared" si="98"/>
        <v>1.7713245592619242</v>
      </c>
      <c r="J1551" s="1">
        <v>3.90625E-2</v>
      </c>
      <c r="K1551" s="3">
        <v>1.270751953125E-5</v>
      </c>
      <c r="L1551" s="4">
        <f t="shared" si="99"/>
        <v>1.045026277240954</v>
      </c>
    </row>
    <row r="1552" spans="1:12" x14ac:dyDescent="0.25">
      <c r="A1552" s="1">
        <v>3.3721923828125E-2</v>
      </c>
      <c r="B1552" s="3">
        <v>3.2254028320312498E-5</v>
      </c>
      <c r="C1552" s="4">
        <f t="shared" si="96"/>
        <v>2.6524694342362252</v>
      </c>
      <c r="D1552" s="1">
        <v>-9.1552734375E-4</v>
      </c>
      <c r="E1552" s="1">
        <v>-2.1148681640624999E-4</v>
      </c>
      <c r="F1552" s="4">
        <f t="shared" si="97"/>
        <v>-17.39200792814556</v>
      </c>
      <c r="G1552" s="1">
        <v>0.113677978515625</v>
      </c>
      <c r="H1552" s="3">
        <v>2.1667480468749999E-5</v>
      </c>
      <c r="I1552" s="4">
        <f t="shared" si="98"/>
        <v>1.781865170127467</v>
      </c>
      <c r="J1552" s="1">
        <v>3.96728515625E-2</v>
      </c>
      <c r="K1552" s="3">
        <v>1.2869262695312501E-5</v>
      </c>
      <c r="L1552" s="4">
        <f t="shared" si="99"/>
        <v>1.0583275242855674</v>
      </c>
    </row>
    <row r="1553" spans="1:12" x14ac:dyDescent="0.25">
      <c r="A1553" s="1">
        <v>3.4332275390625E-2</v>
      </c>
      <c r="B1553" s="3">
        <v>3.2275390625000003E-5</v>
      </c>
      <c r="C1553" s="4">
        <f t="shared" si="96"/>
        <v>2.6542262027138159</v>
      </c>
      <c r="D1553" s="1">
        <v>-3.0517578125E-4</v>
      </c>
      <c r="E1553" s="1">
        <v>-2.1136474609375E-4</v>
      </c>
      <c r="F1553" s="4">
        <f t="shared" si="97"/>
        <v>-17.381969251130755</v>
      </c>
      <c r="G1553" s="1">
        <v>0.114288330078125</v>
      </c>
      <c r="H1553" s="3">
        <v>2.1643066406250002E-5</v>
      </c>
      <c r="I1553" s="4">
        <f t="shared" si="98"/>
        <v>1.7798574347245066</v>
      </c>
      <c r="J1553" s="1">
        <v>4.0283203125E-2</v>
      </c>
      <c r="K1553" s="3">
        <v>1.2915039062500001E-5</v>
      </c>
      <c r="L1553" s="4">
        <f t="shared" si="99"/>
        <v>1.0620920281661184</v>
      </c>
    </row>
    <row r="1554" spans="1:12" x14ac:dyDescent="0.25">
      <c r="A1554" s="1">
        <v>3.4942626953125E-2</v>
      </c>
      <c r="B1554" s="3">
        <v>3.22418212890625E-5</v>
      </c>
      <c r="C1554" s="4">
        <f t="shared" si="96"/>
        <v>2.6514655665347449</v>
      </c>
      <c r="D1554" s="1">
        <v>3.0517578125E-4</v>
      </c>
      <c r="E1554" s="1">
        <v>-2.1136474609375E-4</v>
      </c>
      <c r="F1554" s="4">
        <f t="shared" si="97"/>
        <v>-17.381969251130755</v>
      </c>
      <c r="G1554" s="1">
        <v>0.114898681640625</v>
      </c>
      <c r="H1554" s="3">
        <v>2.1572875976562499E-5</v>
      </c>
      <c r="I1554" s="4">
        <f t="shared" si="98"/>
        <v>1.7740851954409951</v>
      </c>
      <c r="J1554" s="1">
        <v>4.08935546875E-2</v>
      </c>
      <c r="K1554" s="3">
        <v>1.2960815429687501E-5</v>
      </c>
      <c r="L1554" s="4">
        <f t="shared" si="99"/>
        <v>1.0658565320466693</v>
      </c>
    </row>
    <row r="1555" spans="1:12" x14ac:dyDescent="0.25">
      <c r="A1555" s="1">
        <v>3.5552978515625E-2</v>
      </c>
      <c r="B1555" s="3">
        <v>3.2150268554687503E-5</v>
      </c>
      <c r="C1555" s="4">
        <f t="shared" si="96"/>
        <v>2.643936558773643</v>
      </c>
      <c r="D1555" s="1">
        <v>9.1552734375E-4</v>
      </c>
      <c r="E1555" s="1">
        <v>-2.11181640625E-4</v>
      </c>
      <c r="F1555" s="4">
        <f t="shared" si="97"/>
        <v>-17.366911235608551</v>
      </c>
      <c r="G1555" s="1">
        <v>0.115509033203125</v>
      </c>
      <c r="H1555" s="3">
        <v>2.16552734375E-5</v>
      </c>
      <c r="I1555" s="4">
        <f t="shared" si="98"/>
        <v>1.7808613024259867</v>
      </c>
      <c r="J1555" s="1">
        <v>4.150390625E-2</v>
      </c>
      <c r="K1555" s="3">
        <v>1.3055419921875E-5</v>
      </c>
      <c r="L1555" s="4">
        <f t="shared" si="99"/>
        <v>1.0736365067331415</v>
      </c>
    </row>
    <row r="1556" spans="1:12" x14ac:dyDescent="0.25">
      <c r="A1556" s="1">
        <v>3.6163330078125E-2</v>
      </c>
      <c r="B1556" s="3">
        <v>3.2177734375E-5</v>
      </c>
      <c r="C1556" s="4">
        <f t="shared" si="96"/>
        <v>2.6461952611019735</v>
      </c>
      <c r="D1556" s="1">
        <v>1.52587890625E-3</v>
      </c>
      <c r="E1556" s="1">
        <v>-2.11029052734375E-4</v>
      </c>
      <c r="F1556" s="4">
        <f t="shared" si="97"/>
        <v>-17.354362889340049</v>
      </c>
      <c r="G1556" s="1">
        <v>0.116119384765625</v>
      </c>
      <c r="H1556" s="3">
        <v>2.1652221679687501E-5</v>
      </c>
      <c r="I1556" s="4">
        <f t="shared" si="98"/>
        <v>1.7806103355006166</v>
      </c>
      <c r="J1556" s="1">
        <v>4.21142578125E-2</v>
      </c>
      <c r="K1556" s="3">
        <v>1.3021850585937501E-5</v>
      </c>
      <c r="L1556" s="4">
        <f t="shared" si="99"/>
        <v>1.0708758705540706</v>
      </c>
    </row>
    <row r="1557" spans="1:12" x14ac:dyDescent="0.25">
      <c r="A1557" s="1">
        <v>3.6773681640625E-2</v>
      </c>
      <c r="B1557" s="3">
        <v>3.2199096679687498E-5</v>
      </c>
      <c r="C1557" s="4">
        <f t="shared" si="96"/>
        <v>2.6479520295795642</v>
      </c>
      <c r="D1557" s="1">
        <v>2.13623046875E-3</v>
      </c>
      <c r="E1557" s="1">
        <v>-2.109375E-4</v>
      </c>
      <c r="F1557" s="4">
        <f t="shared" si="97"/>
        <v>-17.346833881578949</v>
      </c>
      <c r="G1557" s="1">
        <v>0.116729736328125</v>
      </c>
      <c r="H1557" s="3">
        <v>2.1649169921875001E-5</v>
      </c>
      <c r="I1557" s="4">
        <f t="shared" si="98"/>
        <v>1.7803593685752468</v>
      </c>
      <c r="J1557" s="1">
        <v>4.2724609375E-2</v>
      </c>
      <c r="K1557" s="3">
        <v>1.2911987304687499E-5</v>
      </c>
      <c r="L1557" s="4">
        <f t="shared" si="99"/>
        <v>1.0618410612407483</v>
      </c>
    </row>
    <row r="1558" spans="1:12" x14ac:dyDescent="0.25">
      <c r="A1558" s="1">
        <v>3.7384033203125E-2</v>
      </c>
      <c r="B1558" s="3">
        <v>3.2189941406249999E-5</v>
      </c>
      <c r="C1558" s="4">
        <f t="shared" si="96"/>
        <v>2.6471991288034538</v>
      </c>
      <c r="D1558" s="1">
        <v>2.74658203125E-3</v>
      </c>
      <c r="E1558" s="1">
        <v>-2.1087646484375E-4</v>
      </c>
      <c r="F1558" s="4">
        <f t="shared" si="97"/>
        <v>-17.341814543071546</v>
      </c>
      <c r="G1558" s="1">
        <v>0.117340087890625</v>
      </c>
      <c r="H1558" s="3">
        <v>2.1640014648437499E-5</v>
      </c>
      <c r="I1558" s="4">
        <f t="shared" si="98"/>
        <v>1.7796064677991366</v>
      </c>
      <c r="J1558" s="1">
        <v>4.33349609375E-2</v>
      </c>
      <c r="K1558" s="3">
        <v>1.3055419921875E-5</v>
      </c>
      <c r="L1558" s="4">
        <f t="shared" si="99"/>
        <v>1.0736365067331415</v>
      </c>
    </row>
    <row r="1559" spans="1:12" x14ac:dyDescent="0.25">
      <c r="A1559" s="1">
        <v>3.7994384765625E-2</v>
      </c>
      <c r="B1559" s="3">
        <v>3.2080078124999997E-5</v>
      </c>
      <c r="C1559" s="4">
        <f t="shared" si="96"/>
        <v>2.6381643194901314</v>
      </c>
      <c r="D1559" s="1">
        <v>3.35693359375E-3</v>
      </c>
      <c r="E1559" s="1">
        <v>-2.1084594726562499E-4</v>
      </c>
      <c r="F1559" s="4">
        <f t="shared" si="97"/>
        <v>-17.339304873817845</v>
      </c>
      <c r="G1559" s="1">
        <v>0.117950439453125</v>
      </c>
      <c r="H1559" s="3">
        <v>2.1609497070312499E-5</v>
      </c>
      <c r="I1559" s="4">
        <f t="shared" si="98"/>
        <v>1.7770967985454358</v>
      </c>
      <c r="J1559" s="1">
        <v>4.39453125E-2</v>
      </c>
      <c r="K1559" s="3">
        <v>1.2994384765625E-5</v>
      </c>
      <c r="L1559" s="4">
        <f t="shared" si="99"/>
        <v>1.0686171682257402</v>
      </c>
    </row>
    <row r="1560" spans="1:12" x14ac:dyDescent="0.25">
      <c r="A1560" s="1">
        <v>3.8604736328125E-2</v>
      </c>
      <c r="B1560" s="3">
        <v>3.2125854492187499E-5</v>
      </c>
      <c r="C1560" s="4">
        <f t="shared" si="96"/>
        <v>2.6419288233706824</v>
      </c>
      <c r="D1560" s="1">
        <v>3.96728515625E-3</v>
      </c>
      <c r="E1560" s="1">
        <v>-2.1072387695312501E-4</v>
      </c>
      <c r="F1560" s="4">
        <f t="shared" si="97"/>
        <v>-17.329266196803044</v>
      </c>
      <c r="G1560" s="1">
        <v>0.118560791015625</v>
      </c>
      <c r="H1560" s="3">
        <v>2.17193603515625E-5</v>
      </c>
      <c r="I1560" s="4">
        <f t="shared" si="98"/>
        <v>1.7861316078587581</v>
      </c>
      <c r="J1560" s="1">
        <v>4.45556640625E-2</v>
      </c>
      <c r="K1560" s="3">
        <v>1.29547119140625E-5</v>
      </c>
      <c r="L1560" s="4">
        <f t="shared" si="99"/>
        <v>1.0653545981959294</v>
      </c>
    </row>
    <row r="1561" spans="1:12" x14ac:dyDescent="0.25">
      <c r="A1561" s="1">
        <v>3.9215087890625E-2</v>
      </c>
      <c r="B1561" s="3">
        <v>3.1973266601562502E-5</v>
      </c>
      <c r="C1561" s="4">
        <f t="shared" si="96"/>
        <v>2.6293804771021794</v>
      </c>
      <c r="D1561" s="1">
        <v>4.57763671875E-3</v>
      </c>
      <c r="E1561" s="1">
        <v>-2.1041870117187499E-4</v>
      </c>
      <c r="F1561" s="4">
        <f t="shared" si="97"/>
        <v>-17.304169504266035</v>
      </c>
      <c r="G1561" s="1">
        <v>0.119171142578125</v>
      </c>
      <c r="H1561" s="3">
        <v>2.15301513671875E-5</v>
      </c>
      <c r="I1561" s="4">
        <f t="shared" si="98"/>
        <v>1.7705716584858142</v>
      </c>
      <c r="J1561" s="1">
        <v>4.5166015625E-2</v>
      </c>
      <c r="K1561" s="3">
        <v>1.31072998046875E-5</v>
      </c>
      <c r="L1561" s="4">
        <f t="shared" si="99"/>
        <v>1.0779029444644326</v>
      </c>
    </row>
    <row r="1562" spans="1:12" x14ac:dyDescent="0.25">
      <c r="A1562" s="1">
        <v>3.9825439453125E-2</v>
      </c>
      <c r="B1562" s="3">
        <v>3.2089233398437503E-5</v>
      </c>
      <c r="C1562" s="4">
        <f t="shared" si="96"/>
        <v>2.6389172202662419</v>
      </c>
      <c r="D1562" s="1">
        <v>5.18798828125E-3</v>
      </c>
      <c r="E1562" s="1">
        <v>-2.1044921875E-4</v>
      </c>
      <c r="F1562" s="4">
        <f t="shared" si="97"/>
        <v>-17.306679173519736</v>
      </c>
      <c r="G1562" s="1">
        <v>0.119781494140625</v>
      </c>
      <c r="H1562" s="3">
        <v>2.1520996093750001E-5</v>
      </c>
      <c r="I1562" s="4">
        <f t="shared" si="98"/>
        <v>1.769818757709704</v>
      </c>
      <c r="J1562" s="1">
        <v>4.57763671875E-2</v>
      </c>
      <c r="K1562" s="3">
        <v>1.319580078125E-5</v>
      </c>
      <c r="L1562" s="4">
        <f t="shared" si="99"/>
        <v>1.0851809853001644</v>
      </c>
    </row>
    <row r="1563" spans="1:12" x14ac:dyDescent="0.25">
      <c r="A1563" s="1">
        <v>4.0435791015625E-2</v>
      </c>
      <c r="B1563" s="3">
        <v>3.2012939453124998E-5</v>
      </c>
      <c r="C1563" s="4">
        <f t="shared" si="96"/>
        <v>2.6326430471319902</v>
      </c>
      <c r="D1563" s="1">
        <v>5.79833984375E-3</v>
      </c>
      <c r="E1563" s="1">
        <v>-2.1017456054687499E-4</v>
      </c>
      <c r="F1563" s="4">
        <f t="shared" si="97"/>
        <v>-17.284092150236432</v>
      </c>
      <c r="G1563" s="1">
        <v>0.120391845703125</v>
      </c>
      <c r="H1563" s="3">
        <v>2.1508789062499999E-5</v>
      </c>
      <c r="I1563" s="4">
        <f t="shared" si="98"/>
        <v>1.7688148900082237</v>
      </c>
      <c r="J1563" s="1">
        <v>4.638671875E-2</v>
      </c>
      <c r="K1563" s="3">
        <v>1.314697265625E-5</v>
      </c>
      <c r="L1563" s="4">
        <f t="shared" si="99"/>
        <v>1.0811655144942434</v>
      </c>
    </row>
    <row r="1564" spans="1:12" x14ac:dyDescent="0.25">
      <c r="A1564" s="1">
        <v>4.1046142578125E-2</v>
      </c>
      <c r="B1564" s="3">
        <v>3.1976318359375002E-5</v>
      </c>
      <c r="C1564" s="4">
        <f t="shared" si="96"/>
        <v>2.6296314440275497</v>
      </c>
      <c r="D1564" s="1">
        <v>6.40869140625E-3</v>
      </c>
      <c r="E1564" s="1">
        <v>-2.1014404296875E-4</v>
      </c>
      <c r="F1564" s="4">
        <f t="shared" si="97"/>
        <v>-17.281582480982731</v>
      </c>
      <c r="G1564" s="1">
        <v>0.121002197265625</v>
      </c>
      <c r="H1564" s="3">
        <v>2.1557617187500001E-5</v>
      </c>
      <c r="I1564" s="4">
        <f t="shared" si="98"/>
        <v>1.7728303608141447</v>
      </c>
      <c r="J1564" s="1">
        <v>4.69970703125E-2</v>
      </c>
      <c r="K1564" s="3">
        <v>1.3153076171875E-5</v>
      </c>
      <c r="L1564" s="4">
        <f t="shared" si="99"/>
        <v>1.0816674483449835</v>
      </c>
    </row>
    <row r="1565" spans="1:12" x14ac:dyDescent="0.25">
      <c r="A1565" s="1">
        <v>4.1656494140625E-2</v>
      </c>
      <c r="B1565" s="3">
        <v>3.2043457031250001E-5</v>
      </c>
      <c r="C1565" s="4">
        <f t="shared" si="96"/>
        <v>2.6351527163856909</v>
      </c>
      <c r="D1565" s="1">
        <v>7.01904296875E-3</v>
      </c>
      <c r="E1565" s="1">
        <v>-2.1014404296875E-4</v>
      </c>
      <c r="F1565" s="4">
        <f t="shared" si="97"/>
        <v>-17.281582480982731</v>
      </c>
      <c r="G1565" s="1">
        <v>0.121612548828125</v>
      </c>
      <c r="H1565" s="3">
        <v>2.1563720703125E-5</v>
      </c>
      <c r="I1565" s="4">
        <f t="shared" si="98"/>
        <v>1.7733322946648848</v>
      </c>
      <c r="J1565" s="1">
        <v>4.7607421875E-2</v>
      </c>
      <c r="K1565" s="3">
        <v>1.3204956054687499E-5</v>
      </c>
      <c r="L1565" s="4">
        <f t="shared" si="99"/>
        <v>1.0859338860762746</v>
      </c>
    </row>
    <row r="1566" spans="1:12" x14ac:dyDescent="0.25">
      <c r="A1566" s="1">
        <v>4.2266845703125E-2</v>
      </c>
      <c r="B1566" s="3">
        <v>3.193359375E-5</v>
      </c>
      <c r="C1566" s="4">
        <f t="shared" si="96"/>
        <v>2.6261179070723686</v>
      </c>
      <c r="D1566" s="1">
        <v>7.62939453125E-3</v>
      </c>
      <c r="E1566" s="1">
        <v>-2.10052490234375E-4</v>
      </c>
      <c r="F1566" s="4">
        <f t="shared" si="97"/>
        <v>-17.274053473221628</v>
      </c>
      <c r="G1566" s="1">
        <v>0.122222900390625</v>
      </c>
      <c r="H1566" s="3">
        <v>2.1615600585937501E-5</v>
      </c>
      <c r="I1566" s="4">
        <f t="shared" si="98"/>
        <v>1.7775987323961759</v>
      </c>
      <c r="J1566" s="1">
        <v>4.82177734375E-2</v>
      </c>
      <c r="K1566" s="3">
        <v>1.3265991210937499E-5</v>
      </c>
      <c r="L1566" s="4">
        <f t="shared" si="99"/>
        <v>1.0909532245836759</v>
      </c>
    </row>
    <row r="1567" spans="1:12" x14ac:dyDescent="0.25">
      <c r="A1567" s="1">
        <v>4.2877197265625E-2</v>
      </c>
      <c r="B1567" s="3">
        <v>3.20587158203125E-5</v>
      </c>
      <c r="C1567" s="4">
        <f t="shared" si="96"/>
        <v>2.6364075510125411</v>
      </c>
      <c r="D1567" s="1">
        <v>8.23974609375E-3</v>
      </c>
      <c r="E1567" s="1">
        <v>-2.10052490234375E-4</v>
      </c>
      <c r="F1567" s="4">
        <f t="shared" si="97"/>
        <v>-17.274053473221628</v>
      </c>
      <c r="G1567" s="1">
        <v>0.122833251953125</v>
      </c>
      <c r="H1567" s="3">
        <v>2.1646118164062501E-5</v>
      </c>
      <c r="I1567" s="4">
        <f t="shared" si="98"/>
        <v>1.7801084016498767</v>
      </c>
      <c r="J1567" s="1">
        <v>4.8828125E-2</v>
      </c>
      <c r="K1567" s="3">
        <v>1.3034057617187499E-5</v>
      </c>
      <c r="L1567" s="4">
        <f t="shared" si="99"/>
        <v>1.0718797382555509</v>
      </c>
    </row>
    <row r="1568" spans="1:12" x14ac:dyDescent="0.25">
      <c r="A1568" s="1">
        <v>4.3487548828125E-2</v>
      </c>
      <c r="B1568" s="3">
        <v>3.2104492187500001E-5</v>
      </c>
      <c r="C1568" s="4">
        <f t="shared" si="96"/>
        <v>2.640172054893092</v>
      </c>
      <c r="D1568" s="1">
        <v>8.85009765625E-3</v>
      </c>
      <c r="E1568" s="1">
        <v>-2.0989990234375E-4</v>
      </c>
      <c r="F1568" s="4">
        <f t="shared" si="97"/>
        <v>-17.261505126953125</v>
      </c>
      <c r="G1568" s="1">
        <v>0.123443603515625</v>
      </c>
      <c r="H1568" s="3">
        <v>2.1600341796875E-5</v>
      </c>
      <c r="I1568" s="4">
        <f t="shared" si="98"/>
        <v>1.7763438977693256</v>
      </c>
      <c r="J1568" s="1">
        <v>4.94384765625E-2</v>
      </c>
      <c r="K1568" s="3">
        <v>1.3177490234375001E-5</v>
      </c>
      <c r="L1568" s="4">
        <f t="shared" si="99"/>
        <v>1.0836751837479441</v>
      </c>
    </row>
    <row r="1569" spans="1:12" x14ac:dyDescent="0.25">
      <c r="A1569" s="1">
        <v>4.4097900390625E-2</v>
      </c>
      <c r="B1569" s="3">
        <v>3.19915771484375E-5</v>
      </c>
      <c r="C1569" s="4">
        <f t="shared" si="96"/>
        <v>2.6308862786543998</v>
      </c>
      <c r="D1569" s="1">
        <v>9.46044921875E-3</v>
      </c>
      <c r="E1569" s="1">
        <v>-2.0974731445312501E-4</v>
      </c>
      <c r="F1569" s="4">
        <f t="shared" si="97"/>
        <v>-17.248956780684622</v>
      </c>
      <c r="G1569" s="1">
        <v>0.124053955078125</v>
      </c>
      <c r="H1569" s="3">
        <v>2.1609497070312499E-5</v>
      </c>
      <c r="I1569" s="4">
        <f t="shared" si="98"/>
        <v>1.7770967985454358</v>
      </c>
      <c r="J1569" s="1">
        <v>5.0048828125E-2</v>
      </c>
      <c r="K1569" s="3">
        <v>1.31866455078125E-5</v>
      </c>
      <c r="L1569" s="4">
        <f t="shared" si="99"/>
        <v>1.0844280845240544</v>
      </c>
    </row>
    <row r="1570" spans="1:12" x14ac:dyDescent="0.25">
      <c r="A1570" s="1">
        <v>4.4708251953125E-2</v>
      </c>
      <c r="B1570" s="3">
        <v>3.1851196289062502E-5</v>
      </c>
      <c r="C1570" s="4">
        <f t="shared" si="96"/>
        <v>2.6193418000873767</v>
      </c>
      <c r="D1570" s="1">
        <v>1.007080078125E-2</v>
      </c>
      <c r="E1570" s="1">
        <v>-2.0986938476562499E-4</v>
      </c>
      <c r="F1570" s="4">
        <f t="shared" si="97"/>
        <v>-17.258995457699424</v>
      </c>
      <c r="G1570" s="1">
        <v>0.124664306640625</v>
      </c>
      <c r="H1570" s="3">
        <v>2.14447021484375E-5</v>
      </c>
      <c r="I1570" s="4">
        <f t="shared" si="98"/>
        <v>1.7635445845754523</v>
      </c>
      <c r="J1570" s="1">
        <v>5.06591796875E-2</v>
      </c>
      <c r="K1570" s="3">
        <v>1.32781982421875E-5</v>
      </c>
      <c r="L1570" s="4">
        <f t="shared" si="99"/>
        <v>1.0919570922851563</v>
      </c>
    </row>
    <row r="1571" spans="1:12" x14ac:dyDescent="0.25">
      <c r="A1571" s="1">
        <v>4.5318603515625E-2</v>
      </c>
      <c r="B1571" s="3">
        <v>3.1942749023437499E-5</v>
      </c>
      <c r="C1571" s="4">
        <f t="shared" si="96"/>
        <v>2.6268708078484786</v>
      </c>
      <c r="D1571" s="1">
        <v>1.068115234375E-2</v>
      </c>
      <c r="E1571" s="1">
        <v>-2.09564208984375E-4</v>
      </c>
      <c r="F1571" s="4">
        <f t="shared" si="97"/>
        <v>-17.233898765162419</v>
      </c>
      <c r="G1571" s="1">
        <v>0.125274658203125</v>
      </c>
      <c r="H1571" s="3">
        <v>2.14141845703125E-5</v>
      </c>
      <c r="I1571" s="4">
        <f t="shared" si="98"/>
        <v>1.7610349153217517</v>
      </c>
      <c r="J1571" s="1">
        <v>5.126953125E-2</v>
      </c>
      <c r="K1571" s="3">
        <v>1.3323974609375E-5</v>
      </c>
      <c r="L1571" s="4">
        <f t="shared" si="99"/>
        <v>1.0957215961657072</v>
      </c>
    </row>
    <row r="1572" spans="1:12" x14ac:dyDescent="0.25">
      <c r="A1572" s="1">
        <v>4.5928955078125E-2</v>
      </c>
      <c r="B1572" s="3">
        <v>3.1881713867187499E-5</v>
      </c>
      <c r="C1572" s="4">
        <f t="shared" si="96"/>
        <v>2.6218514693410775</v>
      </c>
      <c r="D1572" s="1">
        <v>1.129150390625E-2</v>
      </c>
      <c r="E1572" s="1">
        <v>-2.0950317382812501E-4</v>
      </c>
      <c r="F1572" s="4">
        <f t="shared" si="97"/>
        <v>-17.228879426655016</v>
      </c>
      <c r="G1572" s="1">
        <v>0.125885009765625</v>
      </c>
      <c r="H1572" s="3">
        <v>2.1304321289062502E-5</v>
      </c>
      <c r="I1572" s="4">
        <f t="shared" si="98"/>
        <v>1.7520001060084291</v>
      </c>
      <c r="J1572" s="1">
        <v>5.18798828125E-2</v>
      </c>
      <c r="K1572" s="3">
        <v>1.3311767578124999E-5</v>
      </c>
      <c r="L1572" s="4">
        <f t="shared" si="99"/>
        <v>1.0947177284642269</v>
      </c>
    </row>
    <row r="1573" spans="1:12" x14ac:dyDescent="0.25">
      <c r="A1573" s="1">
        <v>4.6539306640625E-2</v>
      </c>
      <c r="B1573" s="3">
        <v>3.1805419921875E-5</v>
      </c>
      <c r="C1573" s="4">
        <f t="shared" si="96"/>
        <v>2.6155772962068258</v>
      </c>
      <c r="D1573" s="1">
        <v>1.190185546875E-2</v>
      </c>
      <c r="E1573" s="1">
        <v>-2.0941162109375E-4</v>
      </c>
      <c r="F1573" s="4">
        <f t="shared" si="97"/>
        <v>-17.221350418893913</v>
      </c>
      <c r="G1573" s="1">
        <v>0.126495361328125</v>
      </c>
      <c r="H1573" s="3">
        <v>2.1466064453125001E-5</v>
      </c>
      <c r="I1573" s="4">
        <f t="shared" si="98"/>
        <v>1.7653013530530428</v>
      </c>
      <c r="J1573" s="1">
        <v>5.2490234375E-2</v>
      </c>
      <c r="K1573" s="3">
        <v>1.3409423828125E-5</v>
      </c>
      <c r="L1573" s="4">
        <f t="shared" si="99"/>
        <v>1.1027486700760691</v>
      </c>
    </row>
    <row r="1574" spans="1:12" x14ac:dyDescent="0.25">
      <c r="A1574" s="1">
        <v>4.7149658203125E-2</v>
      </c>
      <c r="B1574" s="3">
        <v>3.1793212890625002E-5</v>
      </c>
      <c r="C1574" s="4">
        <f t="shared" si="96"/>
        <v>2.6145734285053455</v>
      </c>
      <c r="D1574" s="1">
        <v>1.251220703125E-2</v>
      </c>
      <c r="E1574" s="1">
        <v>-2.0919799804687501E-4</v>
      </c>
      <c r="F1574" s="4">
        <f t="shared" si="97"/>
        <v>-17.203782734118011</v>
      </c>
      <c r="G1574" s="1">
        <v>0.127105712890625</v>
      </c>
      <c r="H1574" s="3">
        <v>2.1481323242187499E-5</v>
      </c>
      <c r="I1574" s="4">
        <f t="shared" si="98"/>
        <v>1.766556187679893</v>
      </c>
      <c r="J1574" s="1">
        <v>5.31005859375E-2</v>
      </c>
      <c r="K1574" s="3">
        <v>1.3201904296875E-5</v>
      </c>
      <c r="L1574" s="4">
        <f t="shared" si="99"/>
        <v>1.0856829191509045</v>
      </c>
    </row>
    <row r="1575" spans="1:12" x14ac:dyDescent="0.25">
      <c r="A1575" s="1">
        <v>4.7760009765625E-2</v>
      </c>
      <c r="B1575" s="3">
        <v>3.1744384765625E-5</v>
      </c>
      <c r="C1575" s="4">
        <f t="shared" si="96"/>
        <v>2.6105579576994242</v>
      </c>
      <c r="D1575" s="1">
        <v>1.312255859375E-2</v>
      </c>
      <c r="E1575" s="1">
        <v>-2.09228515625E-4</v>
      </c>
      <c r="F1575" s="4">
        <f t="shared" si="97"/>
        <v>-17.206292403371709</v>
      </c>
      <c r="G1575" s="1">
        <v>0.127716064453125</v>
      </c>
      <c r="H1575" s="3">
        <v>2.171630859375E-5</v>
      </c>
      <c r="I1575" s="4">
        <f t="shared" si="98"/>
        <v>1.7858806409333881</v>
      </c>
      <c r="J1575" s="1">
        <v>5.37109375E-2</v>
      </c>
      <c r="K1575" s="3">
        <v>1.3253784179687501E-5</v>
      </c>
      <c r="L1575" s="4">
        <f t="shared" si="99"/>
        <v>1.0899493568821956</v>
      </c>
    </row>
    <row r="1576" spans="1:12" x14ac:dyDescent="0.25">
      <c r="A1576" s="1">
        <v>4.8370361328125E-2</v>
      </c>
      <c r="B1576" s="3">
        <v>3.1698608398437499E-5</v>
      </c>
      <c r="C1576" s="4">
        <f t="shared" si="96"/>
        <v>2.6067934538188733</v>
      </c>
      <c r="D1576" s="1">
        <v>1.373291015625E-2</v>
      </c>
      <c r="E1576" s="1">
        <v>-2.0919799804687501E-4</v>
      </c>
      <c r="F1576" s="4">
        <f t="shared" si="97"/>
        <v>-17.203782734118011</v>
      </c>
      <c r="G1576" s="1">
        <v>0.128326416015625</v>
      </c>
      <c r="H1576" s="3">
        <v>2.1710205078125001E-5</v>
      </c>
      <c r="I1576" s="4">
        <f t="shared" si="98"/>
        <v>1.7853787070826479</v>
      </c>
      <c r="J1576" s="1">
        <v>5.43212890625E-2</v>
      </c>
      <c r="K1576" s="3">
        <v>1.329345703125E-5</v>
      </c>
      <c r="L1576" s="4">
        <f t="shared" si="99"/>
        <v>1.0932119269120066</v>
      </c>
    </row>
    <row r="1577" spans="1:12" x14ac:dyDescent="0.25">
      <c r="A1577" s="1">
        <v>4.8980712890625E-2</v>
      </c>
      <c r="B1577" s="3">
        <v>3.1726074218750002E-5</v>
      </c>
      <c r="C1577" s="4">
        <f t="shared" si="96"/>
        <v>2.6090521561472042</v>
      </c>
      <c r="D1577" s="1">
        <v>1.434326171875E-2</v>
      </c>
      <c r="E1577" s="1">
        <v>-2.0910644531250001E-4</v>
      </c>
      <c r="F1577" s="4">
        <f t="shared" si="97"/>
        <v>-17.196253726356908</v>
      </c>
      <c r="G1577" s="1">
        <v>0.128936767578125</v>
      </c>
      <c r="H1577" s="3">
        <v>2.1554565429687501E-5</v>
      </c>
      <c r="I1577" s="4">
        <f t="shared" si="98"/>
        <v>1.7725793938887746</v>
      </c>
      <c r="J1577" s="1">
        <v>5.4931640625E-2</v>
      </c>
      <c r="K1577" s="3">
        <v>1.3110351562499999E-5</v>
      </c>
      <c r="L1577" s="4">
        <f t="shared" si="99"/>
        <v>1.0781539113898027</v>
      </c>
    </row>
    <row r="1578" spans="1:12" x14ac:dyDescent="0.25">
      <c r="A1578" s="1">
        <v>4.9591064453125E-2</v>
      </c>
      <c r="B1578" s="3">
        <v>3.1710815429687497E-5</v>
      </c>
      <c r="C1578" s="4">
        <f t="shared" si="96"/>
        <v>2.6077973215203532</v>
      </c>
      <c r="D1578" s="1">
        <v>1.495361328125E-2</v>
      </c>
      <c r="E1578" s="1">
        <v>-2.08740234375E-4</v>
      </c>
      <c r="F1578" s="4">
        <f t="shared" si="97"/>
        <v>-17.1661376953125</v>
      </c>
      <c r="G1578" s="1">
        <v>0.129547119140625</v>
      </c>
      <c r="H1578" s="3">
        <v>2.1520996093750001E-5</v>
      </c>
      <c r="I1578" s="4">
        <f t="shared" si="98"/>
        <v>1.769818757709704</v>
      </c>
      <c r="J1578" s="1">
        <v>5.55419921875E-2</v>
      </c>
      <c r="K1578" s="3">
        <v>1.32568359375E-5</v>
      </c>
      <c r="L1578" s="4">
        <f t="shared" si="99"/>
        <v>1.0902003238075657</v>
      </c>
    </row>
    <row r="1579" spans="1:12" x14ac:dyDescent="0.25">
      <c r="A1579" s="1">
        <v>5.0201416015625E-2</v>
      </c>
      <c r="B1579" s="3">
        <v>3.1451416015624999E-5</v>
      </c>
      <c r="C1579" s="4">
        <f t="shared" si="96"/>
        <v>2.5864651328638981</v>
      </c>
      <c r="D1579" s="1">
        <v>1.556396484375E-2</v>
      </c>
      <c r="E1579" s="1">
        <v>-2.0877075195312501E-4</v>
      </c>
      <c r="F1579" s="4">
        <f t="shared" si="97"/>
        <v>-17.168647364566201</v>
      </c>
      <c r="G1579" s="1">
        <v>0.130157470703125</v>
      </c>
      <c r="H1579" s="3">
        <v>2.1524047851562501E-5</v>
      </c>
      <c r="I1579" s="4">
        <f t="shared" si="98"/>
        <v>1.7700697246350741</v>
      </c>
      <c r="J1579" s="1">
        <v>5.615234375E-2</v>
      </c>
      <c r="K1579" s="3">
        <v>1.3223266601562501E-5</v>
      </c>
      <c r="L1579" s="4">
        <f t="shared" si="99"/>
        <v>1.0874396876284951</v>
      </c>
    </row>
    <row r="1580" spans="1:12" x14ac:dyDescent="0.25">
      <c r="A1580" s="1">
        <v>5.0811767578125E-2</v>
      </c>
      <c r="B1580" s="3">
        <v>3.1689453125E-5</v>
      </c>
      <c r="C1580" s="4">
        <f t="shared" si="96"/>
        <v>2.6060405530427633</v>
      </c>
      <c r="D1580" s="1">
        <v>1.617431640625E-2</v>
      </c>
      <c r="E1580" s="1">
        <v>-2.08740234375E-4</v>
      </c>
      <c r="F1580" s="4">
        <f t="shared" si="97"/>
        <v>-17.1661376953125</v>
      </c>
      <c r="G1580" s="1">
        <v>0.130767822265625</v>
      </c>
      <c r="H1580" s="3">
        <v>2.1340942382812501E-5</v>
      </c>
      <c r="I1580" s="4">
        <f t="shared" si="98"/>
        <v>1.7550117091128701</v>
      </c>
      <c r="J1580" s="1">
        <v>5.67626953125E-2</v>
      </c>
      <c r="K1580" s="3">
        <v>1.3375854492187501E-5</v>
      </c>
      <c r="L1580" s="4">
        <f t="shared" si="99"/>
        <v>1.0999880338969983</v>
      </c>
    </row>
    <row r="1581" spans="1:12" x14ac:dyDescent="0.25">
      <c r="A1581" s="1">
        <v>5.1422119140625E-2</v>
      </c>
      <c r="B1581" s="3">
        <v>3.1634521484374999E-5</v>
      </c>
      <c r="C1581" s="4">
        <f t="shared" si="96"/>
        <v>2.6015231483861019</v>
      </c>
      <c r="D1581" s="1">
        <v>1.678466796875E-2</v>
      </c>
      <c r="E1581" s="1">
        <v>-2.0864868164062499E-4</v>
      </c>
      <c r="F1581" s="4">
        <f t="shared" si="97"/>
        <v>-17.158608687551396</v>
      </c>
      <c r="G1581" s="1">
        <v>0.131378173828125</v>
      </c>
      <c r="H1581" s="3">
        <v>2.14996337890625E-5</v>
      </c>
      <c r="I1581" s="4">
        <f t="shared" si="98"/>
        <v>1.7680619892321134</v>
      </c>
      <c r="J1581" s="1">
        <v>5.7373046875E-2</v>
      </c>
      <c r="K1581" s="3">
        <v>1.3464355468749999E-5</v>
      </c>
      <c r="L1581" s="4">
        <f t="shared" si="99"/>
        <v>1.1072660747327303</v>
      </c>
    </row>
    <row r="1582" spans="1:12" x14ac:dyDescent="0.25">
      <c r="A1582" s="1">
        <v>5.2032470703125E-2</v>
      </c>
      <c r="B1582" s="3">
        <v>3.1576538085937499E-5</v>
      </c>
      <c r="C1582" s="4">
        <f t="shared" si="96"/>
        <v>2.5967547768040706</v>
      </c>
      <c r="D1582" s="1">
        <v>1.739501953125E-2</v>
      </c>
      <c r="E1582" s="1">
        <v>-2.0849609375E-4</v>
      </c>
      <c r="F1582" s="4">
        <f t="shared" si="97"/>
        <v>-17.146060341282894</v>
      </c>
      <c r="G1582" s="1">
        <v>0.131988525390625</v>
      </c>
      <c r="H1582" s="3">
        <v>2.15057373046875E-5</v>
      </c>
      <c r="I1582" s="4">
        <f t="shared" si="98"/>
        <v>1.7685639230828536</v>
      </c>
      <c r="J1582" s="1">
        <v>5.79833984375E-2</v>
      </c>
      <c r="K1582" s="3">
        <v>1.3464355468749999E-5</v>
      </c>
      <c r="L1582" s="4">
        <f t="shared" si="99"/>
        <v>1.1072660747327303</v>
      </c>
    </row>
    <row r="1583" spans="1:12" x14ac:dyDescent="0.25">
      <c r="A1583" s="1">
        <v>5.2642822265625E-2</v>
      </c>
      <c r="B1583" s="3">
        <v>3.1677246093750001E-5</v>
      </c>
      <c r="C1583" s="4">
        <f t="shared" si="96"/>
        <v>2.605036685341283</v>
      </c>
      <c r="D1583" s="1">
        <v>1.800537109375E-2</v>
      </c>
      <c r="E1583" s="1">
        <v>-2.0846557617187501E-4</v>
      </c>
      <c r="F1583" s="4">
        <f t="shared" si="97"/>
        <v>-17.143550672029193</v>
      </c>
      <c r="G1583" s="1">
        <v>0.132598876953125</v>
      </c>
      <c r="H1583" s="3">
        <v>2.1405029296875001E-5</v>
      </c>
      <c r="I1583" s="4">
        <f t="shared" si="98"/>
        <v>1.7602820145456415</v>
      </c>
      <c r="J1583" s="1">
        <v>5.859375E-2</v>
      </c>
      <c r="K1583" s="3">
        <v>1.32781982421875E-5</v>
      </c>
      <c r="L1583" s="4">
        <f t="shared" si="99"/>
        <v>1.0919570922851563</v>
      </c>
    </row>
    <row r="1584" spans="1:12" x14ac:dyDescent="0.25">
      <c r="A1584" s="1">
        <v>5.3253173828125E-2</v>
      </c>
      <c r="B1584" s="3">
        <v>3.1683349609375E-5</v>
      </c>
      <c r="C1584" s="4">
        <f t="shared" si="96"/>
        <v>2.6055386191920231</v>
      </c>
      <c r="D1584" s="1">
        <v>1.861572265625E-2</v>
      </c>
      <c r="E1584" s="1">
        <v>-2.0843505859375E-4</v>
      </c>
      <c r="F1584" s="4">
        <f t="shared" si="97"/>
        <v>-17.141041002775495</v>
      </c>
      <c r="G1584" s="1">
        <v>0.133209228515625</v>
      </c>
      <c r="H1584" s="3">
        <v>2.1395874023437498E-5</v>
      </c>
      <c r="I1584" s="4">
        <f t="shared" si="98"/>
        <v>1.7595291137695313</v>
      </c>
      <c r="J1584" s="1">
        <v>5.92041015625E-2</v>
      </c>
      <c r="K1584" s="3">
        <v>1.3403320312499999E-5</v>
      </c>
      <c r="L1584" s="4">
        <f t="shared" si="99"/>
        <v>1.102246736225329</v>
      </c>
    </row>
    <row r="1585" spans="1:12" x14ac:dyDescent="0.25">
      <c r="A1585" s="1">
        <v>5.3863525390625E-2</v>
      </c>
      <c r="B1585" s="3">
        <v>3.1613159179687501E-5</v>
      </c>
      <c r="C1585" s="4">
        <f t="shared" si="96"/>
        <v>2.5997663799085116</v>
      </c>
      <c r="D1585" s="1">
        <v>1.922607421875E-2</v>
      </c>
      <c r="E1585" s="1">
        <v>-2.0840454101562499E-4</v>
      </c>
      <c r="F1585" s="4">
        <f t="shared" si="97"/>
        <v>-17.138531333521794</v>
      </c>
      <c r="G1585" s="1">
        <v>0.133819580078125</v>
      </c>
      <c r="H1585" s="3">
        <v>2.1609497070312499E-5</v>
      </c>
      <c r="I1585" s="4">
        <f t="shared" si="98"/>
        <v>1.7770967985454358</v>
      </c>
      <c r="J1585" s="1">
        <v>5.9814453125E-2</v>
      </c>
      <c r="K1585" s="3">
        <v>1.3385009765625E-5</v>
      </c>
      <c r="L1585" s="4">
        <f t="shared" si="99"/>
        <v>1.1007409346731085</v>
      </c>
    </row>
    <row r="1586" spans="1:12" x14ac:dyDescent="0.25">
      <c r="A1586" s="1">
        <v>5.4473876953125E-2</v>
      </c>
      <c r="B1586" s="3">
        <v>3.15673828125E-5</v>
      </c>
      <c r="C1586" s="4">
        <f t="shared" si="96"/>
        <v>2.5960018760279606</v>
      </c>
      <c r="D1586" s="1">
        <v>1.983642578125E-2</v>
      </c>
      <c r="E1586" s="1">
        <v>-2.08251953125E-4</v>
      </c>
      <c r="F1586" s="4">
        <f t="shared" si="97"/>
        <v>-17.125982987253288</v>
      </c>
      <c r="G1586" s="1">
        <v>0.134429931640625</v>
      </c>
      <c r="H1586" s="3">
        <v>2.14447021484375E-5</v>
      </c>
      <c r="I1586" s="4">
        <f t="shared" si="98"/>
        <v>1.7635445845754523</v>
      </c>
      <c r="J1586" s="1">
        <v>6.04248046875E-2</v>
      </c>
      <c r="K1586" s="3">
        <v>1.32476806640625E-5</v>
      </c>
      <c r="L1586" s="4">
        <f t="shared" si="99"/>
        <v>1.0894474230314555</v>
      </c>
    </row>
    <row r="1587" spans="1:12" x14ac:dyDescent="0.25">
      <c r="A1587" s="1">
        <v>5.5084228515625E-2</v>
      </c>
      <c r="B1587" s="3">
        <v>3.1536865234375003E-5</v>
      </c>
      <c r="C1587" s="4">
        <f t="shared" si="96"/>
        <v>2.5934922067742603</v>
      </c>
      <c r="D1587" s="1">
        <v>2.044677734375E-2</v>
      </c>
      <c r="E1587" s="1">
        <v>-2.0819091796875E-4</v>
      </c>
      <c r="F1587" s="4">
        <f t="shared" si="97"/>
        <v>-17.120963648745889</v>
      </c>
      <c r="G1587" s="1">
        <v>0.135040283203125</v>
      </c>
      <c r="H1587" s="3">
        <v>2.13836669921875E-5</v>
      </c>
      <c r="I1587" s="4">
        <f t="shared" si="98"/>
        <v>1.7585252460680509</v>
      </c>
      <c r="J1587" s="1">
        <v>6.103515625E-2</v>
      </c>
      <c r="K1587" s="3">
        <v>1.32110595703125E-5</v>
      </c>
      <c r="L1587" s="4">
        <f t="shared" si="99"/>
        <v>1.0864358199270148</v>
      </c>
    </row>
    <row r="1588" spans="1:12" x14ac:dyDescent="0.25">
      <c r="A1588" s="1">
        <v>5.5694580078125E-2</v>
      </c>
      <c r="B1588" s="3">
        <v>3.1396484374999998E-5</v>
      </c>
      <c r="C1588" s="4">
        <f t="shared" si="96"/>
        <v>2.5819477282072367</v>
      </c>
      <c r="D1588" s="1">
        <v>2.105712890625E-2</v>
      </c>
      <c r="E1588" s="1">
        <v>-2.0819091796875E-4</v>
      </c>
      <c r="F1588" s="4">
        <f t="shared" si="97"/>
        <v>-17.120963648745889</v>
      </c>
      <c r="G1588" s="1">
        <v>0.135650634765625</v>
      </c>
      <c r="H1588" s="3">
        <v>2.1426391601562498E-5</v>
      </c>
      <c r="I1588" s="4">
        <f t="shared" si="98"/>
        <v>1.7620387830232318</v>
      </c>
      <c r="J1588" s="1">
        <v>6.16455078125E-2</v>
      </c>
      <c r="K1588" s="3">
        <v>1.33544921875E-5</v>
      </c>
      <c r="L1588" s="4">
        <f t="shared" si="99"/>
        <v>1.098231265419408</v>
      </c>
    </row>
    <row r="1589" spans="1:12" x14ac:dyDescent="0.25">
      <c r="A1589" s="1">
        <v>5.6304931640625E-2</v>
      </c>
      <c r="B1589" s="3">
        <v>3.14361572265625E-5</v>
      </c>
      <c r="C1589" s="4">
        <f t="shared" si="96"/>
        <v>2.5852102982370475</v>
      </c>
      <c r="D1589" s="1">
        <v>2.166748046875E-2</v>
      </c>
      <c r="E1589" s="1">
        <v>-2.0794677734375E-4</v>
      </c>
      <c r="F1589" s="4">
        <f t="shared" si="97"/>
        <v>-17.100886294716283</v>
      </c>
      <c r="G1589" s="1">
        <v>0.136260986328125</v>
      </c>
      <c r="H1589" s="3">
        <v>2.1386718749999999E-5</v>
      </c>
      <c r="I1589" s="4">
        <f t="shared" si="98"/>
        <v>1.758776212993421</v>
      </c>
      <c r="J1589" s="1">
        <v>6.2255859375E-2</v>
      </c>
      <c r="K1589" s="3">
        <v>1.331787109375E-5</v>
      </c>
      <c r="L1589" s="4">
        <f t="shared" si="99"/>
        <v>1.095219662314967</v>
      </c>
    </row>
    <row r="1590" spans="1:12" x14ac:dyDescent="0.25">
      <c r="A1590" s="1">
        <v>5.6915283203125E-2</v>
      </c>
      <c r="B1590" s="3">
        <v>3.1399536132812498E-5</v>
      </c>
      <c r="C1590" s="4">
        <f t="shared" si="96"/>
        <v>2.5821986951326066</v>
      </c>
      <c r="D1590" s="1">
        <v>2.227783203125E-2</v>
      </c>
      <c r="E1590" s="1">
        <v>-2.0791625976562499E-4</v>
      </c>
      <c r="F1590" s="4">
        <f t="shared" si="97"/>
        <v>-17.098376625462581</v>
      </c>
      <c r="G1590" s="1">
        <v>0.136871337890625</v>
      </c>
      <c r="H1590" s="3">
        <v>2.1493530273437501E-5</v>
      </c>
      <c r="I1590" s="4">
        <f t="shared" si="98"/>
        <v>1.7675600553813733</v>
      </c>
      <c r="J1590" s="1">
        <v>6.28662109375E-2</v>
      </c>
      <c r="K1590" s="3">
        <v>1.3375854492187501E-5</v>
      </c>
      <c r="L1590" s="4">
        <f t="shared" si="99"/>
        <v>1.0999880338969983</v>
      </c>
    </row>
    <row r="1591" spans="1:12" x14ac:dyDescent="0.25">
      <c r="A1591" s="1">
        <v>5.7525634765625E-2</v>
      </c>
      <c r="B1591" s="3">
        <v>3.1399536132812498E-5</v>
      </c>
      <c r="C1591" s="4">
        <f t="shared" si="96"/>
        <v>2.5821986951326066</v>
      </c>
      <c r="D1591" s="1">
        <v>2.288818359375E-2</v>
      </c>
      <c r="E1591" s="1">
        <v>-2.0782470703124999E-4</v>
      </c>
      <c r="F1591" s="4">
        <f t="shared" si="97"/>
        <v>-17.090847617701481</v>
      </c>
      <c r="G1591" s="1">
        <v>0.137481689453125</v>
      </c>
      <c r="H1591" s="3">
        <v>2.1453857421874999E-5</v>
      </c>
      <c r="I1591" s="4">
        <f t="shared" si="98"/>
        <v>1.7642974853515625</v>
      </c>
      <c r="J1591" s="1">
        <v>6.34765625E-2</v>
      </c>
      <c r="K1591" s="3">
        <v>1.35528564453125E-5</v>
      </c>
      <c r="L1591" s="4">
        <f t="shared" si="99"/>
        <v>1.1145441155684621</v>
      </c>
    </row>
    <row r="1592" spans="1:12" x14ac:dyDescent="0.25">
      <c r="A1592" s="1">
        <v>5.8135986328125E-2</v>
      </c>
      <c r="B1592" s="3">
        <v>3.1262207031249999E-5</v>
      </c>
      <c r="C1592" s="4">
        <f t="shared" si="96"/>
        <v>2.5709051834909538</v>
      </c>
      <c r="D1592" s="1">
        <v>2.349853515625E-2</v>
      </c>
      <c r="E1592" s="1">
        <v>-2.0767211914062499E-4</v>
      </c>
      <c r="F1592" s="4">
        <f t="shared" si="97"/>
        <v>-17.078299271432975</v>
      </c>
      <c r="G1592" s="1">
        <v>0.138092041015625</v>
      </c>
      <c r="H1592" s="3">
        <v>2.14111328125E-5</v>
      </c>
      <c r="I1592" s="4">
        <f t="shared" si="98"/>
        <v>1.7607839483963816</v>
      </c>
      <c r="J1592" s="1">
        <v>6.40869140625E-2</v>
      </c>
      <c r="K1592" s="3">
        <v>1.3372802734374999E-5</v>
      </c>
      <c r="L1592" s="4">
        <f t="shared" si="99"/>
        <v>1.0997370669716282</v>
      </c>
    </row>
    <row r="1593" spans="1:12" x14ac:dyDescent="0.25">
      <c r="A1593" s="1">
        <v>5.8746337890625E-2</v>
      </c>
      <c r="B1593" s="3">
        <v>3.1112670898437502E-5</v>
      </c>
      <c r="C1593" s="4">
        <f t="shared" si="96"/>
        <v>2.5586078041478211</v>
      </c>
      <c r="D1593" s="1">
        <v>2.410888671875E-2</v>
      </c>
      <c r="E1593" s="1">
        <v>-2.0770263671875E-4</v>
      </c>
      <c r="F1593" s="4">
        <f t="shared" si="97"/>
        <v>-17.080808940686676</v>
      </c>
      <c r="G1593" s="1">
        <v>0.138702392578125</v>
      </c>
      <c r="H1593" s="3">
        <v>2.1484374999999999E-5</v>
      </c>
      <c r="I1593" s="4">
        <f t="shared" si="98"/>
        <v>1.7668071546052631</v>
      </c>
      <c r="J1593" s="1">
        <v>6.4697265625E-2</v>
      </c>
      <c r="K1593" s="3">
        <v>1.3265991210937499E-5</v>
      </c>
      <c r="L1593" s="4">
        <f t="shared" si="99"/>
        <v>1.0909532245836759</v>
      </c>
    </row>
    <row r="1594" spans="1:12" x14ac:dyDescent="0.25">
      <c r="A1594" s="1">
        <v>5.9356689453125E-2</v>
      </c>
      <c r="B1594" s="3">
        <v>3.1292724609375003E-5</v>
      </c>
      <c r="C1594" s="4">
        <f t="shared" si="96"/>
        <v>2.573414852744655</v>
      </c>
      <c r="D1594" s="1">
        <v>2.471923828125E-2</v>
      </c>
      <c r="E1594" s="1">
        <v>-2.0748901367187501E-4</v>
      </c>
      <c r="F1594" s="4">
        <f t="shared" si="97"/>
        <v>-17.063241255910771</v>
      </c>
      <c r="G1594" s="1">
        <v>0.139312744140625</v>
      </c>
      <c r="H1594" s="3">
        <v>2.1401977539062501E-5</v>
      </c>
      <c r="I1594" s="4">
        <f t="shared" si="98"/>
        <v>1.7600310476202714</v>
      </c>
      <c r="J1594" s="1">
        <v>6.53076171875E-2</v>
      </c>
      <c r="K1594" s="3">
        <v>1.32598876953125E-5</v>
      </c>
      <c r="L1594" s="4">
        <f t="shared" si="99"/>
        <v>1.0904512907329358</v>
      </c>
    </row>
    <row r="1595" spans="1:12" x14ac:dyDescent="0.25">
      <c r="A1595" s="1">
        <v>5.9967041015625E-2</v>
      </c>
      <c r="B1595" s="3">
        <v>3.1216430664062498E-5</v>
      </c>
      <c r="C1595" s="4">
        <f t="shared" si="96"/>
        <v>2.5671406796104028</v>
      </c>
      <c r="D1595" s="1">
        <v>2.532958984375E-2</v>
      </c>
      <c r="E1595" s="1">
        <v>-2.0745849609375E-4</v>
      </c>
      <c r="F1595" s="4">
        <f t="shared" si="97"/>
        <v>-17.060731586657074</v>
      </c>
      <c r="G1595" s="1">
        <v>0.139923095703125</v>
      </c>
      <c r="H1595" s="3">
        <v>2.1450805664062499E-5</v>
      </c>
      <c r="I1595" s="4">
        <f t="shared" si="98"/>
        <v>1.7640465184261924</v>
      </c>
      <c r="J1595" s="1">
        <v>6.591796875E-2</v>
      </c>
      <c r="K1595" s="3">
        <v>1.32415771484375E-5</v>
      </c>
      <c r="L1595" s="4">
        <f t="shared" si="99"/>
        <v>1.0889454891807155</v>
      </c>
    </row>
    <row r="1596" spans="1:12" x14ac:dyDescent="0.25">
      <c r="A1596" s="1">
        <v>6.0577392578125E-2</v>
      </c>
      <c r="B1596" s="3">
        <v>3.1250000000000001E-5</v>
      </c>
      <c r="C1596" s="4">
        <f t="shared" si="96"/>
        <v>2.5699013157894735</v>
      </c>
      <c r="D1596" s="1">
        <v>2.593994140625E-2</v>
      </c>
      <c r="E1596" s="1">
        <v>-2.0739746093750001E-4</v>
      </c>
      <c r="F1596" s="4">
        <f t="shared" si="97"/>
        <v>-17.055712248149671</v>
      </c>
      <c r="G1596" s="1">
        <v>0.140533447265625</v>
      </c>
      <c r="H1596" s="3">
        <v>2.1456909179687498E-5</v>
      </c>
      <c r="I1596" s="4">
        <f t="shared" si="98"/>
        <v>1.7645484522769326</v>
      </c>
      <c r="J1596" s="1">
        <v>6.65283203125E-2</v>
      </c>
      <c r="K1596" s="3">
        <v>1.312255859375E-5</v>
      </c>
      <c r="L1596" s="4">
        <f t="shared" si="99"/>
        <v>1.079157779091283</v>
      </c>
    </row>
    <row r="1597" spans="1:12" x14ac:dyDescent="0.25">
      <c r="A1597" s="1">
        <v>6.1187744140625E-2</v>
      </c>
      <c r="B1597" s="3">
        <v>3.1271362304687498E-5</v>
      </c>
      <c r="C1597" s="4">
        <f t="shared" si="96"/>
        <v>2.5716580842670642</v>
      </c>
      <c r="D1597" s="1">
        <v>2.655029296875E-2</v>
      </c>
      <c r="E1597" s="1">
        <v>-2.0733642578124999E-4</v>
      </c>
      <c r="F1597" s="4">
        <f t="shared" si="97"/>
        <v>-17.050692909642269</v>
      </c>
      <c r="G1597" s="1">
        <v>0.141143798828125</v>
      </c>
      <c r="H1597" s="3">
        <v>2.1493530273437501E-5</v>
      </c>
      <c r="I1597" s="4">
        <f t="shared" si="98"/>
        <v>1.7675600553813733</v>
      </c>
      <c r="J1597" s="1">
        <v>6.7138671875E-2</v>
      </c>
      <c r="K1597" s="3">
        <v>1.317138671875E-5</v>
      </c>
      <c r="L1597" s="4">
        <f t="shared" si="99"/>
        <v>1.083173249897204</v>
      </c>
    </row>
    <row r="1598" spans="1:12" x14ac:dyDescent="0.25">
      <c r="A1598" s="1">
        <v>6.1798095703125E-2</v>
      </c>
      <c r="B1598" s="3">
        <v>3.1182861328125001E-5</v>
      </c>
      <c r="C1598" s="4">
        <f t="shared" si="96"/>
        <v>2.5643800434313322</v>
      </c>
      <c r="D1598" s="1">
        <v>2.716064453125E-2</v>
      </c>
      <c r="E1598" s="1">
        <v>-2.0733642578124999E-4</v>
      </c>
      <c r="F1598" s="4">
        <f t="shared" si="97"/>
        <v>-17.050692909642269</v>
      </c>
      <c r="G1598" s="1">
        <v>0.141754150390625</v>
      </c>
      <c r="H1598" s="3">
        <v>2.1511840820312499E-5</v>
      </c>
      <c r="I1598" s="4">
        <f t="shared" si="98"/>
        <v>1.7690658569335938</v>
      </c>
      <c r="J1598" s="1">
        <v>6.77490234375E-2</v>
      </c>
      <c r="K1598" s="3">
        <v>1.3201904296875E-5</v>
      </c>
      <c r="L1598" s="4">
        <f t="shared" si="99"/>
        <v>1.0856829191509045</v>
      </c>
    </row>
    <row r="1599" spans="1:12" x14ac:dyDescent="0.25">
      <c r="A1599" s="1">
        <v>6.2408447265625E-2</v>
      </c>
      <c r="B1599" s="3">
        <v>3.1170654296875003E-5</v>
      </c>
      <c r="C1599" s="4">
        <f t="shared" si="96"/>
        <v>2.5633761757298523</v>
      </c>
      <c r="D1599" s="1">
        <v>2.777099609375E-2</v>
      </c>
      <c r="E1599" s="1">
        <v>-2.0721435546875E-4</v>
      </c>
      <c r="F1599" s="4">
        <f t="shared" si="97"/>
        <v>-17.040654232627467</v>
      </c>
      <c r="G1599" s="1">
        <v>0.142364501953125</v>
      </c>
      <c r="H1599" s="3">
        <v>2.1429443359375001E-5</v>
      </c>
      <c r="I1599" s="4">
        <f t="shared" si="98"/>
        <v>1.7622897499486019</v>
      </c>
      <c r="J1599" s="1">
        <v>6.8359375E-2</v>
      </c>
      <c r="K1599" s="3">
        <v>1.3201904296875E-5</v>
      </c>
      <c r="L1599" s="4">
        <f t="shared" si="99"/>
        <v>1.0856829191509045</v>
      </c>
    </row>
    <row r="1600" spans="1:12" x14ac:dyDescent="0.25">
      <c r="A1600" s="1">
        <v>6.3018798828125E-2</v>
      </c>
      <c r="B1600" s="3">
        <v>3.1048583984375003E-5</v>
      </c>
      <c r="C1600" s="4">
        <f t="shared" si="96"/>
        <v>2.5533374987150497</v>
      </c>
      <c r="D1600" s="1">
        <v>2.838134765625E-2</v>
      </c>
      <c r="E1600" s="1">
        <v>-2.0709228515624999E-4</v>
      </c>
      <c r="F1600" s="4">
        <f t="shared" si="97"/>
        <v>-17.030615555612663</v>
      </c>
      <c r="G1600" s="1">
        <v>0.142974853515625</v>
      </c>
      <c r="H1600" s="3">
        <v>2.1466064453125001E-5</v>
      </c>
      <c r="I1600" s="4">
        <f t="shared" si="98"/>
        <v>1.7653013530530428</v>
      </c>
      <c r="J1600" s="1">
        <v>6.89697265625E-2</v>
      </c>
      <c r="K1600" s="3">
        <v>1.3232421875E-5</v>
      </c>
      <c r="L1600" s="4">
        <f t="shared" si="99"/>
        <v>1.0881925884046053</v>
      </c>
    </row>
    <row r="1601" spans="1:12" x14ac:dyDescent="0.25">
      <c r="A1601" s="1">
        <v>6.3629150390625E-2</v>
      </c>
      <c r="B1601" s="3">
        <v>3.1219482421874997E-5</v>
      </c>
      <c r="C1601" s="4">
        <f t="shared" si="96"/>
        <v>2.5673916465357727</v>
      </c>
      <c r="D1601" s="1">
        <v>2.899169921875E-2</v>
      </c>
      <c r="E1601" s="1">
        <v>-2.07061767578125E-4</v>
      </c>
      <c r="F1601" s="4">
        <f t="shared" si="97"/>
        <v>-17.028105886358965</v>
      </c>
      <c r="G1601" s="1">
        <v>0.143585205078125</v>
      </c>
      <c r="H1601" s="3">
        <v>2.1539306640624999E-5</v>
      </c>
      <c r="I1601" s="4">
        <f t="shared" si="98"/>
        <v>1.7713245592619242</v>
      </c>
      <c r="J1601" s="1">
        <v>6.9580078125E-2</v>
      </c>
      <c r="K1601" s="3">
        <v>1.32568359375E-5</v>
      </c>
      <c r="L1601" s="4">
        <f t="shared" si="99"/>
        <v>1.0902003238075657</v>
      </c>
    </row>
    <row r="1602" spans="1:12" x14ac:dyDescent="0.25">
      <c r="A1602" s="1">
        <v>6.4239501953125E-2</v>
      </c>
      <c r="B1602" s="3">
        <v>3.1024169921874998E-5</v>
      </c>
      <c r="C1602" s="4">
        <f t="shared" si="96"/>
        <v>2.5513297633120886</v>
      </c>
      <c r="D1602" s="1">
        <v>2.960205078125E-2</v>
      </c>
      <c r="E1602" s="1">
        <v>-2.07061767578125E-4</v>
      </c>
      <c r="F1602" s="4">
        <f t="shared" si="97"/>
        <v>-17.028105886358965</v>
      </c>
      <c r="G1602" s="1">
        <v>0.144195556640625</v>
      </c>
      <c r="H1602" s="3">
        <v>2.1328735351562499E-5</v>
      </c>
      <c r="I1602" s="4">
        <f t="shared" si="98"/>
        <v>1.7540078414113898</v>
      </c>
      <c r="J1602" s="1">
        <v>7.01904296875E-2</v>
      </c>
      <c r="K1602" s="3">
        <v>1.317138671875E-5</v>
      </c>
      <c r="L1602" s="4">
        <f t="shared" si="99"/>
        <v>1.083173249897204</v>
      </c>
    </row>
    <row r="1603" spans="1:12" x14ac:dyDescent="0.25">
      <c r="A1603" s="1">
        <v>6.4849853515625E-2</v>
      </c>
      <c r="B1603" s="3">
        <v>3.1030273437499998E-5</v>
      </c>
      <c r="C1603" s="4">
        <f t="shared" ref="C1603:C1666" si="100">(B1603*1000000)/$O$2</f>
        <v>2.5518316971628288</v>
      </c>
      <c r="D1603" s="1">
        <v>3.021240234375E-2</v>
      </c>
      <c r="E1603" s="1">
        <v>-2.0684814453124999E-4</v>
      </c>
      <c r="F1603" s="4">
        <f t="shared" ref="F1603:F1666" si="101">(E1603*1000000)/$O$2</f>
        <v>-17.01053820158306</v>
      </c>
      <c r="G1603" s="1">
        <v>0.144805908203125</v>
      </c>
      <c r="H1603" s="3">
        <v>2.13531494140625E-5</v>
      </c>
      <c r="I1603" s="4">
        <f t="shared" ref="I1603:I1666" si="102">(H1603*1000000)/$O$2</f>
        <v>1.7560155768143504</v>
      </c>
      <c r="J1603" s="1">
        <v>7.080078125E-2</v>
      </c>
      <c r="K1603" s="3">
        <v>1.3128662109375001E-5</v>
      </c>
      <c r="L1603" s="4">
        <f t="shared" ref="L1603:L1666" si="103">(K1603*1000000)/$O$2</f>
        <v>1.0796597129420231</v>
      </c>
    </row>
    <row r="1604" spans="1:12" x14ac:dyDescent="0.25">
      <c r="A1604" s="1">
        <v>6.5460205078125E-2</v>
      </c>
      <c r="B1604" s="3">
        <v>3.10089111328125E-5</v>
      </c>
      <c r="C1604" s="4">
        <f t="shared" si="100"/>
        <v>2.5500749286852384</v>
      </c>
      <c r="D1604" s="1">
        <v>3.082275390625E-2</v>
      </c>
      <c r="E1604" s="1">
        <v>-2.0678710937499999E-4</v>
      </c>
      <c r="F1604" s="4">
        <f t="shared" si="101"/>
        <v>-17.005518863075658</v>
      </c>
      <c r="G1604" s="1">
        <v>0.145416259765625</v>
      </c>
      <c r="H1604" s="3">
        <v>2.1362304687499999E-5</v>
      </c>
      <c r="I1604" s="4">
        <f t="shared" si="102"/>
        <v>1.7567684775904604</v>
      </c>
      <c r="J1604" s="1">
        <v>7.14111328125E-2</v>
      </c>
      <c r="K1604" s="3">
        <v>1.31072998046875E-5</v>
      </c>
      <c r="L1604" s="4">
        <f t="shared" si="103"/>
        <v>1.0779029444644326</v>
      </c>
    </row>
    <row r="1605" spans="1:12" x14ac:dyDescent="0.25">
      <c r="A1605" s="1">
        <v>6.6070556640625E-2</v>
      </c>
      <c r="B1605" s="3">
        <v>3.0978393554687497E-5</v>
      </c>
      <c r="C1605" s="4">
        <f t="shared" si="100"/>
        <v>2.5475652594315377</v>
      </c>
      <c r="D1605" s="1">
        <v>3.143310546875E-2</v>
      </c>
      <c r="E1605" s="1">
        <v>-2.0678710937499999E-4</v>
      </c>
      <c r="F1605" s="4">
        <f t="shared" si="101"/>
        <v>-17.005518863075658</v>
      </c>
      <c r="G1605" s="1">
        <v>0.146026611328125</v>
      </c>
      <c r="H1605" s="3">
        <v>2.1368408203125001E-5</v>
      </c>
      <c r="I1605" s="4">
        <f t="shared" si="102"/>
        <v>1.7572704114412006</v>
      </c>
      <c r="J1605" s="1">
        <v>7.2021484375E-2</v>
      </c>
      <c r="K1605" s="3">
        <v>1.3134765625E-5</v>
      </c>
      <c r="L1605" s="4">
        <f t="shared" si="103"/>
        <v>1.0801616467927631</v>
      </c>
    </row>
    <row r="1606" spans="1:12" x14ac:dyDescent="0.25">
      <c r="A1606" s="1">
        <v>6.6680908203125E-2</v>
      </c>
      <c r="B1606" s="3">
        <v>3.0908203124999998E-5</v>
      </c>
      <c r="C1606" s="4">
        <f t="shared" si="100"/>
        <v>2.5417930201480261</v>
      </c>
      <c r="D1606" s="1">
        <v>3.204345703125E-2</v>
      </c>
      <c r="E1606" s="1">
        <v>-2.0654296874999999E-4</v>
      </c>
      <c r="F1606" s="4">
        <f t="shared" si="101"/>
        <v>-16.985441509046051</v>
      </c>
      <c r="G1606" s="1">
        <v>0.146636962890625</v>
      </c>
      <c r="H1606" s="3">
        <v>2.1401977539062501E-5</v>
      </c>
      <c r="I1606" s="4">
        <f t="shared" si="102"/>
        <v>1.7600310476202714</v>
      </c>
      <c r="J1606" s="1">
        <v>7.26318359375E-2</v>
      </c>
      <c r="K1606" s="3">
        <v>1.3067626953125001E-5</v>
      </c>
      <c r="L1606" s="4">
        <f t="shared" si="103"/>
        <v>1.0746403744346218</v>
      </c>
    </row>
    <row r="1607" spans="1:12" x14ac:dyDescent="0.25">
      <c r="A1607" s="1">
        <v>6.7291259765625E-2</v>
      </c>
      <c r="B1607" s="3">
        <v>3.0932617187500002E-5</v>
      </c>
      <c r="C1607" s="4">
        <f t="shared" si="100"/>
        <v>2.5438007555509867</v>
      </c>
      <c r="D1607" s="1">
        <v>3.265380859375E-2</v>
      </c>
      <c r="E1607" s="1">
        <v>-2.0654296874999999E-4</v>
      </c>
      <c r="F1607" s="4">
        <f t="shared" si="101"/>
        <v>-16.985441509046051</v>
      </c>
      <c r="G1607" s="1">
        <v>0.147247314453125</v>
      </c>
      <c r="H1607" s="3">
        <v>2.14752197265625E-5</v>
      </c>
      <c r="I1607" s="4">
        <f t="shared" si="102"/>
        <v>1.766054253829153</v>
      </c>
      <c r="J1607" s="1">
        <v>7.32421875E-2</v>
      </c>
      <c r="K1607" s="3">
        <v>1.3037109375000001E-5</v>
      </c>
      <c r="L1607" s="4">
        <f t="shared" si="103"/>
        <v>1.072130705180921</v>
      </c>
    </row>
    <row r="1608" spans="1:12" x14ac:dyDescent="0.25">
      <c r="A1608" s="1">
        <v>6.7901611328125E-2</v>
      </c>
      <c r="B1608" s="3">
        <v>3.0999755859375001E-5</v>
      </c>
      <c r="C1608" s="4">
        <f t="shared" si="100"/>
        <v>2.5493220279091284</v>
      </c>
      <c r="D1608" s="1">
        <v>3.326416015625E-2</v>
      </c>
      <c r="E1608" s="1">
        <v>-2.0648193359375E-4</v>
      </c>
      <c r="F1608" s="4">
        <f t="shared" si="101"/>
        <v>-16.980422170538652</v>
      </c>
      <c r="G1608" s="1">
        <v>0.147857666015625</v>
      </c>
      <c r="H1608" s="3">
        <v>2.1508789062499999E-5</v>
      </c>
      <c r="I1608" s="4">
        <f t="shared" si="102"/>
        <v>1.7688148900082237</v>
      </c>
      <c r="J1608" s="1">
        <v>7.38525390625E-2</v>
      </c>
      <c r="K1608" s="3">
        <v>1.29791259765625E-5</v>
      </c>
      <c r="L1608" s="4">
        <f t="shared" si="103"/>
        <v>1.0673623335988898</v>
      </c>
    </row>
    <row r="1609" spans="1:12" x14ac:dyDescent="0.25">
      <c r="A1609" s="1">
        <v>6.8511962890625E-2</v>
      </c>
      <c r="B1609" s="3">
        <v>3.0816650390625001E-5</v>
      </c>
      <c r="C1609" s="4">
        <f t="shared" si="100"/>
        <v>2.5342640123869242</v>
      </c>
      <c r="D1609" s="1">
        <v>3.387451171875E-2</v>
      </c>
      <c r="E1609" s="1">
        <v>-2.0645141601562499E-4</v>
      </c>
      <c r="F1609" s="4">
        <f t="shared" si="101"/>
        <v>-16.977912501284951</v>
      </c>
      <c r="G1609" s="1">
        <v>0.148468017578125</v>
      </c>
      <c r="H1609" s="3">
        <v>2.1487426757812498E-5</v>
      </c>
      <c r="I1609" s="4">
        <f t="shared" si="102"/>
        <v>1.7670581215306331</v>
      </c>
      <c r="J1609" s="1">
        <v>7.4462890625E-2</v>
      </c>
      <c r="K1609" s="3">
        <v>1.3003540039062499E-5</v>
      </c>
      <c r="L1609" s="4">
        <f t="shared" si="103"/>
        <v>1.0693700690018504</v>
      </c>
    </row>
    <row r="1610" spans="1:12" x14ac:dyDescent="0.25">
      <c r="A1610" s="1">
        <v>6.9122314453125E-2</v>
      </c>
      <c r="B1610" s="3">
        <v>3.0914306640624997E-5</v>
      </c>
      <c r="C1610" s="4">
        <f t="shared" si="100"/>
        <v>2.5422949539987663</v>
      </c>
      <c r="D1610" s="1">
        <v>3.448486328125E-2</v>
      </c>
      <c r="E1610" s="1">
        <v>-2.0635986328124999E-4</v>
      </c>
      <c r="F1610" s="4">
        <f t="shared" si="101"/>
        <v>-16.970383493523848</v>
      </c>
      <c r="G1610" s="1">
        <v>0.149078369140625</v>
      </c>
      <c r="H1610" s="3">
        <v>2.1542358398437499E-5</v>
      </c>
      <c r="I1610" s="4">
        <f t="shared" si="102"/>
        <v>1.7715755261872943</v>
      </c>
      <c r="J1610" s="1">
        <v>7.50732421875E-2</v>
      </c>
      <c r="K1610" s="3">
        <v>1.30584716796875E-5</v>
      </c>
      <c r="L1610" s="4">
        <f t="shared" si="103"/>
        <v>1.0738874736585116</v>
      </c>
    </row>
    <row r="1611" spans="1:12" x14ac:dyDescent="0.25">
      <c r="A1611" s="1">
        <v>6.9732666015625E-2</v>
      </c>
      <c r="B1611" s="3">
        <v>3.0541992187499997E-5</v>
      </c>
      <c r="C1611" s="4">
        <f t="shared" si="100"/>
        <v>2.5116769891036181</v>
      </c>
      <c r="D1611" s="1">
        <v>3.509521484375E-2</v>
      </c>
      <c r="E1611" s="1">
        <v>-2.0635986328124999E-4</v>
      </c>
      <c r="F1611" s="4">
        <f t="shared" si="101"/>
        <v>-16.970383493523848</v>
      </c>
      <c r="G1611" s="1">
        <v>0.149688720703125</v>
      </c>
      <c r="H1611" s="3">
        <v>2.1380615234375E-5</v>
      </c>
      <c r="I1611" s="4">
        <f t="shared" si="102"/>
        <v>1.7582742791426809</v>
      </c>
      <c r="J1611" s="1">
        <v>7.568359375E-2</v>
      </c>
      <c r="K1611" s="3">
        <v>1.3037109375000001E-5</v>
      </c>
      <c r="L1611" s="4">
        <f t="shared" si="103"/>
        <v>1.072130705180921</v>
      </c>
    </row>
    <row r="1612" spans="1:12" x14ac:dyDescent="0.25">
      <c r="A1612" s="1">
        <v>7.0343017578125E-2</v>
      </c>
      <c r="B1612" s="3">
        <v>3.0767822265625E-5</v>
      </c>
      <c r="C1612" s="4">
        <f t="shared" si="100"/>
        <v>2.5302485415810034</v>
      </c>
      <c r="D1612" s="1">
        <v>3.570556640625E-2</v>
      </c>
      <c r="E1612" s="1">
        <v>-2.0617675781250001E-4</v>
      </c>
      <c r="F1612" s="4">
        <f t="shared" si="101"/>
        <v>-16.955325478001644</v>
      </c>
      <c r="G1612" s="1">
        <v>0.150299072265625</v>
      </c>
      <c r="H1612" s="3">
        <v>2.1276855468750001E-5</v>
      </c>
      <c r="I1612" s="4">
        <f t="shared" si="102"/>
        <v>1.7497414036800987</v>
      </c>
      <c r="J1612" s="1">
        <v>7.62939453125E-2</v>
      </c>
      <c r="K1612" s="3">
        <v>1.2823486328125001E-5</v>
      </c>
      <c r="L1612" s="4">
        <f t="shared" si="103"/>
        <v>1.0545630204050165</v>
      </c>
    </row>
    <row r="1613" spans="1:12" x14ac:dyDescent="0.25">
      <c r="A1613" s="1">
        <v>7.0953369140625E-2</v>
      </c>
      <c r="B1613" s="3">
        <v>3.0807495117187502E-5</v>
      </c>
      <c r="C1613" s="4">
        <f t="shared" si="100"/>
        <v>2.5335111116108142</v>
      </c>
      <c r="D1613" s="1">
        <v>3.631591796875E-2</v>
      </c>
      <c r="E1613" s="1">
        <v>-2.0605468749999999E-4</v>
      </c>
      <c r="F1613" s="4">
        <f t="shared" si="101"/>
        <v>-16.945286800986842</v>
      </c>
      <c r="G1613" s="1">
        <v>0.150909423828125</v>
      </c>
      <c r="H1613" s="3">
        <v>2.1420288085937499E-5</v>
      </c>
      <c r="I1613" s="4">
        <f t="shared" si="102"/>
        <v>1.7615368491724916</v>
      </c>
      <c r="J1613" s="1">
        <v>7.6904296875E-2</v>
      </c>
      <c r="K1613" s="3">
        <v>1.2908935546875E-5</v>
      </c>
      <c r="L1613" s="4">
        <f t="shared" si="103"/>
        <v>1.0615900943153782</v>
      </c>
    </row>
    <row r="1614" spans="1:12" x14ac:dyDescent="0.25">
      <c r="A1614" s="1">
        <v>7.1563720703125E-2</v>
      </c>
      <c r="B1614" s="3">
        <v>3.0621337890625002E-5</v>
      </c>
      <c r="C1614" s="4">
        <f t="shared" si="100"/>
        <v>2.5182021291632406</v>
      </c>
      <c r="D1614" s="1">
        <v>3.692626953125E-2</v>
      </c>
      <c r="E1614" s="1">
        <v>-2.0602416992187501E-4</v>
      </c>
      <c r="F1614" s="4">
        <f t="shared" si="101"/>
        <v>-16.942777131733141</v>
      </c>
      <c r="G1614" s="1">
        <v>0.151519775390625</v>
      </c>
      <c r="H1614" s="3">
        <v>2.15057373046875E-5</v>
      </c>
      <c r="I1614" s="4">
        <f t="shared" si="102"/>
        <v>1.7685639230828536</v>
      </c>
      <c r="J1614" s="1">
        <v>7.75146484375E-2</v>
      </c>
      <c r="K1614" s="3">
        <v>1.2811279296875E-5</v>
      </c>
      <c r="L1614" s="4">
        <f t="shared" si="103"/>
        <v>1.0535591527035362</v>
      </c>
    </row>
    <row r="1615" spans="1:12" x14ac:dyDescent="0.25">
      <c r="A1615" s="1">
        <v>7.2174072265625E-2</v>
      </c>
      <c r="B1615" s="3">
        <v>3.06976318359375E-5</v>
      </c>
      <c r="C1615" s="4">
        <f t="shared" si="100"/>
        <v>2.5244763022974919</v>
      </c>
      <c r="D1615" s="1">
        <v>3.753662109375E-2</v>
      </c>
      <c r="E1615" s="1">
        <v>-2.0599365234375E-4</v>
      </c>
      <c r="F1615" s="4">
        <f t="shared" si="101"/>
        <v>-16.94026746247944</v>
      </c>
      <c r="G1615" s="1">
        <v>0.152130126953125</v>
      </c>
      <c r="H1615" s="3">
        <v>2.11669921875E-5</v>
      </c>
      <c r="I1615" s="4">
        <f t="shared" si="102"/>
        <v>1.7407065943667763</v>
      </c>
      <c r="J1615" s="1">
        <v>7.8125E-2</v>
      </c>
      <c r="K1615" s="3">
        <v>1.259765625E-5</v>
      </c>
      <c r="L1615" s="4">
        <f t="shared" si="103"/>
        <v>1.0359914679276316</v>
      </c>
    </row>
    <row r="1616" spans="1:12" x14ac:dyDescent="0.25">
      <c r="A1616" s="1">
        <v>7.2784423828125E-2</v>
      </c>
      <c r="B1616" s="3">
        <v>3.0609130859374997E-5</v>
      </c>
      <c r="C1616" s="4">
        <f t="shared" si="100"/>
        <v>2.5171982614617594</v>
      </c>
      <c r="D1616" s="1">
        <v>3.814697265625E-2</v>
      </c>
      <c r="E1616" s="1">
        <v>-2.0587158203125001E-4</v>
      </c>
      <c r="F1616" s="4">
        <f t="shared" si="101"/>
        <v>-16.930228785464639</v>
      </c>
      <c r="G1616" s="1">
        <v>0.152740478515625</v>
      </c>
      <c r="H1616" s="3">
        <v>2.13470458984375E-5</v>
      </c>
      <c r="I1616" s="4">
        <f t="shared" si="102"/>
        <v>1.7555136429636102</v>
      </c>
      <c r="J1616" s="1">
        <v>7.87353515625E-2</v>
      </c>
      <c r="K1616" s="3">
        <v>1.2869262695312501E-5</v>
      </c>
      <c r="L1616" s="4">
        <f t="shared" si="103"/>
        <v>1.0583275242855674</v>
      </c>
    </row>
    <row r="1617" spans="1:12" x14ac:dyDescent="0.25">
      <c r="A1617" s="1">
        <v>7.3394775390625E-2</v>
      </c>
      <c r="B1617" s="3">
        <v>3.0657958984374998E-5</v>
      </c>
      <c r="C1617" s="4">
        <f t="shared" si="100"/>
        <v>2.5212137322676806</v>
      </c>
      <c r="D1617" s="1">
        <v>3.875732421875E-2</v>
      </c>
      <c r="E1617" s="1">
        <v>-2.05841064453125E-4</v>
      </c>
      <c r="F1617" s="4">
        <f t="shared" si="101"/>
        <v>-16.927719116210938</v>
      </c>
      <c r="G1617" s="1">
        <v>0.153350830078125</v>
      </c>
      <c r="H1617" s="3">
        <v>2.1588134765625001E-5</v>
      </c>
      <c r="I1617" s="4">
        <f t="shared" si="102"/>
        <v>1.7753400300678455</v>
      </c>
      <c r="J1617" s="1">
        <v>7.9345703125E-2</v>
      </c>
      <c r="K1617" s="3">
        <v>1.27227783203125E-5</v>
      </c>
      <c r="L1617" s="4">
        <f t="shared" si="103"/>
        <v>1.0462811118678044</v>
      </c>
    </row>
    <row r="1618" spans="1:12" x14ac:dyDescent="0.25">
      <c r="A1618" s="1">
        <v>7.4005126953125E-2</v>
      </c>
      <c r="B1618" s="3">
        <v>3.0535888671874998E-5</v>
      </c>
      <c r="C1618" s="4">
        <f t="shared" si="100"/>
        <v>2.511175055252878</v>
      </c>
      <c r="D1618" s="1">
        <v>3.936767578125E-2</v>
      </c>
      <c r="E1618" s="1">
        <v>-2.05841064453125E-4</v>
      </c>
      <c r="F1618" s="4">
        <f t="shared" si="101"/>
        <v>-16.927719116210938</v>
      </c>
      <c r="G1618" s="1">
        <v>0.153961181640625</v>
      </c>
      <c r="H1618" s="3">
        <v>2.1487426757812498E-5</v>
      </c>
      <c r="I1618" s="4">
        <f t="shared" si="102"/>
        <v>1.7670581215306331</v>
      </c>
      <c r="J1618" s="1">
        <v>7.99560546875E-2</v>
      </c>
      <c r="K1618" s="3">
        <v>1.2847900390625E-5</v>
      </c>
      <c r="L1618" s="4">
        <f t="shared" si="103"/>
        <v>1.0565707558079769</v>
      </c>
    </row>
    <row r="1619" spans="1:12" x14ac:dyDescent="0.25">
      <c r="A1619" s="1">
        <v>7.4615478515625E-2</v>
      </c>
      <c r="B1619" s="3">
        <v>3.0541992187499997E-5</v>
      </c>
      <c r="C1619" s="4">
        <f t="shared" si="100"/>
        <v>2.5116769891036181</v>
      </c>
      <c r="D1619" s="1">
        <v>3.997802734375E-2</v>
      </c>
      <c r="E1619" s="1">
        <v>-2.0562744140625001E-4</v>
      </c>
      <c r="F1619" s="4">
        <f t="shared" si="101"/>
        <v>-16.910151431435033</v>
      </c>
      <c r="G1619" s="1">
        <v>0.154571533203125</v>
      </c>
      <c r="H1619" s="3">
        <v>2.14691162109375E-5</v>
      </c>
      <c r="I1619" s="4">
        <f t="shared" si="102"/>
        <v>1.7655523199784129</v>
      </c>
      <c r="J1619" s="1">
        <v>8.056640625E-2</v>
      </c>
      <c r="K1619" s="3">
        <v>1.2710571289062499E-5</v>
      </c>
      <c r="L1619" s="4">
        <f t="shared" si="103"/>
        <v>1.0452772441663241</v>
      </c>
    </row>
    <row r="1620" spans="1:12" x14ac:dyDescent="0.25">
      <c r="A1620" s="1">
        <v>7.5225830078125E-2</v>
      </c>
      <c r="B1620" s="3">
        <v>3.0587768554687499E-5</v>
      </c>
      <c r="C1620" s="4">
        <f t="shared" si="100"/>
        <v>2.5154414929841695</v>
      </c>
      <c r="D1620" s="1">
        <v>4.058837890625E-2</v>
      </c>
      <c r="E1620" s="1">
        <v>-2.0556640624999999E-4</v>
      </c>
      <c r="F1620" s="4">
        <f t="shared" si="101"/>
        <v>-16.90513209292763</v>
      </c>
      <c r="G1620" s="1">
        <v>0.155181884765625</v>
      </c>
      <c r="H1620" s="3">
        <v>2.1386718749999999E-5</v>
      </c>
      <c r="I1620" s="4">
        <f t="shared" si="102"/>
        <v>1.758776212993421</v>
      </c>
      <c r="J1620" s="1">
        <v>8.11767578125E-2</v>
      </c>
      <c r="K1620" s="3">
        <v>1.2799072265625E-5</v>
      </c>
      <c r="L1620" s="4">
        <f t="shared" si="103"/>
        <v>1.0525552850020559</v>
      </c>
    </row>
    <row r="1621" spans="1:12" x14ac:dyDescent="0.25">
      <c r="A1621" s="1">
        <v>7.5836181640625E-2</v>
      </c>
      <c r="B1621" s="3">
        <v>3.0572509765625001E-5</v>
      </c>
      <c r="C1621" s="4">
        <f t="shared" si="100"/>
        <v>2.5141866583573189</v>
      </c>
      <c r="D1621" s="1">
        <v>4.119873046875E-2</v>
      </c>
      <c r="E1621" s="1">
        <v>-2.05596923828125E-4</v>
      </c>
      <c r="F1621" s="4">
        <f t="shared" si="101"/>
        <v>-16.907641762181331</v>
      </c>
      <c r="G1621" s="1">
        <v>0.155792236328125</v>
      </c>
      <c r="H1621" s="3">
        <v>2.1398925781250001E-5</v>
      </c>
      <c r="I1621" s="4">
        <f t="shared" si="102"/>
        <v>1.7597800806949013</v>
      </c>
      <c r="J1621" s="1">
        <v>8.1787109375E-2</v>
      </c>
      <c r="K1621" s="3">
        <v>1.26617431640625E-5</v>
      </c>
      <c r="L1621" s="4">
        <f t="shared" si="103"/>
        <v>1.041261773360403</v>
      </c>
    </row>
    <row r="1622" spans="1:12" x14ac:dyDescent="0.25">
      <c r="A1622" s="1">
        <v>7.6446533203125E-2</v>
      </c>
      <c r="B1622" s="3">
        <v>3.05206298828125E-5</v>
      </c>
      <c r="C1622" s="4">
        <f t="shared" si="100"/>
        <v>2.5099202206260278</v>
      </c>
      <c r="D1622" s="1">
        <v>4.180908203125E-2</v>
      </c>
      <c r="E1622" s="1">
        <v>-2.0544433593750001E-4</v>
      </c>
      <c r="F1622" s="4">
        <f t="shared" si="101"/>
        <v>-16.895093415912829</v>
      </c>
      <c r="G1622" s="1">
        <v>0.156402587890625</v>
      </c>
      <c r="H1622" s="3">
        <v>2.1398925781250001E-5</v>
      </c>
      <c r="I1622" s="4">
        <f t="shared" si="102"/>
        <v>1.7597800806949013</v>
      </c>
      <c r="J1622" s="1">
        <v>8.23974609375E-2</v>
      </c>
      <c r="K1622" s="3">
        <v>1.2588500976562499E-5</v>
      </c>
      <c r="L1622" s="4">
        <f t="shared" si="103"/>
        <v>1.0352385671515214</v>
      </c>
    </row>
    <row r="1623" spans="1:12" x14ac:dyDescent="0.25">
      <c r="A1623" s="1">
        <v>7.7056884765625E-2</v>
      </c>
      <c r="B1623" s="3">
        <v>3.0432128906249999E-5</v>
      </c>
      <c r="C1623" s="4">
        <f t="shared" si="100"/>
        <v>2.5026421797902962</v>
      </c>
      <c r="D1623" s="1">
        <v>4.241943359375E-2</v>
      </c>
      <c r="E1623" s="1">
        <v>-2.0538330078125001E-4</v>
      </c>
      <c r="F1623" s="4">
        <f t="shared" si="101"/>
        <v>-16.890074077405426</v>
      </c>
      <c r="G1623" s="1">
        <v>0.157012939453125</v>
      </c>
      <c r="H1623" s="3">
        <v>2.1405029296875001E-5</v>
      </c>
      <c r="I1623" s="4">
        <f t="shared" si="102"/>
        <v>1.7602820145456415</v>
      </c>
      <c r="J1623" s="1">
        <v>8.30078125E-2</v>
      </c>
      <c r="K1623" s="3">
        <v>1.24725341796875E-5</v>
      </c>
      <c r="L1623" s="4">
        <f t="shared" si="103"/>
        <v>1.0257018239874589</v>
      </c>
    </row>
    <row r="1624" spans="1:12" x14ac:dyDescent="0.25">
      <c r="A1624" s="1">
        <v>7.7667236328125E-2</v>
      </c>
      <c r="B1624" s="3">
        <v>3.0419921875000001E-5</v>
      </c>
      <c r="C1624" s="4">
        <f t="shared" si="100"/>
        <v>2.5016383120888159</v>
      </c>
      <c r="D1624" s="1">
        <v>4.302978515625E-2</v>
      </c>
      <c r="E1624" s="1">
        <v>-2.0526123046875E-4</v>
      </c>
      <c r="F1624" s="4">
        <f t="shared" si="101"/>
        <v>-16.880035400390625</v>
      </c>
      <c r="G1624" s="1">
        <v>0.157623291015625</v>
      </c>
      <c r="H1624" s="3">
        <v>2.1481323242187499E-5</v>
      </c>
      <c r="I1624" s="4">
        <f t="shared" si="102"/>
        <v>1.766556187679893</v>
      </c>
      <c r="J1624" s="1">
        <v>8.36181640625E-2</v>
      </c>
      <c r="K1624" s="3">
        <v>1.260986328125E-5</v>
      </c>
      <c r="L1624" s="4">
        <f t="shared" si="103"/>
        <v>1.0369953356291117</v>
      </c>
    </row>
    <row r="1625" spans="1:12" x14ac:dyDescent="0.25">
      <c r="A1625" s="1">
        <v>7.8277587890625E-2</v>
      </c>
      <c r="B1625" s="3">
        <v>3.0169677734375001E-5</v>
      </c>
      <c r="C1625" s="4">
        <f t="shared" si="100"/>
        <v>2.4810590242084705</v>
      </c>
      <c r="D1625" s="1">
        <v>4.364013671875E-2</v>
      </c>
      <c r="E1625" s="1">
        <v>-2.05169677734375E-4</v>
      </c>
      <c r="F1625" s="4">
        <f t="shared" si="101"/>
        <v>-16.872506392629521</v>
      </c>
      <c r="G1625" s="1">
        <v>0.158233642578125</v>
      </c>
      <c r="H1625" s="3">
        <v>2.1435546875000001E-5</v>
      </c>
      <c r="I1625" s="4">
        <f t="shared" si="102"/>
        <v>1.762791683799342</v>
      </c>
      <c r="J1625" s="1">
        <v>8.4228515625E-2</v>
      </c>
      <c r="K1625" s="3">
        <v>1.2423706054687501E-5</v>
      </c>
      <c r="L1625" s="4">
        <f t="shared" si="103"/>
        <v>1.0216863531815379</v>
      </c>
    </row>
    <row r="1626" spans="1:12" x14ac:dyDescent="0.25">
      <c r="A1626" s="1">
        <v>7.8887939453125E-2</v>
      </c>
      <c r="B1626" s="3">
        <v>3.0377197265624999E-5</v>
      </c>
      <c r="C1626" s="4">
        <f t="shared" si="100"/>
        <v>2.4981247751336348</v>
      </c>
      <c r="D1626" s="1">
        <v>4.425048828125E-2</v>
      </c>
      <c r="E1626" s="1">
        <v>-2.0507812499999999E-4</v>
      </c>
      <c r="F1626" s="4">
        <f t="shared" si="101"/>
        <v>-16.864977384868421</v>
      </c>
      <c r="G1626" s="1">
        <v>0.158843994140625</v>
      </c>
      <c r="H1626" s="3">
        <v>2.1405029296875001E-5</v>
      </c>
      <c r="I1626" s="4">
        <f t="shared" si="102"/>
        <v>1.7602820145456415</v>
      </c>
      <c r="J1626" s="1">
        <v>8.48388671875E-2</v>
      </c>
      <c r="K1626" s="3">
        <v>1.2512207031249999E-5</v>
      </c>
      <c r="L1626" s="4">
        <f t="shared" si="103"/>
        <v>1.0289643940172697</v>
      </c>
    </row>
    <row r="1627" spans="1:12" x14ac:dyDescent="0.25">
      <c r="A1627" s="1">
        <v>7.9498291015625E-2</v>
      </c>
      <c r="B1627" s="3">
        <v>3.0346679687499998E-5</v>
      </c>
      <c r="C1627" s="4">
        <f t="shared" si="100"/>
        <v>2.4956151058799341</v>
      </c>
      <c r="D1627" s="1">
        <v>4.486083984375E-2</v>
      </c>
      <c r="E1627" s="1">
        <v>-2.0504760742187501E-4</v>
      </c>
      <c r="F1627" s="4">
        <f t="shared" si="101"/>
        <v>-16.86246771561472</v>
      </c>
      <c r="G1627" s="1">
        <v>0.159454345703125</v>
      </c>
      <c r="H1627" s="3">
        <v>2.1282958984375001E-5</v>
      </c>
      <c r="I1627" s="4">
        <f t="shared" si="102"/>
        <v>1.7502433375308388</v>
      </c>
      <c r="J1627" s="1">
        <v>8.544921875E-2</v>
      </c>
      <c r="K1627" s="3">
        <v>1.24267578125E-5</v>
      </c>
      <c r="L1627" s="4">
        <f t="shared" si="103"/>
        <v>1.021937320106908</v>
      </c>
    </row>
    <row r="1628" spans="1:12" x14ac:dyDescent="0.25">
      <c r="A1628" s="1">
        <v>8.0108642578125E-2</v>
      </c>
      <c r="B1628" s="3">
        <v>3.0343627929687499E-5</v>
      </c>
      <c r="C1628" s="4">
        <f t="shared" si="100"/>
        <v>2.4953641389545642</v>
      </c>
      <c r="D1628" s="1">
        <v>4.547119140625E-2</v>
      </c>
      <c r="E1628" s="1">
        <v>-2.0504760742187501E-4</v>
      </c>
      <c r="F1628" s="4">
        <f t="shared" si="101"/>
        <v>-16.86246771561472</v>
      </c>
      <c r="G1628" s="1">
        <v>0.160064697265625</v>
      </c>
      <c r="H1628" s="3">
        <v>2.1478271484374999E-5</v>
      </c>
      <c r="I1628" s="4">
        <f t="shared" si="102"/>
        <v>1.7663052207545229</v>
      </c>
      <c r="J1628" s="1">
        <v>8.60595703125E-2</v>
      </c>
      <c r="K1628" s="3">
        <v>1.25396728515625E-5</v>
      </c>
      <c r="L1628" s="4">
        <f t="shared" si="103"/>
        <v>1.0312230963456004</v>
      </c>
    </row>
    <row r="1629" spans="1:12" x14ac:dyDescent="0.25">
      <c r="A1629" s="1">
        <v>8.0718994140625E-2</v>
      </c>
      <c r="B1629" s="3">
        <v>3.0294799804687501E-5</v>
      </c>
      <c r="C1629" s="4">
        <f t="shared" si="100"/>
        <v>2.491348668148643</v>
      </c>
      <c r="D1629" s="1">
        <v>4.608154296875E-2</v>
      </c>
      <c r="E1629" s="1">
        <v>-2.0498657226562499E-4</v>
      </c>
      <c r="F1629" s="4">
        <f t="shared" si="101"/>
        <v>-16.857448377107318</v>
      </c>
      <c r="G1629" s="1">
        <v>0.160675048828125</v>
      </c>
      <c r="H1629" s="3">
        <v>2.1459960937500001E-5</v>
      </c>
      <c r="I1629" s="4">
        <f t="shared" si="102"/>
        <v>1.7647994192023027</v>
      </c>
      <c r="J1629" s="1">
        <v>8.6669921875E-2</v>
      </c>
      <c r="K1629" s="3">
        <v>1.2438964843750001E-5</v>
      </c>
      <c r="L1629" s="4">
        <f t="shared" si="103"/>
        <v>1.0229411878083881</v>
      </c>
    </row>
    <row r="1630" spans="1:12" x14ac:dyDescent="0.25">
      <c r="A1630" s="1">
        <v>8.1329345703125E-2</v>
      </c>
      <c r="B1630" s="3">
        <v>3.0310058593749999E-5</v>
      </c>
      <c r="C1630" s="4">
        <f t="shared" si="100"/>
        <v>2.4926035027754936</v>
      </c>
      <c r="D1630" s="1">
        <v>4.669189453125E-2</v>
      </c>
      <c r="E1630" s="1">
        <v>-2.04864501953125E-4</v>
      </c>
      <c r="F1630" s="4">
        <f t="shared" si="101"/>
        <v>-16.847409700092516</v>
      </c>
      <c r="G1630" s="1">
        <v>0.161285400390625</v>
      </c>
      <c r="H1630" s="3">
        <v>2.1395874023437498E-5</v>
      </c>
      <c r="I1630" s="4">
        <f t="shared" si="102"/>
        <v>1.7595291137695313</v>
      </c>
      <c r="J1630" s="1">
        <v>8.72802734375E-2</v>
      </c>
      <c r="K1630" s="3">
        <v>1.2374877929687501E-5</v>
      </c>
      <c r="L1630" s="4">
        <f t="shared" si="103"/>
        <v>1.0176708823756169</v>
      </c>
    </row>
    <row r="1631" spans="1:12" x14ac:dyDescent="0.25">
      <c r="A1631" s="1">
        <v>8.1939697265625E-2</v>
      </c>
      <c r="B1631" s="3">
        <v>3.0285644531249998E-5</v>
      </c>
      <c r="C1631" s="4">
        <f t="shared" si="100"/>
        <v>2.490595767372533</v>
      </c>
      <c r="D1631" s="1">
        <v>4.730224609375E-2</v>
      </c>
      <c r="E1631" s="1">
        <v>-2.0489501953125001E-4</v>
      </c>
      <c r="F1631" s="4">
        <f t="shared" si="101"/>
        <v>-16.849919369346217</v>
      </c>
      <c r="G1631" s="1">
        <v>0.161895751953125</v>
      </c>
      <c r="H1631" s="3">
        <v>2.1343994140625001E-5</v>
      </c>
      <c r="I1631" s="4">
        <f t="shared" si="102"/>
        <v>1.7552626760382402</v>
      </c>
      <c r="J1631" s="1">
        <v>8.7890625E-2</v>
      </c>
      <c r="K1631" s="3">
        <v>1.2283325195312501E-5</v>
      </c>
      <c r="L1631" s="4">
        <f t="shared" si="103"/>
        <v>1.0101418746145148</v>
      </c>
    </row>
    <row r="1632" spans="1:12" x14ac:dyDescent="0.25">
      <c r="A1632" s="1">
        <v>8.2550048828125E-2</v>
      </c>
      <c r="B1632" s="3">
        <v>3.0062866210937499E-5</v>
      </c>
      <c r="C1632" s="4">
        <f t="shared" si="100"/>
        <v>2.472275181820518</v>
      </c>
      <c r="D1632" s="1">
        <v>4.791259765625E-2</v>
      </c>
      <c r="E1632" s="1">
        <v>-2.04681396484375E-4</v>
      </c>
      <c r="F1632" s="4">
        <f t="shared" si="101"/>
        <v>-16.832351684570313</v>
      </c>
      <c r="G1632" s="1">
        <v>0.162506103515625</v>
      </c>
      <c r="H1632" s="3">
        <v>2.1368408203125001E-5</v>
      </c>
      <c r="I1632" s="4">
        <f t="shared" si="102"/>
        <v>1.7572704114412006</v>
      </c>
      <c r="J1632" s="1">
        <v>8.85009765625E-2</v>
      </c>
      <c r="K1632" s="3">
        <v>1.22467041015625E-5</v>
      </c>
      <c r="L1632" s="4">
        <f t="shared" si="103"/>
        <v>1.0071302715100741</v>
      </c>
    </row>
    <row r="1633" spans="1:12" x14ac:dyDescent="0.25">
      <c r="A1633" s="1">
        <v>8.3160400390625E-2</v>
      </c>
      <c r="B1633" s="3">
        <v>3.0163574218749998E-5</v>
      </c>
      <c r="C1633" s="4">
        <f t="shared" si="100"/>
        <v>2.4805570903577303</v>
      </c>
      <c r="D1633" s="1">
        <v>4.852294921875E-2</v>
      </c>
      <c r="E1633" s="1">
        <v>-2.04681396484375E-4</v>
      </c>
      <c r="F1633" s="4">
        <f t="shared" si="101"/>
        <v>-16.832351684570313</v>
      </c>
      <c r="G1633" s="1">
        <v>0.163116455078125</v>
      </c>
      <c r="H1633" s="3">
        <v>2.1273803710937502E-5</v>
      </c>
      <c r="I1633" s="4">
        <f t="shared" si="102"/>
        <v>1.7494904367547286</v>
      </c>
      <c r="J1633" s="1">
        <v>8.9111328125E-2</v>
      </c>
      <c r="K1633" s="3">
        <v>1.2234497070312499E-5</v>
      </c>
      <c r="L1633" s="4">
        <f t="shared" si="103"/>
        <v>1.0061264038085938</v>
      </c>
    </row>
    <row r="1634" spans="1:12" x14ac:dyDescent="0.25">
      <c r="A1634" s="1">
        <v>8.3770751953125E-2</v>
      </c>
      <c r="B1634" s="3">
        <v>3.0068969726562499E-5</v>
      </c>
      <c r="C1634" s="4">
        <f t="shared" si="100"/>
        <v>2.4727771156712581</v>
      </c>
      <c r="D1634" s="1">
        <v>4.913330078125E-2</v>
      </c>
      <c r="E1634" s="1">
        <v>-2.0452880859375E-4</v>
      </c>
      <c r="F1634" s="4">
        <f t="shared" si="101"/>
        <v>-16.81980333830181</v>
      </c>
      <c r="G1634" s="1">
        <v>0.163726806640625</v>
      </c>
      <c r="H1634" s="3">
        <v>2.1380615234375E-5</v>
      </c>
      <c r="I1634" s="4">
        <f t="shared" si="102"/>
        <v>1.7582742791426809</v>
      </c>
      <c r="J1634" s="1">
        <v>8.97216796875E-2</v>
      </c>
      <c r="K1634" s="3">
        <v>1.2252807617187501E-5</v>
      </c>
      <c r="L1634" s="4">
        <f t="shared" si="103"/>
        <v>1.0076322053608142</v>
      </c>
    </row>
    <row r="1635" spans="1:12" x14ac:dyDescent="0.25">
      <c r="A1635" s="1">
        <v>8.4381103515625E-2</v>
      </c>
      <c r="B1635" s="3">
        <v>3.0227661132812501E-5</v>
      </c>
      <c r="C1635" s="4">
        <f t="shared" si="100"/>
        <v>2.4858273957905017</v>
      </c>
      <c r="D1635" s="1">
        <v>4.974365234375E-2</v>
      </c>
      <c r="E1635" s="1">
        <v>-2.0452880859375E-4</v>
      </c>
      <c r="F1635" s="4">
        <f t="shared" si="101"/>
        <v>-16.81980333830181</v>
      </c>
      <c r="G1635" s="1">
        <v>0.164337158203125</v>
      </c>
      <c r="H1635" s="3">
        <v>2.14447021484375E-5</v>
      </c>
      <c r="I1635" s="4">
        <f t="shared" si="102"/>
        <v>1.7635445845754523</v>
      </c>
      <c r="J1635" s="1">
        <v>9.033203125E-2</v>
      </c>
      <c r="K1635" s="3">
        <v>1.2097167968749999E-5</v>
      </c>
      <c r="L1635" s="4">
        <f t="shared" si="103"/>
        <v>0.99483289216694082</v>
      </c>
    </row>
    <row r="1636" spans="1:12" x14ac:dyDescent="0.25">
      <c r="A1636" s="1">
        <v>8.4991455078125E-2</v>
      </c>
      <c r="B1636" s="3">
        <v>3.00262451171875E-5</v>
      </c>
      <c r="C1636" s="4">
        <f t="shared" si="100"/>
        <v>2.4692635787160775</v>
      </c>
      <c r="D1636" s="1">
        <v>5.035400390625E-2</v>
      </c>
      <c r="E1636" s="1">
        <v>-2.04437255859375E-4</v>
      </c>
      <c r="F1636" s="4">
        <f t="shared" si="101"/>
        <v>-16.812274330540706</v>
      </c>
      <c r="G1636" s="1">
        <v>0.164947509765625</v>
      </c>
      <c r="H1636" s="3">
        <v>2.13226318359375E-5</v>
      </c>
      <c r="I1636" s="4">
        <f t="shared" si="102"/>
        <v>1.7535059075606496</v>
      </c>
      <c r="J1636" s="1">
        <v>9.09423828125E-2</v>
      </c>
      <c r="K1636" s="3">
        <v>1.2054443359375001E-5</v>
      </c>
      <c r="L1636" s="4">
        <f t="shared" si="103"/>
        <v>0.99131935521175985</v>
      </c>
    </row>
    <row r="1637" spans="1:12" x14ac:dyDescent="0.25">
      <c r="A1637" s="1">
        <v>8.5601806640625E-2</v>
      </c>
      <c r="B1637" s="3">
        <v>3.0017089843750001E-5</v>
      </c>
      <c r="C1637" s="4">
        <f t="shared" si="100"/>
        <v>2.468510677939967</v>
      </c>
      <c r="D1637" s="1">
        <v>5.096435546875E-2</v>
      </c>
      <c r="E1637" s="1">
        <v>-2.0431518554687501E-4</v>
      </c>
      <c r="F1637" s="4">
        <f t="shared" si="101"/>
        <v>-16.802235653525905</v>
      </c>
      <c r="G1637" s="1">
        <v>0.165557861328125</v>
      </c>
      <c r="H1637" s="3">
        <v>2.1545410156249999E-5</v>
      </c>
      <c r="I1637" s="4">
        <f t="shared" si="102"/>
        <v>1.7718264931126644</v>
      </c>
      <c r="J1637" s="1">
        <v>9.1552734375E-2</v>
      </c>
      <c r="K1637" s="3">
        <v>1.2008666992187501E-5</v>
      </c>
      <c r="L1637" s="4">
        <f t="shared" si="103"/>
        <v>0.9875548513312089</v>
      </c>
    </row>
    <row r="1638" spans="1:12" x14ac:dyDescent="0.25">
      <c r="A1638" s="1">
        <v>8.6212158203125E-2</v>
      </c>
      <c r="B1638" s="3">
        <v>2.9986572265625001E-5</v>
      </c>
      <c r="C1638" s="4">
        <f t="shared" si="100"/>
        <v>2.4660010086862663</v>
      </c>
      <c r="D1638" s="1">
        <v>5.157470703125E-2</v>
      </c>
      <c r="E1638" s="1">
        <v>-2.0434570312499999E-4</v>
      </c>
      <c r="F1638" s="4">
        <f t="shared" si="101"/>
        <v>-16.804745322779606</v>
      </c>
      <c r="G1638" s="1">
        <v>0.166168212890625</v>
      </c>
      <c r="H1638" s="3">
        <v>2.1572875976562499E-5</v>
      </c>
      <c r="I1638" s="4">
        <f t="shared" si="102"/>
        <v>1.7740851954409951</v>
      </c>
      <c r="J1638" s="1">
        <v>9.21630859375E-2</v>
      </c>
      <c r="K1638" s="3">
        <v>1.21185302734375E-5</v>
      </c>
      <c r="L1638" s="4">
        <f t="shared" si="103"/>
        <v>0.99658966064453125</v>
      </c>
    </row>
    <row r="1639" spans="1:12" x14ac:dyDescent="0.25">
      <c r="A1639" s="1">
        <v>8.6822509765625E-2</v>
      </c>
      <c r="B1639" s="3">
        <v>2.9925537109375001E-5</v>
      </c>
      <c r="C1639" s="4">
        <f t="shared" si="100"/>
        <v>2.4609816701788652</v>
      </c>
      <c r="D1639" s="1">
        <v>5.218505859375E-2</v>
      </c>
      <c r="E1639" s="1">
        <v>-2.0425415039062499E-4</v>
      </c>
      <c r="F1639" s="4">
        <f t="shared" si="101"/>
        <v>-16.797216315018503</v>
      </c>
      <c r="G1639" s="1">
        <v>0.166778564453125</v>
      </c>
      <c r="H1639" s="3">
        <v>2.13531494140625E-5</v>
      </c>
      <c r="I1639" s="4">
        <f t="shared" si="102"/>
        <v>1.7560155768143504</v>
      </c>
      <c r="J1639" s="1">
        <v>9.27734375E-2</v>
      </c>
      <c r="K1639" s="3">
        <v>1.21337890625E-5</v>
      </c>
      <c r="L1639" s="4">
        <f t="shared" si="103"/>
        <v>0.99784449527138153</v>
      </c>
    </row>
    <row r="1640" spans="1:12" x14ac:dyDescent="0.25">
      <c r="A1640" s="1">
        <v>8.7432861328125E-2</v>
      </c>
      <c r="B1640" s="3">
        <v>3.0084228515625E-5</v>
      </c>
      <c r="C1640" s="4">
        <f t="shared" si="100"/>
        <v>2.4740319502981087</v>
      </c>
      <c r="D1640" s="1">
        <v>5.279541015625E-2</v>
      </c>
      <c r="E1640" s="1">
        <v>-2.0416259765625001E-4</v>
      </c>
      <c r="F1640" s="4">
        <f t="shared" si="101"/>
        <v>-16.789687307257402</v>
      </c>
      <c r="G1640" s="1">
        <v>0.167388916015625</v>
      </c>
      <c r="H1640" s="3">
        <v>2.1356201171874999E-5</v>
      </c>
      <c r="I1640" s="4">
        <f t="shared" si="102"/>
        <v>1.7562665437397205</v>
      </c>
      <c r="J1640" s="1">
        <v>9.33837890625E-2</v>
      </c>
      <c r="K1640" s="3">
        <v>1.2036132812499999E-5</v>
      </c>
      <c r="L1640" s="4">
        <f t="shared" si="103"/>
        <v>0.98981355365953949</v>
      </c>
    </row>
    <row r="1641" spans="1:12" x14ac:dyDescent="0.25">
      <c r="A1641" s="1">
        <v>8.8043212890625E-2</v>
      </c>
      <c r="B1641" s="3">
        <v>2.9986572265625001E-5</v>
      </c>
      <c r="C1641" s="4">
        <f t="shared" si="100"/>
        <v>2.4660010086862663</v>
      </c>
      <c r="D1641" s="1">
        <v>5.340576171875E-2</v>
      </c>
      <c r="E1641" s="1">
        <v>-2.0404052734375E-4</v>
      </c>
      <c r="F1641" s="4">
        <f t="shared" si="101"/>
        <v>-16.779648630242598</v>
      </c>
      <c r="G1641" s="1">
        <v>0.167999267578125</v>
      </c>
      <c r="H1641" s="3">
        <v>2.13165283203125E-5</v>
      </c>
      <c r="I1641" s="4">
        <f t="shared" si="102"/>
        <v>1.7530039737099095</v>
      </c>
      <c r="J1641" s="1">
        <v>9.3994140625E-2</v>
      </c>
      <c r="K1641" s="3">
        <v>1.1972045898437499E-5</v>
      </c>
      <c r="L1641" s="4">
        <f t="shared" si="103"/>
        <v>0.98454324822676809</v>
      </c>
    </row>
    <row r="1642" spans="1:12" x14ac:dyDescent="0.25">
      <c r="A1642" s="1">
        <v>8.8653564453125E-2</v>
      </c>
      <c r="B1642" s="3">
        <v>2.99041748046875E-5</v>
      </c>
      <c r="C1642" s="4">
        <f t="shared" si="100"/>
        <v>2.4592249017012748</v>
      </c>
      <c r="D1642" s="1">
        <v>5.401611328125E-2</v>
      </c>
      <c r="E1642" s="1">
        <v>-2.0401000976562499E-4</v>
      </c>
      <c r="F1642" s="4">
        <f t="shared" si="101"/>
        <v>-16.777138960988896</v>
      </c>
      <c r="G1642" s="1">
        <v>0.168609619140625</v>
      </c>
      <c r="H1642" s="3">
        <v>2.122802734375E-5</v>
      </c>
      <c r="I1642" s="4">
        <f t="shared" si="102"/>
        <v>1.7457259328741777</v>
      </c>
      <c r="J1642" s="1">
        <v>9.46044921875E-2</v>
      </c>
      <c r="K1642" s="3">
        <v>1.1798095703125E-5</v>
      </c>
      <c r="L1642" s="4">
        <f t="shared" si="103"/>
        <v>0.97023813348067434</v>
      </c>
    </row>
    <row r="1643" spans="1:12" x14ac:dyDescent="0.25">
      <c r="A1643" s="1">
        <v>8.9263916015625E-2</v>
      </c>
      <c r="B1643" s="3">
        <v>2.9846191406249999E-5</v>
      </c>
      <c r="C1643" s="4">
        <f t="shared" si="100"/>
        <v>2.4544565301192436</v>
      </c>
      <c r="D1643" s="1">
        <v>5.462646484375E-2</v>
      </c>
      <c r="E1643" s="1">
        <v>-2.03887939453125E-4</v>
      </c>
      <c r="F1643" s="4">
        <f t="shared" si="101"/>
        <v>-16.767100283974095</v>
      </c>
      <c r="G1643" s="1">
        <v>0.169219970703125</v>
      </c>
      <c r="H1643" s="3">
        <v>2.1307373046875001E-5</v>
      </c>
      <c r="I1643" s="4">
        <f t="shared" si="102"/>
        <v>1.7522510729337992</v>
      </c>
      <c r="J1643" s="1">
        <v>9.521484375E-2</v>
      </c>
      <c r="K1643" s="3">
        <v>1.19354248046875E-5</v>
      </c>
      <c r="L1643" s="4">
        <f t="shared" si="103"/>
        <v>0.98153164512232727</v>
      </c>
    </row>
    <row r="1644" spans="1:12" x14ac:dyDescent="0.25">
      <c r="A1644" s="1">
        <v>8.9874267578125E-2</v>
      </c>
      <c r="B1644" s="3">
        <v>2.98736572265625E-5</v>
      </c>
      <c r="C1644" s="4">
        <f t="shared" si="100"/>
        <v>2.4567152324475741</v>
      </c>
      <c r="D1644" s="1">
        <v>5.523681640625E-2</v>
      </c>
      <c r="E1644" s="1">
        <v>-2.0385742187499999E-4</v>
      </c>
      <c r="F1644" s="4">
        <f t="shared" si="101"/>
        <v>-16.764590614720394</v>
      </c>
      <c r="G1644" s="1">
        <v>0.169830322265625</v>
      </c>
      <c r="H1644" s="3">
        <v>2.1389770507812499E-5</v>
      </c>
      <c r="I1644" s="4">
        <f t="shared" si="102"/>
        <v>1.7590271799187911</v>
      </c>
      <c r="J1644" s="1">
        <v>9.58251953125E-2</v>
      </c>
      <c r="K1644" s="3">
        <v>1.175537109375E-5</v>
      </c>
      <c r="L1644" s="4">
        <f t="shared" si="103"/>
        <v>0.96672459652549336</v>
      </c>
    </row>
    <row r="1645" spans="1:12" x14ac:dyDescent="0.25">
      <c r="A1645" s="1">
        <v>9.0484619140625E-2</v>
      </c>
      <c r="B1645" s="3">
        <v>2.9925537109375001E-5</v>
      </c>
      <c r="C1645" s="4">
        <f t="shared" si="100"/>
        <v>2.4609816701788652</v>
      </c>
      <c r="D1645" s="1">
        <v>5.584716796875E-2</v>
      </c>
      <c r="E1645" s="1">
        <v>-2.0401000976562499E-4</v>
      </c>
      <c r="F1645" s="4">
        <f t="shared" si="101"/>
        <v>-16.777138960988896</v>
      </c>
      <c r="G1645" s="1">
        <v>0.170440673828125</v>
      </c>
      <c r="H1645" s="3">
        <v>2.12860107421875E-5</v>
      </c>
      <c r="I1645" s="4">
        <f t="shared" si="102"/>
        <v>1.7504943044562089</v>
      </c>
      <c r="J1645" s="1">
        <v>9.6435546875E-2</v>
      </c>
      <c r="K1645" s="3">
        <v>1.18255615234375E-5</v>
      </c>
      <c r="L1645" s="4">
        <f t="shared" si="103"/>
        <v>0.97249683580900492</v>
      </c>
    </row>
    <row r="1646" spans="1:12" x14ac:dyDescent="0.25">
      <c r="A1646" s="1">
        <v>9.1094970703125E-2</v>
      </c>
      <c r="B1646" s="3">
        <v>2.9821777343749999E-5</v>
      </c>
      <c r="C1646" s="4">
        <f t="shared" si="100"/>
        <v>2.452448794716283</v>
      </c>
      <c r="D1646" s="1">
        <v>5.645751953125E-2</v>
      </c>
      <c r="E1646" s="1">
        <v>-2.0367431640625001E-4</v>
      </c>
      <c r="F1646" s="4">
        <f t="shared" si="101"/>
        <v>-16.74953259919819</v>
      </c>
      <c r="G1646" s="1">
        <v>0.171051025390625</v>
      </c>
      <c r="H1646" s="3">
        <v>2.1362304687499999E-5</v>
      </c>
      <c r="I1646" s="4">
        <f t="shared" si="102"/>
        <v>1.7567684775904604</v>
      </c>
      <c r="J1646" s="1">
        <v>9.70458984375E-2</v>
      </c>
      <c r="K1646" s="3">
        <v>1.17523193359375E-5</v>
      </c>
      <c r="L1646" s="4">
        <f t="shared" si="103"/>
        <v>0.9664736296001234</v>
      </c>
    </row>
    <row r="1647" spans="1:12" x14ac:dyDescent="0.25">
      <c r="A1647" s="1">
        <v>9.1705322265625E-2</v>
      </c>
      <c r="B1647" s="3">
        <v>2.9833984375000001E-5</v>
      </c>
      <c r="C1647" s="4">
        <f t="shared" si="100"/>
        <v>2.4534526624177633</v>
      </c>
      <c r="D1647" s="1">
        <v>5.706787109375E-2</v>
      </c>
      <c r="E1647" s="1">
        <v>-2.0358276367187501E-4</v>
      </c>
      <c r="F1647" s="4">
        <f t="shared" si="101"/>
        <v>-16.74200359143709</v>
      </c>
      <c r="G1647" s="1">
        <v>0.171661376953125</v>
      </c>
      <c r="H1647" s="3">
        <v>2.14385986328125E-5</v>
      </c>
      <c r="I1647" s="4">
        <f t="shared" si="102"/>
        <v>1.7630426507247121</v>
      </c>
      <c r="J1647" s="1">
        <v>9.765625E-2</v>
      </c>
      <c r="K1647" s="3">
        <v>1.1737060546875E-5</v>
      </c>
      <c r="L1647" s="4">
        <f t="shared" si="103"/>
        <v>0.96521879497327301</v>
      </c>
    </row>
    <row r="1648" spans="1:12" x14ac:dyDescent="0.25">
      <c r="A1648" s="1">
        <v>9.2315673828125E-2</v>
      </c>
      <c r="B1648" s="3">
        <v>2.9769897460937501E-5</v>
      </c>
      <c r="C1648" s="4">
        <f t="shared" si="100"/>
        <v>2.4481823569849919</v>
      </c>
      <c r="D1648" s="1">
        <v>5.767822265625E-2</v>
      </c>
      <c r="E1648" s="1">
        <v>-2.03643798828125E-4</v>
      </c>
      <c r="F1648" s="4">
        <f t="shared" si="101"/>
        <v>-16.747022929944489</v>
      </c>
      <c r="G1648" s="1">
        <v>0.172271728515625</v>
      </c>
      <c r="H1648" s="3">
        <v>2.1368408203125001E-5</v>
      </c>
      <c r="I1648" s="4">
        <f t="shared" si="102"/>
        <v>1.7572704114412006</v>
      </c>
      <c r="J1648" s="1">
        <v>9.82666015625E-2</v>
      </c>
      <c r="K1648" s="3">
        <v>1.1810302734375E-5</v>
      </c>
      <c r="L1648" s="4">
        <f t="shared" si="103"/>
        <v>0.97124200118215465</v>
      </c>
    </row>
    <row r="1649" spans="1:12" x14ac:dyDescent="0.25">
      <c r="A1649" s="1">
        <v>9.2926025390625E-2</v>
      </c>
      <c r="B1649" s="3">
        <v>2.9800415039062501E-5</v>
      </c>
      <c r="C1649" s="4">
        <f t="shared" si="100"/>
        <v>2.4506920262386922</v>
      </c>
      <c r="D1649" s="1">
        <v>5.828857421875E-2</v>
      </c>
      <c r="E1649" s="1">
        <v>-2.0352172851562499E-4</v>
      </c>
      <c r="F1649" s="4">
        <f t="shared" si="101"/>
        <v>-16.736984252929688</v>
      </c>
      <c r="G1649" s="1">
        <v>0.172882080078125</v>
      </c>
      <c r="H1649" s="3">
        <v>2.1325683593749999E-5</v>
      </c>
      <c r="I1649" s="4">
        <f t="shared" si="102"/>
        <v>1.7537568744860197</v>
      </c>
      <c r="J1649" s="1">
        <v>9.8876953125E-2</v>
      </c>
      <c r="K1649" s="3">
        <v>1.1700439453125001E-5</v>
      </c>
      <c r="L1649" s="4">
        <f t="shared" si="103"/>
        <v>0.96220719186883219</v>
      </c>
    </row>
    <row r="1650" spans="1:12" x14ac:dyDescent="0.25">
      <c r="A1650" s="1">
        <v>9.3536376953125E-2</v>
      </c>
      <c r="B1650" s="3">
        <v>2.9791259765624999E-5</v>
      </c>
      <c r="C1650" s="4">
        <f t="shared" si="100"/>
        <v>2.4499391254625822</v>
      </c>
      <c r="D1650" s="1">
        <v>5.889892578125E-2</v>
      </c>
      <c r="E1650" s="1">
        <v>-2.0352172851562499E-4</v>
      </c>
      <c r="F1650" s="4">
        <f t="shared" si="101"/>
        <v>-16.736984252929688</v>
      </c>
      <c r="G1650" s="1">
        <v>0.173492431640625</v>
      </c>
      <c r="H1650" s="3">
        <v>2.1307373046875001E-5</v>
      </c>
      <c r="I1650" s="4">
        <f t="shared" si="102"/>
        <v>1.7522510729337992</v>
      </c>
      <c r="J1650" s="1">
        <v>9.94873046875E-2</v>
      </c>
      <c r="K1650" s="3">
        <v>1.16119384765625E-5</v>
      </c>
      <c r="L1650" s="4">
        <f t="shared" si="103"/>
        <v>0.95492915103310028</v>
      </c>
    </row>
    <row r="1651" spans="1:12" x14ac:dyDescent="0.25">
      <c r="A1651" s="1">
        <v>9.4146728515625E-2</v>
      </c>
      <c r="B1651" s="3">
        <v>2.9797363281250001E-5</v>
      </c>
      <c r="C1651" s="4">
        <f t="shared" si="100"/>
        <v>2.4504410593133223</v>
      </c>
      <c r="D1651" s="1">
        <v>5.950927734375E-2</v>
      </c>
      <c r="E1651" s="1">
        <v>-2.03399658203125E-4</v>
      </c>
      <c r="F1651" s="4">
        <f t="shared" si="101"/>
        <v>-16.726945575914886</v>
      </c>
      <c r="G1651" s="1">
        <v>0.174102783203125</v>
      </c>
      <c r="H1651" s="3">
        <v>2.1328735351562499E-5</v>
      </c>
      <c r="I1651" s="4">
        <f t="shared" si="102"/>
        <v>1.7540078414113898</v>
      </c>
      <c r="J1651" s="1">
        <v>0.10009765625</v>
      </c>
      <c r="K1651" s="3">
        <v>1.1560058593750001E-5</v>
      </c>
      <c r="L1651" s="4">
        <f t="shared" si="103"/>
        <v>0.95066271330180918</v>
      </c>
    </row>
    <row r="1652" spans="1:12" x14ac:dyDescent="0.25">
      <c r="A1652" s="1">
        <v>9.4757080078125E-2</v>
      </c>
      <c r="B1652" s="3">
        <v>2.9766845703125001E-5</v>
      </c>
      <c r="C1652" s="4">
        <f t="shared" si="100"/>
        <v>2.4479313900596216</v>
      </c>
      <c r="D1652" s="1">
        <v>6.011962890625E-2</v>
      </c>
      <c r="E1652" s="1">
        <v>-2.0327758789062499E-4</v>
      </c>
      <c r="F1652" s="4">
        <f t="shared" si="101"/>
        <v>-16.716906898900081</v>
      </c>
      <c r="G1652" s="1">
        <v>0.174713134765625</v>
      </c>
      <c r="H1652" s="3">
        <v>2.1148681640624998E-5</v>
      </c>
      <c r="I1652" s="4">
        <f t="shared" si="102"/>
        <v>1.7392007928145559</v>
      </c>
      <c r="J1652" s="1">
        <v>0.1007080078125</v>
      </c>
      <c r="K1652" s="3">
        <v>1.1575317382812501E-5</v>
      </c>
      <c r="L1652" s="4">
        <f t="shared" si="103"/>
        <v>0.95191754792865957</v>
      </c>
    </row>
    <row r="1653" spans="1:12" x14ac:dyDescent="0.25">
      <c r="A1653" s="1">
        <v>9.5367431640625E-2</v>
      </c>
      <c r="B1653" s="3">
        <v>2.974853515625E-5</v>
      </c>
      <c r="C1653" s="4">
        <f t="shared" si="100"/>
        <v>2.4464255885074011</v>
      </c>
      <c r="D1653" s="1">
        <v>6.072998046875E-2</v>
      </c>
      <c r="E1653" s="1">
        <v>-2.03399658203125E-4</v>
      </c>
      <c r="F1653" s="4">
        <f t="shared" si="101"/>
        <v>-16.726945575914886</v>
      </c>
      <c r="G1653" s="1">
        <v>0.175323486328125</v>
      </c>
      <c r="H1653" s="3">
        <v>2.1249389648437501E-5</v>
      </c>
      <c r="I1653" s="4">
        <f t="shared" si="102"/>
        <v>1.747482701351768</v>
      </c>
      <c r="J1653" s="1">
        <v>0.101318359375</v>
      </c>
      <c r="K1653" s="3">
        <v>1.1517333984375E-5</v>
      </c>
      <c r="L1653" s="4">
        <f t="shared" si="103"/>
        <v>0.94714917634662832</v>
      </c>
    </row>
    <row r="1654" spans="1:12" x14ac:dyDescent="0.25">
      <c r="A1654" s="1">
        <v>9.5977783203125E-2</v>
      </c>
      <c r="B1654" s="3">
        <v>2.9647827148437501E-5</v>
      </c>
      <c r="C1654" s="4">
        <f t="shared" si="100"/>
        <v>2.4381436799701892</v>
      </c>
      <c r="D1654" s="1">
        <v>6.134033203125E-2</v>
      </c>
      <c r="E1654" s="1">
        <v>-2.0321655273437499E-4</v>
      </c>
      <c r="F1654" s="4">
        <f t="shared" si="101"/>
        <v>-16.711887560392682</v>
      </c>
      <c r="G1654" s="1">
        <v>0.175933837890625</v>
      </c>
      <c r="H1654" s="3">
        <v>2.12249755859375E-5</v>
      </c>
      <c r="I1654" s="4">
        <f t="shared" si="102"/>
        <v>1.7454749659488076</v>
      </c>
      <c r="J1654" s="1">
        <v>0.1019287109375</v>
      </c>
      <c r="K1654" s="3">
        <v>1.14410400390625E-5</v>
      </c>
      <c r="L1654" s="4">
        <f t="shared" si="103"/>
        <v>0.9408750032123766</v>
      </c>
    </row>
    <row r="1655" spans="1:12" x14ac:dyDescent="0.25">
      <c r="A1655" s="1">
        <v>9.6588134765625E-2</v>
      </c>
      <c r="B1655" s="3">
        <v>2.9705810546875001E-5</v>
      </c>
      <c r="C1655" s="4">
        <f t="shared" si="100"/>
        <v>2.4429120515522205</v>
      </c>
      <c r="D1655" s="1">
        <v>6.195068359375E-2</v>
      </c>
      <c r="E1655" s="1">
        <v>-2.0312499999999999E-4</v>
      </c>
      <c r="F1655" s="4">
        <f t="shared" si="101"/>
        <v>-16.704358552631579</v>
      </c>
      <c r="G1655" s="1">
        <v>0.176544189453125</v>
      </c>
      <c r="H1655" s="3">
        <v>2.1243286132812502E-5</v>
      </c>
      <c r="I1655" s="4">
        <f t="shared" si="102"/>
        <v>1.746980767501028</v>
      </c>
      <c r="J1655" s="1">
        <v>0.1025390625</v>
      </c>
      <c r="K1655" s="3">
        <v>1.148681640625E-5</v>
      </c>
      <c r="L1655" s="4">
        <f t="shared" si="103"/>
        <v>0.94463950709292765</v>
      </c>
    </row>
    <row r="1656" spans="1:12" x14ac:dyDescent="0.25">
      <c r="A1656" s="1">
        <v>9.7198486328125E-2</v>
      </c>
      <c r="B1656" s="3">
        <v>2.9650878906250001E-5</v>
      </c>
      <c r="C1656" s="4">
        <f t="shared" si="100"/>
        <v>2.4383946468955591</v>
      </c>
      <c r="D1656" s="1">
        <v>6.256103515625E-2</v>
      </c>
      <c r="E1656" s="1">
        <v>-2.03155517578125E-4</v>
      </c>
      <c r="F1656" s="4">
        <f t="shared" si="101"/>
        <v>-16.70686822188528</v>
      </c>
      <c r="G1656" s="1">
        <v>0.177154541015625</v>
      </c>
      <c r="H1656" s="3">
        <v>2.12554931640625E-5</v>
      </c>
      <c r="I1656" s="4">
        <f t="shared" si="102"/>
        <v>1.7479846352025081</v>
      </c>
      <c r="J1656" s="1">
        <v>0.1031494140625</v>
      </c>
      <c r="K1656" s="3">
        <v>1.1456298828125E-5</v>
      </c>
      <c r="L1656" s="4">
        <f t="shared" si="103"/>
        <v>0.94212983783922699</v>
      </c>
    </row>
    <row r="1657" spans="1:12" x14ac:dyDescent="0.25">
      <c r="A1657" s="1">
        <v>9.7808837890625E-2</v>
      </c>
      <c r="B1657" s="3">
        <v>2.9394531249999998E-5</v>
      </c>
      <c r="C1657" s="4">
        <f t="shared" si="100"/>
        <v>2.4173134251644735</v>
      </c>
      <c r="D1657" s="1">
        <v>6.317138671875E-2</v>
      </c>
      <c r="E1657" s="1">
        <v>-2.0312499999999999E-4</v>
      </c>
      <c r="F1657" s="4">
        <f t="shared" si="101"/>
        <v>-16.704358552631579</v>
      </c>
      <c r="G1657" s="1">
        <v>0.177764892578125</v>
      </c>
      <c r="H1657" s="3">
        <v>2.1447753906249999E-5</v>
      </c>
      <c r="I1657" s="4">
        <f t="shared" si="102"/>
        <v>1.7637955515008223</v>
      </c>
      <c r="J1657" s="1">
        <v>0.103759765625</v>
      </c>
      <c r="K1657" s="3">
        <v>1.14898681640625E-5</v>
      </c>
      <c r="L1657" s="4">
        <f t="shared" si="103"/>
        <v>0.94489047401829773</v>
      </c>
    </row>
    <row r="1658" spans="1:12" x14ac:dyDescent="0.25">
      <c r="A1658" s="1">
        <v>9.8419189453125E-2</v>
      </c>
      <c r="B1658" s="3">
        <v>2.96295166015625E-5</v>
      </c>
      <c r="C1658" s="4">
        <f t="shared" si="100"/>
        <v>2.4366378784179688</v>
      </c>
      <c r="D1658" s="1">
        <v>6.378173828125E-2</v>
      </c>
      <c r="E1658" s="1">
        <v>-2.030029296875E-4</v>
      </c>
      <c r="F1658" s="4">
        <f t="shared" si="101"/>
        <v>-16.694319875616777</v>
      </c>
      <c r="G1658" s="1">
        <v>0.178375244140625</v>
      </c>
      <c r="H1658" s="3">
        <v>2.1359252929687499E-5</v>
      </c>
      <c r="I1658" s="4">
        <f t="shared" si="102"/>
        <v>1.7565175106650905</v>
      </c>
      <c r="J1658" s="1">
        <v>0.1043701171875</v>
      </c>
      <c r="K1658" s="3">
        <v>1.1483764648437501E-5</v>
      </c>
      <c r="L1658" s="4">
        <f t="shared" si="103"/>
        <v>0.94438854016755758</v>
      </c>
    </row>
    <row r="1659" spans="1:12" x14ac:dyDescent="0.25">
      <c r="A1659" s="1">
        <v>9.9029541015625E-2</v>
      </c>
      <c r="B1659" s="3">
        <v>2.9556274414062501E-5</v>
      </c>
      <c r="C1659" s="4">
        <f t="shared" si="100"/>
        <v>2.4306146722090873</v>
      </c>
      <c r="D1659" s="1">
        <v>6.439208984375E-2</v>
      </c>
      <c r="E1659" s="1">
        <v>-2.0294189453125001E-4</v>
      </c>
      <c r="F1659" s="4">
        <f t="shared" si="101"/>
        <v>-16.689300537109375</v>
      </c>
      <c r="G1659" s="1">
        <v>0.178985595703125</v>
      </c>
      <c r="H1659" s="3">
        <v>2.13165283203125E-5</v>
      </c>
      <c r="I1659" s="4">
        <f t="shared" si="102"/>
        <v>1.7530039737099095</v>
      </c>
      <c r="J1659" s="1">
        <v>0.10498046875</v>
      </c>
      <c r="K1659" s="3">
        <v>1.124267578125E-5</v>
      </c>
      <c r="L1659" s="4">
        <f t="shared" si="103"/>
        <v>0.92456215306332235</v>
      </c>
    </row>
    <row r="1660" spans="1:12" x14ac:dyDescent="0.25">
      <c r="A1660" s="1">
        <v>9.9639892578125E-2</v>
      </c>
      <c r="B1660" s="3">
        <v>2.9608154296874999E-5</v>
      </c>
      <c r="C1660" s="4">
        <f t="shared" si="100"/>
        <v>2.4348811099403784</v>
      </c>
      <c r="D1660" s="1">
        <v>6.500244140625E-2</v>
      </c>
      <c r="E1660" s="1">
        <v>-2.0288085937499999E-4</v>
      </c>
      <c r="F1660" s="4">
        <f t="shared" si="101"/>
        <v>-16.684281198601973</v>
      </c>
      <c r="G1660" s="1">
        <v>0.179595947265625</v>
      </c>
      <c r="H1660" s="3">
        <v>2.1267700195312499E-5</v>
      </c>
      <c r="I1660" s="4">
        <f t="shared" si="102"/>
        <v>1.7489885029039884</v>
      </c>
      <c r="J1660" s="1">
        <v>0.1055908203125</v>
      </c>
      <c r="K1660" s="3">
        <v>1.123046875E-5</v>
      </c>
      <c r="L1660" s="4">
        <f t="shared" si="103"/>
        <v>0.92355828536184215</v>
      </c>
    </row>
    <row r="1661" spans="1:12" x14ac:dyDescent="0.25">
      <c r="A1661" s="1">
        <v>0.100250244140625</v>
      </c>
      <c r="B1661" s="3">
        <v>2.95623779296875E-5</v>
      </c>
      <c r="C1661" s="4">
        <f t="shared" si="100"/>
        <v>2.4311166060598275</v>
      </c>
      <c r="D1661" s="1">
        <v>6.561279296875E-2</v>
      </c>
      <c r="E1661" s="1">
        <v>-2.0281982421875E-4</v>
      </c>
      <c r="F1661" s="4">
        <f t="shared" si="101"/>
        <v>-16.679261860094574</v>
      </c>
      <c r="G1661" s="1">
        <v>0.180206298828125</v>
      </c>
      <c r="H1661" s="3">
        <v>2.14447021484375E-5</v>
      </c>
      <c r="I1661" s="4">
        <f t="shared" si="102"/>
        <v>1.7635445845754523</v>
      </c>
      <c r="J1661" s="1">
        <v>0.106201171875</v>
      </c>
      <c r="K1661" s="3">
        <v>1.1203002929687499E-5</v>
      </c>
      <c r="L1661" s="4">
        <f t="shared" si="103"/>
        <v>0.92129958303351145</v>
      </c>
    </row>
    <row r="1662" spans="1:12" x14ac:dyDescent="0.25">
      <c r="A1662" s="1">
        <v>0.100860595703125</v>
      </c>
      <c r="B1662" s="3">
        <v>2.95013427734375E-5</v>
      </c>
      <c r="C1662" s="4">
        <f t="shared" si="100"/>
        <v>2.4260972675524259</v>
      </c>
      <c r="D1662" s="1">
        <v>6.622314453125E-2</v>
      </c>
      <c r="E1662" s="1">
        <v>-2.027587890625E-4</v>
      </c>
      <c r="F1662" s="4">
        <f t="shared" si="101"/>
        <v>-16.674242521587171</v>
      </c>
      <c r="G1662" s="1">
        <v>0.180816650390625</v>
      </c>
      <c r="H1662" s="3">
        <v>2.1279907226562501E-5</v>
      </c>
      <c r="I1662" s="4">
        <f t="shared" si="102"/>
        <v>1.7499923706054688</v>
      </c>
      <c r="J1662" s="1">
        <v>0.1068115234375</v>
      </c>
      <c r="K1662" s="3">
        <v>1.11663818359375E-5</v>
      </c>
      <c r="L1662" s="4">
        <f t="shared" si="103"/>
        <v>0.91828797992907074</v>
      </c>
    </row>
    <row r="1663" spans="1:12" x14ac:dyDescent="0.25">
      <c r="A1663" s="1">
        <v>0.101470947265625</v>
      </c>
      <c r="B1663" s="3">
        <v>2.9425048828124998E-5</v>
      </c>
      <c r="C1663" s="4">
        <f t="shared" si="100"/>
        <v>2.4198230944181742</v>
      </c>
      <c r="D1663" s="1">
        <v>6.683349609375E-2</v>
      </c>
      <c r="E1663" s="1">
        <v>-2.0263671874999999E-4</v>
      </c>
      <c r="F1663" s="4">
        <f t="shared" si="101"/>
        <v>-16.66420384457237</v>
      </c>
      <c r="G1663" s="1">
        <v>0.181427001953125</v>
      </c>
      <c r="H1663" s="3">
        <v>2.1249389648437501E-5</v>
      </c>
      <c r="I1663" s="4">
        <f t="shared" si="102"/>
        <v>1.747482701351768</v>
      </c>
      <c r="J1663" s="1">
        <v>0.107421875</v>
      </c>
      <c r="K1663" s="3">
        <v>1.1102294921875E-5</v>
      </c>
      <c r="L1663" s="4">
        <f t="shared" si="103"/>
        <v>0.91301767449629934</v>
      </c>
    </row>
    <row r="1664" spans="1:12" x14ac:dyDescent="0.25">
      <c r="A1664" s="1">
        <v>0.102081298828125</v>
      </c>
      <c r="B1664" s="3">
        <v>2.9403686523437501E-5</v>
      </c>
      <c r="C1664" s="4">
        <f t="shared" si="100"/>
        <v>2.4180663259405839</v>
      </c>
      <c r="D1664" s="1">
        <v>6.744384765625E-2</v>
      </c>
      <c r="E1664" s="1">
        <v>-2.0269775390625001E-4</v>
      </c>
      <c r="F1664" s="4">
        <f t="shared" si="101"/>
        <v>-16.669223183079769</v>
      </c>
      <c r="G1664" s="1">
        <v>0.182037353515625</v>
      </c>
      <c r="H1664" s="3">
        <v>2.1185302734375001E-5</v>
      </c>
      <c r="I1664" s="4">
        <f t="shared" si="102"/>
        <v>1.7422123959189968</v>
      </c>
      <c r="J1664" s="1">
        <v>0.1080322265625</v>
      </c>
      <c r="K1664" s="3">
        <v>1.1206054687500001E-5</v>
      </c>
      <c r="L1664" s="4">
        <f t="shared" si="103"/>
        <v>0.92155054995888153</v>
      </c>
    </row>
    <row r="1665" spans="1:12" x14ac:dyDescent="0.25">
      <c r="A1665" s="1">
        <v>0.102691650390625</v>
      </c>
      <c r="B1665" s="3">
        <v>2.94677734375E-5</v>
      </c>
      <c r="C1665" s="4">
        <f t="shared" si="100"/>
        <v>2.4233366313733553</v>
      </c>
      <c r="D1665" s="1">
        <v>6.805419921875E-2</v>
      </c>
      <c r="E1665" s="1">
        <v>-2.0260620117187501E-4</v>
      </c>
      <c r="F1665" s="4">
        <f t="shared" si="101"/>
        <v>-16.661694175318669</v>
      </c>
      <c r="G1665" s="1">
        <v>0.182647705078125</v>
      </c>
      <c r="H1665" s="3">
        <v>2.122802734375E-5</v>
      </c>
      <c r="I1665" s="4">
        <f t="shared" si="102"/>
        <v>1.7457259328741777</v>
      </c>
      <c r="J1665" s="1">
        <v>0.108642578125</v>
      </c>
      <c r="K1665" s="3">
        <v>1.1160278320312501E-5</v>
      </c>
      <c r="L1665" s="4">
        <f t="shared" si="103"/>
        <v>0.91778604607833059</v>
      </c>
    </row>
    <row r="1666" spans="1:12" x14ac:dyDescent="0.25">
      <c r="A1666" s="1">
        <v>0.103302001953125</v>
      </c>
      <c r="B1666" s="3">
        <v>2.9443359375E-5</v>
      </c>
      <c r="C1666" s="4">
        <f t="shared" si="100"/>
        <v>2.4213288959703947</v>
      </c>
      <c r="D1666" s="1">
        <v>6.866455078125E-2</v>
      </c>
      <c r="E1666" s="1">
        <v>-2.0257568359375E-4</v>
      </c>
      <c r="F1666" s="4">
        <f t="shared" si="101"/>
        <v>-16.659184506064967</v>
      </c>
      <c r="G1666" s="1">
        <v>0.183258056640625</v>
      </c>
      <c r="H1666" s="3">
        <v>2.1142578124999999E-5</v>
      </c>
      <c r="I1666" s="4">
        <f t="shared" si="102"/>
        <v>1.7386988589638157</v>
      </c>
      <c r="J1666" s="1">
        <v>0.1092529296875</v>
      </c>
      <c r="K1666" s="3">
        <v>1.09344482421875E-5</v>
      </c>
      <c r="L1666" s="4">
        <f t="shared" si="103"/>
        <v>0.89921449360094574</v>
      </c>
    </row>
    <row r="1667" spans="1:12" x14ac:dyDescent="0.25">
      <c r="A1667" s="1">
        <v>0.103912353515625</v>
      </c>
      <c r="B1667" s="3">
        <v>2.94677734375E-5</v>
      </c>
      <c r="C1667" s="4">
        <f t="shared" ref="C1667:C1730" si="104">(B1667*1000000)/$O$2</f>
        <v>2.4233366313733553</v>
      </c>
      <c r="D1667" s="1">
        <v>6.927490234375E-2</v>
      </c>
      <c r="E1667" s="1">
        <v>-2.0254516601562499E-4</v>
      </c>
      <c r="F1667" s="4">
        <f t="shared" ref="F1667:F1730" si="105">(E1667*1000000)/$O$2</f>
        <v>-16.656674836811266</v>
      </c>
      <c r="G1667" s="1">
        <v>0.183868408203125</v>
      </c>
      <c r="H1667" s="3">
        <v>2.1197509765625E-5</v>
      </c>
      <c r="I1667" s="4">
        <f t="shared" ref="I1667:I1730" si="106">(H1667*1000000)/$O$2</f>
        <v>1.7432162636204769</v>
      </c>
      <c r="J1667" s="1">
        <v>0.10986328125</v>
      </c>
      <c r="K1667" s="3">
        <v>1.1099243164062501E-5</v>
      </c>
      <c r="L1667" s="4">
        <f t="shared" ref="L1667:L1730" si="107">(K1667*1000000)/$O$2</f>
        <v>0.91276670757092926</v>
      </c>
    </row>
    <row r="1668" spans="1:12" x14ac:dyDescent="0.25">
      <c r="A1668" s="1">
        <v>0.104522705078125</v>
      </c>
      <c r="B1668" s="3">
        <v>2.93792724609375E-5</v>
      </c>
      <c r="C1668" s="4">
        <f t="shared" si="104"/>
        <v>2.4160585905376233</v>
      </c>
      <c r="D1668" s="1">
        <v>6.988525390625E-2</v>
      </c>
      <c r="E1668" s="1">
        <v>-2.0245361328125001E-4</v>
      </c>
      <c r="F1668" s="4">
        <f t="shared" si="105"/>
        <v>-16.649145829050163</v>
      </c>
      <c r="G1668" s="1">
        <v>0.184478759765625</v>
      </c>
      <c r="H1668" s="3">
        <v>2.1264648437499999E-5</v>
      </c>
      <c r="I1668" s="4">
        <f t="shared" si="106"/>
        <v>1.7487375359786184</v>
      </c>
      <c r="J1668" s="1">
        <v>0.1104736328125</v>
      </c>
      <c r="K1668" s="3">
        <v>1.1038208007812501E-5</v>
      </c>
      <c r="L1668" s="4">
        <f t="shared" si="107"/>
        <v>0.90774736906352793</v>
      </c>
    </row>
    <row r="1669" spans="1:12" x14ac:dyDescent="0.25">
      <c r="A1669" s="1">
        <v>0.105133056640625</v>
      </c>
      <c r="B1669" s="3">
        <v>2.9351806640625E-5</v>
      </c>
      <c r="C1669" s="4">
        <f t="shared" si="104"/>
        <v>2.4137998882092928</v>
      </c>
      <c r="D1669" s="1">
        <v>7.049560546875E-2</v>
      </c>
      <c r="E1669" s="1">
        <v>-2.0236206054687501E-4</v>
      </c>
      <c r="F1669" s="4">
        <f t="shared" si="105"/>
        <v>-16.641616821289063</v>
      </c>
      <c r="G1669" s="1">
        <v>0.185089111328125</v>
      </c>
      <c r="H1669" s="3">
        <v>2.12554931640625E-5</v>
      </c>
      <c r="I1669" s="4">
        <f t="shared" si="106"/>
        <v>1.7479846352025081</v>
      </c>
      <c r="J1669" s="1">
        <v>0.111083984375</v>
      </c>
      <c r="K1669" s="3">
        <v>1.0961914062500001E-5</v>
      </c>
      <c r="L1669" s="4">
        <f t="shared" si="107"/>
        <v>0.90147319592927633</v>
      </c>
    </row>
    <row r="1670" spans="1:12" x14ac:dyDescent="0.25">
      <c r="A1670" s="1">
        <v>0.105743408203125</v>
      </c>
      <c r="B1670" s="3">
        <v>2.9449462890624999E-5</v>
      </c>
      <c r="C1670" s="4">
        <f t="shared" si="104"/>
        <v>2.4218308298211348</v>
      </c>
      <c r="D1670" s="1">
        <v>7.110595703125E-2</v>
      </c>
      <c r="E1670" s="1">
        <v>-2.0239257812499999E-4</v>
      </c>
      <c r="F1670" s="4">
        <f t="shared" si="105"/>
        <v>-16.644126490542764</v>
      </c>
      <c r="G1670" s="1">
        <v>0.185699462890625</v>
      </c>
      <c r="H1670" s="3">
        <v>2.1221923828125001E-5</v>
      </c>
      <c r="I1670" s="4">
        <f t="shared" si="106"/>
        <v>1.7452239990234375</v>
      </c>
      <c r="J1670" s="1">
        <v>0.1116943359375</v>
      </c>
      <c r="K1670" s="3">
        <v>1.0870361328125001E-5</v>
      </c>
      <c r="L1670" s="4">
        <f t="shared" si="107"/>
        <v>0.89394418816817434</v>
      </c>
    </row>
    <row r="1671" spans="1:12" x14ac:dyDescent="0.25">
      <c r="A1671" s="1">
        <v>0.106353759765625</v>
      </c>
      <c r="B1671" s="3">
        <v>2.9412841796875E-5</v>
      </c>
      <c r="C1671" s="4">
        <f t="shared" si="104"/>
        <v>2.4188192267166939</v>
      </c>
      <c r="D1671" s="1">
        <v>7.171630859375E-2</v>
      </c>
      <c r="E1671" s="1">
        <v>-2.0230102539062499E-4</v>
      </c>
      <c r="F1671" s="4">
        <f t="shared" si="105"/>
        <v>-16.63659748278166</v>
      </c>
      <c r="G1671" s="1">
        <v>0.186309814453125</v>
      </c>
      <c r="H1671" s="3">
        <v>2.110595703125E-5</v>
      </c>
      <c r="I1671" s="4">
        <f t="shared" si="106"/>
        <v>1.735687255859375</v>
      </c>
      <c r="J1671" s="1">
        <v>0.1123046875</v>
      </c>
      <c r="K1671" s="3">
        <v>1.094970703125E-5</v>
      </c>
      <c r="L1671" s="4">
        <f t="shared" si="107"/>
        <v>0.90046932822779602</v>
      </c>
    </row>
    <row r="1672" spans="1:12" x14ac:dyDescent="0.25">
      <c r="A1672" s="1">
        <v>0.106964111328125</v>
      </c>
      <c r="B1672" s="3">
        <v>2.9354858398437499E-5</v>
      </c>
      <c r="C1672" s="4">
        <f t="shared" si="104"/>
        <v>2.4140508551346627</v>
      </c>
      <c r="D1672" s="1">
        <v>7.232666015625E-2</v>
      </c>
      <c r="E1672" s="1">
        <v>-2.0254516601562499E-4</v>
      </c>
      <c r="F1672" s="4">
        <f t="shared" si="105"/>
        <v>-16.656674836811266</v>
      </c>
      <c r="G1672" s="1">
        <v>0.186920166015625</v>
      </c>
      <c r="H1672" s="3">
        <v>2.12615966796875E-5</v>
      </c>
      <c r="I1672" s="4">
        <f t="shared" si="106"/>
        <v>1.7484865690532483</v>
      </c>
      <c r="J1672" s="1">
        <v>0.1129150390625</v>
      </c>
      <c r="K1672" s="3">
        <v>1.1022949218750001E-5</v>
      </c>
      <c r="L1672" s="4">
        <f t="shared" si="107"/>
        <v>0.90649253443667765</v>
      </c>
    </row>
    <row r="1673" spans="1:12" x14ac:dyDescent="0.25">
      <c r="A1673" s="1">
        <v>0.107574462890625</v>
      </c>
      <c r="B1673" s="3">
        <v>2.9302978515625002E-5</v>
      </c>
      <c r="C1673" s="4">
        <f t="shared" si="104"/>
        <v>2.4097844174033716</v>
      </c>
      <c r="D1673" s="1">
        <v>7.293701171875E-2</v>
      </c>
      <c r="E1673" s="1">
        <v>-2.0214843749999999E-4</v>
      </c>
      <c r="F1673" s="4">
        <f t="shared" si="105"/>
        <v>-16.624049136513158</v>
      </c>
      <c r="G1673" s="1">
        <v>0.187530517578125</v>
      </c>
      <c r="H1673" s="3">
        <v>2.1145629882812499E-5</v>
      </c>
      <c r="I1673" s="4">
        <f t="shared" si="106"/>
        <v>1.7389498258891858</v>
      </c>
      <c r="J1673" s="1">
        <v>0.113525390625</v>
      </c>
      <c r="K1673" s="3">
        <v>1.08734130859375E-5</v>
      </c>
      <c r="L1673" s="4">
        <f t="shared" si="107"/>
        <v>0.89419515509354441</v>
      </c>
    </row>
    <row r="1674" spans="1:12" x14ac:dyDescent="0.25">
      <c r="A1674" s="1">
        <v>0.108184814453125</v>
      </c>
      <c r="B1674" s="3">
        <v>2.9309082031250001E-5</v>
      </c>
      <c r="C1674" s="4">
        <f t="shared" si="104"/>
        <v>2.4102863512541117</v>
      </c>
      <c r="D1674" s="1">
        <v>7.354736328125E-2</v>
      </c>
      <c r="E1674" s="1">
        <v>-2.0220947265625001E-4</v>
      </c>
      <c r="F1674" s="4">
        <f t="shared" si="105"/>
        <v>-16.62906847502056</v>
      </c>
      <c r="G1674" s="1">
        <v>0.188140869140625</v>
      </c>
      <c r="H1674" s="3">
        <v>2.1139526367187499E-5</v>
      </c>
      <c r="I1674" s="4">
        <f t="shared" si="106"/>
        <v>1.7384478920384456</v>
      </c>
      <c r="J1674" s="1">
        <v>0.1141357421875</v>
      </c>
      <c r="K1674" s="3">
        <v>1.08306884765625E-5</v>
      </c>
      <c r="L1674" s="4">
        <f t="shared" si="107"/>
        <v>0.89068161813836344</v>
      </c>
    </row>
    <row r="1675" spans="1:12" x14ac:dyDescent="0.25">
      <c r="A1675" s="1">
        <v>0.108795166015625</v>
      </c>
      <c r="B1675" s="3">
        <v>2.9330444335937499E-5</v>
      </c>
      <c r="C1675" s="4">
        <f t="shared" si="104"/>
        <v>2.4120431197317025</v>
      </c>
      <c r="D1675" s="1">
        <v>7.415771484375E-2</v>
      </c>
      <c r="E1675" s="1">
        <v>-2.0205688476562501E-4</v>
      </c>
      <c r="F1675" s="4">
        <f t="shared" si="105"/>
        <v>-16.616520128752057</v>
      </c>
      <c r="G1675" s="1">
        <v>0.188751220703125</v>
      </c>
      <c r="H1675" s="3">
        <v>2.1185302734375001E-5</v>
      </c>
      <c r="I1675" s="4">
        <f t="shared" si="106"/>
        <v>1.7422123959189968</v>
      </c>
      <c r="J1675" s="1">
        <v>0.11474609375</v>
      </c>
      <c r="K1675" s="3">
        <v>1.0913085937499999E-5</v>
      </c>
      <c r="L1675" s="4">
        <f t="shared" si="107"/>
        <v>0.8974577251233552</v>
      </c>
    </row>
    <row r="1676" spans="1:12" x14ac:dyDescent="0.25">
      <c r="A1676" s="1">
        <v>0.109405517578125</v>
      </c>
      <c r="B1676" s="3">
        <v>2.9373168945312501E-5</v>
      </c>
      <c r="C1676" s="4">
        <f t="shared" si="104"/>
        <v>2.4155566566868831</v>
      </c>
      <c r="D1676" s="1">
        <v>7.476806640625E-2</v>
      </c>
      <c r="E1676" s="1">
        <v>-2.020263671875E-4</v>
      </c>
      <c r="F1676" s="4">
        <f t="shared" si="105"/>
        <v>-16.614010459498356</v>
      </c>
      <c r="G1676" s="1">
        <v>0.189361572265625</v>
      </c>
      <c r="H1676" s="3">
        <v>2.11639404296875E-5</v>
      </c>
      <c r="I1676" s="4">
        <f t="shared" si="106"/>
        <v>1.7404556274414063</v>
      </c>
      <c r="J1676" s="1">
        <v>0.1153564453125</v>
      </c>
      <c r="K1676" s="3">
        <v>1.092529296875E-5</v>
      </c>
      <c r="L1676" s="4">
        <f t="shared" si="107"/>
        <v>0.89846159282483551</v>
      </c>
    </row>
    <row r="1677" spans="1:12" x14ac:dyDescent="0.25">
      <c r="A1677" s="1">
        <v>0.110015869140625</v>
      </c>
      <c r="B1677" s="3">
        <v>2.9293823242187499E-5</v>
      </c>
      <c r="C1677" s="4">
        <f t="shared" si="104"/>
        <v>2.4090315166272616</v>
      </c>
      <c r="D1677" s="1">
        <v>7.537841796875E-2</v>
      </c>
      <c r="E1677" s="1">
        <v>-2.0205688476562501E-4</v>
      </c>
      <c r="F1677" s="4">
        <f t="shared" si="105"/>
        <v>-16.616520128752057</v>
      </c>
      <c r="G1677" s="1">
        <v>0.189971923828125</v>
      </c>
      <c r="H1677" s="3">
        <v>2.1185302734375001E-5</v>
      </c>
      <c r="I1677" s="4">
        <f t="shared" si="106"/>
        <v>1.7422123959189968</v>
      </c>
      <c r="J1677" s="1">
        <v>0.115966796875</v>
      </c>
      <c r="K1677" s="3">
        <v>1.06170654296875E-5</v>
      </c>
      <c r="L1677" s="4">
        <f t="shared" si="107"/>
        <v>0.8731139333624589</v>
      </c>
    </row>
    <row r="1678" spans="1:12" x14ac:dyDescent="0.25">
      <c r="A1678" s="1">
        <v>0.110626220703125</v>
      </c>
      <c r="B1678" s="3">
        <v>2.9330444335937499E-5</v>
      </c>
      <c r="C1678" s="4">
        <f t="shared" si="104"/>
        <v>2.4120431197317025</v>
      </c>
      <c r="D1678" s="1">
        <v>7.598876953125E-2</v>
      </c>
      <c r="E1678" s="1">
        <v>-2.0184326171875E-4</v>
      </c>
      <c r="F1678" s="4">
        <f t="shared" si="105"/>
        <v>-16.598952443976152</v>
      </c>
      <c r="G1678" s="1">
        <v>0.190582275390625</v>
      </c>
      <c r="H1678" s="3">
        <v>2.11639404296875E-5</v>
      </c>
      <c r="I1678" s="4">
        <f t="shared" si="106"/>
        <v>1.7404556274414063</v>
      </c>
      <c r="J1678" s="1">
        <v>0.1165771484375</v>
      </c>
      <c r="K1678" s="3">
        <v>1.07086181640625E-5</v>
      </c>
      <c r="L1678" s="4">
        <f t="shared" si="107"/>
        <v>0.8806429411235609</v>
      </c>
    </row>
    <row r="1679" spans="1:12" x14ac:dyDescent="0.25">
      <c r="A1679" s="1">
        <v>0.111236572265625</v>
      </c>
      <c r="B1679" s="3">
        <v>2.9269409179687499E-5</v>
      </c>
      <c r="C1679" s="4">
        <f t="shared" si="104"/>
        <v>2.4070237812243009</v>
      </c>
      <c r="D1679" s="1">
        <v>7.659912109375E-2</v>
      </c>
      <c r="E1679" s="1">
        <v>-2.0190429687499999E-4</v>
      </c>
      <c r="F1679" s="4">
        <f t="shared" si="105"/>
        <v>-16.603971782483551</v>
      </c>
      <c r="G1679" s="1">
        <v>0.191192626953125</v>
      </c>
      <c r="H1679" s="3">
        <v>2.1246337890625001E-5</v>
      </c>
      <c r="I1679" s="4">
        <f t="shared" si="106"/>
        <v>1.7472317344263979</v>
      </c>
      <c r="J1679" s="1">
        <v>0.1171875</v>
      </c>
      <c r="K1679" s="3">
        <v>1.0577392578125001E-5</v>
      </c>
      <c r="L1679" s="4">
        <f t="shared" si="107"/>
        <v>0.86985136333264801</v>
      </c>
    </row>
    <row r="1680" spans="1:12" x14ac:dyDescent="0.25">
      <c r="A1680" s="1">
        <v>0.111846923828125</v>
      </c>
      <c r="B1680" s="3">
        <v>2.9217529296875001E-5</v>
      </c>
      <c r="C1680" s="4">
        <f t="shared" si="104"/>
        <v>2.4027573434930098</v>
      </c>
      <c r="D1680" s="1">
        <v>7.720947265625E-2</v>
      </c>
      <c r="E1680" s="1">
        <v>-2.0190429687499999E-4</v>
      </c>
      <c r="F1680" s="4">
        <f t="shared" si="105"/>
        <v>-16.603971782483551</v>
      </c>
      <c r="G1680" s="1">
        <v>0.191802978515625</v>
      </c>
      <c r="H1680" s="3">
        <v>2.1176147460937499E-5</v>
      </c>
      <c r="I1680" s="4">
        <f t="shared" si="106"/>
        <v>1.7414594951428866</v>
      </c>
      <c r="J1680" s="1">
        <v>0.1177978515625</v>
      </c>
      <c r="K1680" s="3">
        <v>1.06719970703125E-5</v>
      </c>
      <c r="L1680" s="4">
        <f t="shared" si="107"/>
        <v>0.87763133801912008</v>
      </c>
    </row>
    <row r="1681" spans="1:12" x14ac:dyDescent="0.25">
      <c r="A1681" s="1">
        <v>0.112457275390625</v>
      </c>
      <c r="B1681" s="3">
        <v>2.9336547851562501E-5</v>
      </c>
      <c r="C1681" s="4">
        <f t="shared" si="104"/>
        <v>2.4125450535824422</v>
      </c>
      <c r="D1681" s="1">
        <v>7.781982421875E-2</v>
      </c>
      <c r="E1681" s="1">
        <v>-2.0172119140625001E-4</v>
      </c>
      <c r="F1681" s="4">
        <f t="shared" si="105"/>
        <v>-16.588913766961348</v>
      </c>
      <c r="G1681" s="1">
        <v>0.192413330078125</v>
      </c>
      <c r="H1681" s="3">
        <v>2.13165283203125E-5</v>
      </c>
      <c r="I1681" s="4">
        <f t="shared" si="106"/>
        <v>1.7530039737099095</v>
      </c>
      <c r="J1681" s="1">
        <v>0.118408203125</v>
      </c>
      <c r="K1681" s="3">
        <v>1.0565185546875E-5</v>
      </c>
      <c r="L1681" s="4">
        <f t="shared" si="107"/>
        <v>0.8688474956311677</v>
      </c>
    </row>
    <row r="1682" spans="1:12" x14ac:dyDescent="0.25">
      <c r="A1682" s="1">
        <v>0.113067626953125</v>
      </c>
      <c r="B1682" s="3">
        <v>2.9278564453125001E-5</v>
      </c>
      <c r="C1682" s="4">
        <f t="shared" si="104"/>
        <v>2.407776682000411</v>
      </c>
      <c r="D1682" s="1">
        <v>7.843017578125E-2</v>
      </c>
      <c r="E1682" s="1">
        <v>-2.0181274414062501E-4</v>
      </c>
      <c r="F1682" s="4">
        <f t="shared" si="105"/>
        <v>-16.596442774722451</v>
      </c>
      <c r="G1682" s="1">
        <v>0.193023681640625</v>
      </c>
      <c r="H1682" s="3">
        <v>2.1051025390624999E-5</v>
      </c>
      <c r="I1682" s="4">
        <f t="shared" si="106"/>
        <v>1.7311698512027138</v>
      </c>
      <c r="J1682" s="1">
        <v>0.1190185546875</v>
      </c>
      <c r="K1682" s="3">
        <v>1.04248046875E-5</v>
      </c>
      <c r="L1682" s="4">
        <f t="shared" si="107"/>
        <v>0.85730301706414469</v>
      </c>
    </row>
    <row r="1683" spans="1:12" x14ac:dyDescent="0.25">
      <c r="A1683" s="1">
        <v>0.113677978515625</v>
      </c>
      <c r="B1683" s="3">
        <v>2.9296874999999999E-5</v>
      </c>
      <c r="C1683" s="4">
        <f t="shared" si="104"/>
        <v>2.4092824835526314</v>
      </c>
      <c r="D1683" s="1">
        <v>7.904052734375E-2</v>
      </c>
      <c r="E1683" s="1">
        <v>-2.0181274414062501E-4</v>
      </c>
      <c r="F1683" s="4">
        <f t="shared" si="105"/>
        <v>-16.596442774722451</v>
      </c>
      <c r="G1683" s="1">
        <v>0.193634033203125</v>
      </c>
      <c r="H1683" s="3">
        <v>2.1112060546874999E-5</v>
      </c>
      <c r="I1683" s="4">
        <f t="shared" si="106"/>
        <v>1.7361891897101152</v>
      </c>
      <c r="J1683" s="1">
        <v>0.11962890625</v>
      </c>
      <c r="K1683" s="3">
        <v>1.0437011718750001E-5</v>
      </c>
      <c r="L1683" s="4">
        <f t="shared" si="107"/>
        <v>0.858306884765625</v>
      </c>
    </row>
    <row r="1684" spans="1:12" x14ac:dyDescent="0.25">
      <c r="A1684" s="1">
        <v>0.114288330078125</v>
      </c>
      <c r="B1684" s="3">
        <v>2.9187011718750001E-5</v>
      </c>
      <c r="C1684" s="4">
        <f t="shared" si="104"/>
        <v>2.4002476742393091</v>
      </c>
      <c r="D1684" s="1">
        <v>7.965087890625E-2</v>
      </c>
      <c r="E1684" s="1">
        <v>-2.01690673828125E-4</v>
      </c>
      <c r="F1684" s="4">
        <f t="shared" si="105"/>
        <v>-16.586404097707646</v>
      </c>
      <c r="G1684" s="1">
        <v>0.194244384765625</v>
      </c>
      <c r="H1684" s="3">
        <v>2.1096801757812501E-5</v>
      </c>
      <c r="I1684" s="4">
        <f t="shared" si="106"/>
        <v>1.7349343550832648</v>
      </c>
      <c r="J1684" s="1">
        <v>0.1202392578125</v>
      </c>
      <c r="K1684" s="3">
        <v>1.05987548828125E-5</v>
      </c>
      <c r="L1684" s="4">
        <f t="shared" si="107"/>
        <v>0.87160813181023844</v>
      </c>
    </row>
    <row r="1685" spans="1:12" x14ac:dyDescent="0.25">
      <c r="A1685" s="1">
        <v>0.114898681640625</v>
      </c>
      <c r="B1685" s="3">
        <v>2.9299926757812499E-5</v>
      </c>
      <c r="C1685" s="4">
        <f t="shared" si="104"/>
        <v>2.4095334504780017</v>
      </c>
      <c r="D1685" s="1">
        <v>8.026123046875E-2</v>
      </c>
      <c r="E1685" s="1">
        <v>-2.0162963867187501E-4</v>
      </c>
      <c r="F1685" s="4">
        <f t="shared" si="105"/>
        <v>-16.581384759200247</v>
      </c>
      <c r="G1685" s="1">
        <v>0.194854736328125</v>
      </c>
      <c r="H1685" s="3">
        <v>2.11639404296875E-5</v>
      </c>
      <c r="I1685" s="4">
        <f t="shared" si="106"/>
        <v>1.7404556274414063</v>
      </c>
      <c r="J1685" s="1">
        <v>0.120849609375</v>
      </c>
      <c r="K1685" s="3">
        <v>1.05224609375E-5</v>
      </c>
      <c r="L1685" s="4">
        <f t="shared" si="107"/>
        <v>0.86533395867598684</v>
      </c>
    </row>
    <row r="1686" spans="1:12" x14ac:dyDescent="0.25">
      <c r="A1686" s="1">
        <v>0.115509033203125</v>
      </c>
      <c r="B1686" s="3">
        <v>2.91351318359375E-5</v>
      </c>
      <c r="C1686" s="4">
        <f t="shared" si="104"/>
        <v>2.395981236508018</v>
      </c>
      <c r="D1686" s="1">
        <v>8.087158203125E-2</v>
      </c>
      <c r="E1686" s="1">
        <v>-2.0159912109375E-4</v>
      </c>
      <c r="F1686" s="4">
        <f t="shared" si="105"/>
        <v>-16.578875089946546</v>
      </c>
      <c r="G1686" s="1">
        <v>0.195465087890625</v>
      </c>
      <c r="H1686" s="3">
        <v>2.0959472656249999E-5</v>
      </c>
      <c r="I1686" s="4">
        <f t="shared" si="106"/>
        <v>1.7236408434416117</v>
      </c>
      <c r="J1686" s="1">
        <v>0.1214599609375</v>
      </c>
      <c r="K1686" s="3">
        <v>1.0403442382812499E-5</v>
      </c>
      <c r="L1686" s="4">
        <f t="shared" si="107"/>
        <v>0.85554624858655426</v>
      </c>
    </row>
    <row r="1687" spans="1:12" x14ac:dyDescent="0.25">
      <c r="A1687" s="1">
        <v>0.116119384765625</v>
      </c>
      <c r="B1687" s="3">
        <v>2.9190063476562501E-5</v>
      </c>
      <c r="C1687" s="4">
        <f t="shared" si="104"/>
        <v>2.4004986411646794</v>
      </c>
      <c r="D1687" s="1">
        <v>8.148193359375E-2</v>
      </c>
      <c r="E1687" s="1">
        <v>-2.0150756835937499E-4</v>
      </c>
      <c r="F1687" s="4">
        <f t="shared" si="105"/>
        <v>-16.571346082185443</v>
      </c>
      <c r="G1687" s="1">
        <v>0.196075439453125</v>
      </c>
      <c r="H1687" s="3">
        <v>2.1160888671875E-5</v>
      </c>
      <c r="I1687" s="4">
        <f t="shared" si="106"/>
        <v>1.7402046605160362</v>
      </c>
      <c r="J1687" s="1">
        <v>0.1220703125</v>
      </c>
      <c r="K1687" s="3">
        <v>1.051025390625E-5</v>
      </c>
      <c r="L1687" s="4">
        <f t="shared" si="107"/>
        <v>0.86433009097450653</v>
      </c>
    </row>
    <row r="1688" spans="1:12" x14ac:dyDescent="0.25">
      <c r="A1688" s="1">
        <v>0.116729736328125</v>
      </c>
      <c r="B1688" s="3">
        <v>2.916259765625E-5</v>
      </c>
      <c r="C1688" s="4">
        <f t="shared" si="104"/>
        <v>2.3982399388363485</v>
      </c>
      <c r="D1688" s="1">
        <v>8.209228515625E-2</v>
      </c>
      <c r="E1688" s="1">
        <v>-2.0150756835937499E-4</v>
      </c>
      <c r="F1688" s="4">
        <f t="shared" si="105"/>
        <v>-16.571346082185443</v>
      </c>
      <c r="G1688" s="1">
        <v>0.196685791015625</v>
      </c>
      <c r="H1688" s="3">
        <v>2.11029052734375E-5</v>
      </c>
      <c r="I1688" s="4">
        <f t="shared" si="106"/>
        <v>1.7354362889340049</v>
      </c>
      <c r="J1688" s="1">
        <v>0.1226806640625</v>
      </c>
      <c r="K1688" s="3">
        <v>1.04400634765625E-5</v>
      </c>
      <c r="L1688" s="4">
        <f t="shared" si="107"/>
        <v>0.85855785169099508</v>
      </c>
    </row>
    <row r="1689" spans="1:12" x14ac:dyDescent="0.25">
      <c r="A1689" s="1">
        <v>0.117340087890625</v>
      </c>
      <c r="B1689" s="3">
        <v>2.9055786132812498E-5</v>
      </c>
      <c r="C1689" s="4">
        <f t="shared" si="104"/>
        <v>2.3894560964483964</v>
      </c>
      <c r="D1689" s="1">
        <v>8.270263671875E-2</v>
      </c>
      <c r="E1689" s="1">
        <v>-2.0147705078125001E-4</v>
      </c>
      <c r="F1689" s="4">
        <f t="shared" si="105"/>
        <v>-16.568836412931745</v>
      </c>
      <c r="G1689" s="1">
        <v>0.197296142578125</v>
      </c>
      <c r="H1689" s="3">
        <v>2.13470458984375E-5</v>
      </c>
      <c r="I1689" s="4">
        <f t="shared" si="106"/>
        <v>1.7555136429636102</v>
      </c>
      <c r="J1689" s="1">
        <v>0.123291015625</v>
      </c>
      <c r="K1689" s="3">
        <v>1.0345458984375001E-5</v>
      </c>
      <c r="L1689" s="4">
        <f t="shared" si="107"/>
        <v>0.85077787700452301</v>
      </c>
    </row>
    <row r="1690" spans="1:12" x14ac:dyDescent="0.25">
      <c r="A1690" s="1">
        <v>0.117950439453125</v>
      </c>
      <c r="B1690" s="3">
        <v>2.92236328125E-5</v>
      </c>
      <c r="C1690" s="4">
        <f t="shared" si="104"/>
        <v>2.40325927734375</v>
      </c>
      <c r="D1690" s="1">
        <v>8.331298828125E-2</v>
      </c>
      <c r="E1690" s="1">
        <v>-2.0135498046875E-4</v>
      </c>
      <c r="F1690" s="4">
        <f t="shared" si="105"/>
        <v>-16.55879773591694</v>
      </c>
      <c r="G1690" s="1">
        <v>0.197906494140625</v>
      </c>
      <c r="H1690" s="3">
        <v>2.1173095703124999E-5</v>
      </c>
      <c r="I1690" s="4">
        <f t="shared" si="106"/>
        <v>1.7412085282175165</v>
      </c>
      <c r="J1690" s="1">
        <v>0.1239013671875</v>
      </c>
      <c r="K1690" s="3">
        <v>1.03179931640625E-5</v>
      </c>
      <c r="L1690" s="4">
        <f t="shared" si="107"/>
        <v>0.84851917467619242</v>
      </c>
    </row>
    <row r="1691" spans="1:12" x14ac:dyDescent="0.25">
      <c r="A1691" s="1">
        <v>0.118560791015625</v>
      </c>
      <c r="B1691" s="3">
        <v>2.9174804687499999E-5</v>
      </c>
      <c r="C1691" s="4">
        <f t="shared" si="104"/>
        <v>2.3992438065378288</v>
      </c>
      <c r="D1691" s="1">
        <v>8.392333984375E-2</v>
      </c>
      <c r="E1691" s="1">
        <v>-2.0132446289062501E-4</v>
      </c>
      <c r="F1691" s="4">
        <f t="shared" si="105"/>
        <v>-16.556288066663239</v>
      </c>
      <c r="G1691" s="1">
        <v>0.198516845703125</v>
      </c>
      <c r="H1691" s="3">
        <v>2.11334228515625E-5</v>
      </c>
      <c r="I1691" s="4">
        <f t="shared" si="106"/>
        <v>1.7379459581877055</v>
      </c>
      <c r="J1691" s="1">
        <v>0.12451171875</v>
      </c>
      <c r="K1691" s="3">
        <v>1.0299682617187501E-5</v>
      </c>
      <c r="L1691" s="4">
        <f t="shared" si="107"/>
        <v>0.84701337312397207</v>
      </c>
    </row>
    <row r="1692" spans="1:12" x14ac:dyDescent="0.25">
      <c r="A1692" s="1">
        <v>0.119171142578125</v>
      </c>
      <c r="B1692" s="3">
        <v>2.9187011718750001E-5</v>
      </c>
      <c r="C1692" s="4">
        <f t="shared" si="104"/>
        <v>2.4002476742393091</v>
      </c>
      <c r="D1692" s="1">
        <v>8.453369140625E-2</v>
      </c>
      <c r="E1692" s="1">
        <v>-2.012939453125E-4</v>
      </c>
      <c r="F1692" s="4">
        <f t="shared" si="105"/>
        <v>-16.553778397409538</v>
      </c>
      <c r="G1692" s="1">
        <v>0.199127197265625</v>
      </c>
      <c r="H1692" s="3">
        <v>2.1301269531249999E-5</v>
      </c>
      <c r="I1692" s="4">
        <f t="shared" si="106"/>
        <v>1.7517491390830593</v>
      </c>
      <c r="J1692" s="1">
        <v>0.1251220703125</v>
      </c>
      <c r="K1692" s="3">
        <v>1.02935791015625E-5</v>
      </c>
      <c r="L1692" s="4">
        <f t="shared" si="107"/>
        <v>0.84651143927323191</v>
      </c>
    </row>
    <row r="1693" spans="1:12" x14ac:dyDescent="0.25">
      <c r="A1693" s="1">
        <v>0.119781494140625</v>
      </c>
      <c r="B1693" s="3">
        <v>2.91656494140625E-5</v>
      </c>
      <c r="C1693" s="4">
        <f t="shared" si="104"/>
        <v>2.3984909057617188</v>
      </c>
      <c r="D1693" s="1">
        <v>8.514404296875E-2</v>
      </c>
      <c r="E1693" s="1">
        <v>-2.012939453125E-4</v>
      </c>
      <c r="F1693" s="4">
        <f t="shared" si="105"/>
        <v>-16.553778397409538</v>
      </c>
      <c r="G1693" s="1">
        <v>0.199737548828125</v>
      </c>
      <c r="H1693" s="3">
        <v>2.1084594726562499E-5</v>
      </c>
      <c r="I1693" s="4">
        <f t="shared" si="106"/>
        <v>1.7339304873817845</v>
      </c>
      <c r="J1693" s="1">
        <v>0.125732421875</v>
      </c>
      <c r="K1693" s="3">
        <v>1.0327148437499999E-5</v>
      </c>
      <c r="L1693" s="4">
        <f t="shared" si="107"/>
        <v>0.84927207545230265</v>
      </c>
    </row>
    <row r="1694" spans="1:12" x14ac:dyDescent="0.25">
      <c r="A1694" s="1">
        <v>0.120391845703125</v>
      </c>
      <c r="B1694" s="3">
        <v>2.9190063476562501E-5</v>
      </c>
      <c r="C1694" s="4">
        <f t="shared" si="104"/>
        <v>2.4004986411646794</v>
      </c>
      <c r="D1694" s="1">
        <v>8.575439453125E-2</v>
      </c>
      <c r="E1694" s="1">
        <v>-2.0123291015625001E-4</v>
      </c>
      <c r="F1694" s="4">
        <f t="shared" si="105"/>
        <v>-16.548759058902139</v>
      </c>
      <c r="G1694" s="1">
        <v>0.200347900390625</v>
      </c>
      <c r="H1694" s="3">
        <v>2.0742797851562499E-5</v>
      </c>
      <c r="I1694" s="4">
        <f t="shared" si="106"/>
        <v>1.7058221917403371</v>
      </c>
      <c r="J1694" s="1">
        <v>0.1263427734375</v>
      </c>
      <c r="K1694" s="3">
        <v>1.0333251953125E-5</v>
      </c>
      <c r="L1694" s="4">
        <f t="shared" si="107"/>
        <v>0.8497740093030427</v>
      </c>
    </row>
    <row r="1695" spans="1:12" x14ac:dyDescent="0.25">
      <c r="A1695" s="1">
        <v>0.121002197265625</v>
      </c>
      <c r="B1695" s="3">
        <v>2.9156494140625001E-5</v>
      </c>
      <c r="C1695" s="4">
        <f t="shared" si="104"/>
        <v>2.3977380049856087</v>
      </c>
      <c r="D1695" s="1">
        <v>8.636474609375E-2</v>
      </c>
      <c r="E1695" s="1">
        <v>-2.0117187499999999E-4</v>
      </c>
      <c r="F1695" s="4">
        <f t="shared" si="105"/>
        <v>-16.543739720394736</v>
      </c>
      <c r="G1695" s="1">
        <v>0.200958251953125</v>
      </c>
      <c r="H1695" s="3">
        <v>2.1109008789062499E-5</v>
      </c>
      <c r="I1695" s="4">
        <f t="shared" si="106"/>
        <v>1.7359382227847451</v>
      </c>
      <c r="J1695" s="1">
        <v>0.126953125</v>
      </c>
      <c r="K1695" s="3">
        <v>1.01654052734375E-5</v>
      </c>
      <c r="L1695" s="4">
        <f t="shared" si="107"/>
        <v>0.8359708284076891</v>
      </c>
    </row>
    <row r="1696" spans="1:12" x14ac:dyDescent="0.25">
      <c r="A1696" s="1">
        <v>0.121612548828125</v>
      </c>
      <c r="B1696" s="3">
        <v>2.9190063476562501E-5</v>
      </c>
      <c r="C1696" s="4">
        <f t="shared" si="104"/>
        <v>2.4004986411646794</v>
      </c>
      <c r="D1696" s="1">
        <v>8.697509765625E-2</v>
      </c>
      <c r="E1696" s="1">
        <v>-2.0117187499999999E-4</v>
      </c>
      <c r="F1696" s="4">
        <f t="shared" si="105"/>
        <v>-16.543739720394736</v>
      </c>
      <c r="G1696" s="1">
        <v>0.201568603515625</v>
      </c>
      <c r="H1696" s="3">
        <v>2.10418701171875E-5</v>
      </c>
      <c r="I1696" s="4">
        <f t="shared" si="106"/>
        <v>1.7304169504266036</v>
      </c>
      <c r="J1696" s="1">
        <v>0.1275634765625</v>
      </c>
      <c r="K1696" s="3">
        <v>1.03546142578125E-5</v>
      </c>
      <c r="L1696" s="4">
        <f t="shared" si="107"/>
        <v>0.85153077778063324</v>
      </c>
    </row>
    <row r="1697" spans="1:12" x14ac:dyDescent="0.25">
      <c r="A1697" s="1">
        <v>0.122222900390625</v>
      </c>
      <c r="B1697" s="3">
        <v>2.9208374023437498E-5</v>
      </c>
      <c r="C1697" s="4">
        <f t="shared" si="104"/>
        <v>2.4020044427168998</v>
      </c>
      <c r="D1697" s="1">
        <v>8.758544921875E-2</v>
      </c>
      <c r="E1697" s="1">
        <v>-2.0117187499999999E-4</v>
      </c>
      <c r="F1697" s="4">
        <f t="shared" si="105"/>
        <v>-16.543739720394736</v>
      </c>
      <c r="G1697" s="1">
        <v>0.202178955078125</v>
      </c>
      <c r="H1697" s="3">
        <v>2.1093750000000001E-5</v>
      </c>
      <c r="I1697" s="4">
        <f t="shared" si="106"/>
        <v>1.7346833881578947</v>
      </c>
      <c r="J1697" s="1">
        <v>0.128173828125</v>
      </c>
      <c r="K1697" s="3">
        <v>1.0302734375E-5</v>
      </c>
      <c r="L1697" s="4">
        <f t="shared" si="107"/>
        <v>0.84726434004934215</v>
      </c>
    </row>
    <row r="1698" spans="1:12" x14ac:dyDescent="0.25">
      <c r="A1698" s="1">
        <v>0.122833251953125</v>
      </c>
      <c r="B1698" s="3">
        <v>2.9248046875000001E-5</v>
      </c>
      <c r="C1698" s="4">
        <f t="shared" si="104"/>
        <v>2.4052670127467106</v>
      </c>
      <c r="D1698" s="1">
        <v>8.819580078125E-2</v>
      </c>
      <c r="E1698" s="1">
        <v>-2.0111083984375E-4</v>
      </c>
      <c r="F1698" s="4">
        <f t="shared" si="105"/>
        <v>-16.538720381887334</v>
      </c>
      <c r="G1698" s="1">
        <v>0.202789306640625</v>
      </c>
      <c r="H1698" s="3">
        <v>2.11334228515625E-5</v>
      </c>
      <c r="I1698" s="4">
        <f t="shared" si="106"/>
        <v>1.7379459581877055</v>
      </c>
      <c r="J1698" s="1">
        <v>0.1287841796875</v>
      </c>
      <c r="K1698" s="3">
        <v>1.0281372070312499E-5</v>
      </c>
      <c r="L1698" s="4">
        <f t="shared" si="107"/>
        <v>0.8455075715717516</v>
      </c>
    </row>
    <row r="1699" spans="1:12" x14ac:dyDescent="0.25">
      <c r="A1699" s="1">
        <v>0.123443603515625</v>
      </c>
      <c r="B1699" s="3">
        <v>2.9205322265624999E-5</v>
      </c>
      <c r="C1699" s="4">
        <f t="shared" si="104"/>
        <v>2.4017534757915295</v>
      </c>
      <c r="D1699" s="1">
        <v>8.880615234375E-2</v>
      </c>
      <c r="E1699" s="1">
        <v>-2.0101928710937499E-4</v>
      </c>
      <c r="F1699" s="4">
        <f t="shared" si="105"/>
        <v>-16.531191374126234</v>
      </c>
      <c r="G1699" s="1">
        <v>0.203399658203125</v>
      </c>
      <c r="H1699" s="3">
        <v>2.1218872070312501E-5</v>
      </c>
      <c r="I1699" s="4">
        <f t="shared" si="106"/>
        <v>1.7449730320980674</v>
      </c>
      <c r="J1699" s="1">
        <v>0.12939453125</v>
      </c>
      <c r="K1699" s="3">
        <v>1.0110473632812499E-5</v>
      </c>
      <c r="L1699" s="4">
        <f t="shared" si="107"/>
        <v>0.83145342375102793</v>
      </c>
    </row>
    <row r="1700" spans="1:12" x14ac:dyDescent="0.25">
      <c r="A1700" s="1">
        <v>0.124053955078125</v>
      </c>
      <c r="B1700" s="3">
        <v>2.9217529296875001E-5</v>
      </c>
      <c r="C1700" s="4">
        <f t="shared" si="104"/>
        <v>2.4027573434930098</v>
      </c>
      <c r="D1700" s="1">
        <v>8.941650390625E-2</v>
      </c>
      <c r="E1700" s="1">
        <v>-2.01202392578125E-4</v>
      </c>
      <c r="F1700" s="4">
        <f t="shared" si="105"/>
        <v>-16.546249389648438</v>
      </c>
      <c r="G1700" s="1">
        <v>0.204010009765625</v>
      </c>
      <c r="H1700" s="3">
        <v>2.1185302734375001E-5</v>
      </c>
      <c r="I1700" s="4">
        <f t="shared" si="106"/>
        <v>1.7422123959189968</v>
      </c>
      <c r="J1700" s="1">
        <v>0.1300048828125</v>
      </c>
      <c r="K1700" s="3">
        <v>1.0116577148437501E-5</v>
      </c>
      <c r="L1700" s="4">
        <f t="shared" si="107"/>
        <v>0.83195535760176809</v>
      </c>
    </row>
    <row r="1701" spans="1:12" x14ac:dyDescent="0.25">
      <c r="A1701" s="1">
        <v>0.124664306640625</v>
      </c>
      <c r="B1701" s="3">
        <v>2.9125976562500001E-5</v>
      </c>
      <c r="C1701" s="4">
        <f t="shared" si="104"/>
        <v>2.395228335731908</v>
      </c>
      <c r="D1701" s="1">
        <v>9.002685546875E-2</v>
      </c>
      <c r="E1701" s="1">
        <v>-2.0101928710937499E-4</v>
      </c>
      <c r="F1701" s="4">
        <f t="shared" si="105"/>
        <v>-16.531191374126234</v>
      </c>
      <c r="G1701" s="1">
        <v>0.204620361328125</v>
      </c>
      <c r="H1701" s="3">
        <v>2.1160888671875E-5</v>
      </c>
      <c r="I1701" s="4">
        <f t="shared" si="106"/>
        <v>1.7402046605160362</v>
      </c>
      <c r="J1701" s="1">
        <v>0.130615234375</v>
      </c>
      <c r="K1701" s="3">
        <v>1.0009765625E-5</v>
      </c>
      <c r="L1701" s="4">
        <f t="shared" si="107"/>
        <v>0.82317151521381582</v>
      </c>
    </row>
    <row r="1702" spans="1:12" x14ac:dyDescent="0.25">
      <c r="A1702" s="1">
        <v>0.125274658203125</v>
      </c>
      <c r="B1702" s="3">
        <v>2.919921875E-5</v>
      </c>
      <c r="C1702" s="4">
        <f t="shared" si="104"/>
        <v>2.4012515419407894</v>
      </c>
      <c r="D1702" s="1">
        <v>9.063720703125E-2</v>
      </c>
      <c r="E1702" s="1">
        <v>-2.0098876953125001E-4</v>
      </c>
      <c r="F1702" s="4">
        <f t="shared" si="105"/>
        <v>-16.528681704872533</v>
      </c>
      <c r="G1702" s="1">
        <v>0.205230712890625</v>
      </c>
      <c r="H1702" s="3">
        <v>2.1099853515625E-5</v>
      </c>
      <c r="I1702" s="4">
        <f t="shared" si="106"/>
        <v>1.7351853220086348</v>
      </c>
      <c r="J1702" s="1">
        <v>0.1312255859375</v>
      </c>
      <c r="K1702" s="3">
        <v>1.0260009765625E-5</v>
      </c>
      <c r="L1702" s="4">
        <f t="shared" si="107"/>
        <v>0.84375080309416117</v>
      </c>
    </row>
    <row r="1703" spans="1:12" x14ac:dyDescent="0.25">
      <c r="A1703" s="1">
        <v>0.125885009765625</v>
      </c>
      <c r="B1703" s="3">
        <v>2.9156494140625001E-5</v>
      </c>
      <c r="C1703" s="4">
        <f t="shared" si="104"/>
        <v>2.3977380049856087</v>
      </c>
      <c r="D1703" s="1">
        <v>9.124755859375E-2</v>
      </c>
      <c r="E1703" s="1">
        <v>-2.0086669921875E-4</v>
      </c>
      <c r="F1703" s="4">
        <f t="shared" si="105"/>
        <v>-16.518643027857731</v>
      </c>
      <c r="G1703" s="1">
        <v>0.205841064453125</v>
      </c>
      <c r="H1703" s="3">
        <v>2.10113525390625E-5</v>
      </c>
      <c r="I1703" s="4">
        <f t="shared" si="106"/>
        <v>1.727907281172903</v>
      </c>
      <c r="J1703" s="1">
        <v>0.1318359375</v>
      </c>
      <c r="K1703" s="3">
        <v>1.01806640625E-5</v>
      </c>
      <c r="L1703" s="4">
        <f t="shared" si="107"/>
        <v>0.83722566303453949</v>
      </c>
    </row>
    <row r="1704" spans="1:12" x14ac:dyDescent="0.25">
      <c r="A1704" s="1">
        <v>0.126495361328125</v>
      </c>
      <c r="B1704" s="3">
        <v>2.9150390625000001E-5</v>
      </c>
      <c r="C1704" s="4">
        <f t="shared" si="104"/>
        <v>2.3972360711348686</v>
      </c>
      <c r="D1704" s="1">
        <v>9.185791015625E-2</v>
      </c>
      <c r="E1704" s="1">
        <v>-2.0083618164062501E-4</v>
      </c>
      <c r="F1704" s="4">
        <f t="shared" si="105"/>
        <v>-16.51613335860403</v>
      </c>
      <c r="G1704" s="1">
        <v>0.206451416015625</v>
      </c>
      <c r="H1704" s="3">
        <v>2.0965576171875002E-5</v>
      </c>
      <c r="I1704" s="4">
        <f t="shared" si="106"/>
        <v>1.7241427772923519</v>
      </c>
      <c r="J1704" s="1">
        <v>0.1324462890625</v>
      </c>
      <c r="K1704" s="3">
        <v>1.01409912109375E-5</v>
      </c>
      <c r="L1704" s="4">
        <f t="shared" si="107"/>
        <v>0.8339630930047286</v>
      </c>
    </row>
    <row r="1705" spans="1:12" x14ac:dyDescent="0.25">
      <c r="A1705" s="1">
        <v>0.127105712890625</v>
      </c>
      <c r="B1705" s="3">
        <v>2.9019165039062499E-5</v>
      </c>
      <c r="C1705" s="4">
        <f t="shared" si="104"/>
        <v>2.3864444933439555</v>
      </c>
      <c r="D1705" s="1">
        <v>9.246826171875E-2</v>
      </c>
      <c r="E1705" s="1">
        <v>-2.008056640625E-4</v>
      </c>
      <c r="F1705" s="4">
        <f t="shared" si="105"/>
        <v>-16.513623689350329</v>
      </c>
      <c r="G1705" s="1">
        <v>0.207061767578125</v>
      </c>
      <c r="H1705" s="3">
        <v>2.1014404296875E-5</v>
      </c>
      <c r="I1705" s="4">
        <f t="shared" si="106"/>
        <v>1.7281582480982729</v>
      </c>
      <c r="J1705" s="1">
        <v>0.133056640625</v>
      </c>
      <c r="K1705" s="3">
        <v>1.0040283203125E-5</v>
      </c>
      <c r="L1705" s="4">
        <f t="shared" si="107"/>
        <v>0.82568118446751648</v>
      </c>
    </row>
    <row r="1706" spans="1:12" x14ac:dyDescent="0.25">
      <c r="A1706" s="1">
        <v>0.127716064453125</v>
      </c>
      <c r="B1706" s="3">
        <v>2.9174804687499999E-5</v>
      </c>
      <c r="C1706" s="4">
        <f t="shared" si="104"/>
        <v>2.3992438065378288</v>
      </c>
      <c r="D1706" s="1">
        <v>9.307861328125E-2</v>
      </c>
      <c r="E1706" s="1">
        <v>-2.0077514648437499E-4</v>
      </c>
      <c r="F1706" s="4">
        <f t="shared" si="105"/>
        <v>-16.511114020096628</v>
      </c>
      <c r="G1706" s="1">
        <v>0.207672119140625</v>
      </c>
      <c r="H1706" s="3">
        <v>2.1075439453125E-5</v>
      </c>
      <c r="I1706" s="4">
        <f t="shared" si="106"/>
        <v>1.7331775866056742</v>
      </c>
      <c r="J1706" s="1">
        <v>0.1336669921875</v>
      </c>
      <c r="K1706" s="3">
        <v>1.0205078124999999E-5</v>
      </c>
      <c r="L1706" s="4">
        <f t="shared" si="107"/>
        <v>0.8392333984375</v>
      </c>
    </row>
    <row r="1707" spans="1:12" x14ac:dyDescent="0.25">
      <c r="A1707" s="1">
        <v>0.128326416015625</v>
      </c>
      <c r="B1707" s="3">
        <v>2.9061889648437501E-5</v>
      </c>
      <c r="C1707" s="4">
        <f t="shared" si="104"/>
        <v>2.3899580302991366</v>
      </c>
      <c r="D1707" s="1">
        <v>9.368896484375E-2</v>
      </c>
      <c r="E1707" s="1">
        <v>-2.0074462890625001E-4</v>
      </c>
      <c r="F1707" s="4">
        <f t="shared" si="105"/>
        <v>-16.508604350842926</v>
      </c>
      <c r="G1707" s="1">
        <v>0.208282470703125</v>
      </c>
      <c r="H1707" s="3">
        <v>2.10723876953125E-5</v>
      </c>
      <c r="I1707" s="4">
        <f t="shared" si="106"/>
        <v>1.7329266196803041</v>
      </c>
      <c r="J1707" s="1">
        <v>0.13427734375</v>
      </c>
      <c r="K1707" s="3">
        <v>1.0101318359375001E-5</v>
      </c>
      <c r="L1707" s="4">
        <f t="shared" si="107"/>
        <v>0.8307005229749177</v>
      </c>
    </row>
    <row r="1708" spans="1:12" x14ac:dyDescent="0.25">
      <c r="A1708" s="1">
        <v>0.128936767578125</v>
      </c>
      <c r="B1708" s="3">
        <v>2.90740966796875E-5</v>
      </c>
      <c r="C1708" s="4">
        <f t="shared" si="104"/>
        <v>2.3909618980006169</v>
      </c>
      <c r="D1708" s="1">
        <v>9.429931640625E-2</v>
      </c>
      <c r="E1708" s="1">
        <v>-2.00714111328125E-4</v>
      </c>
      <c r="F1708" s="4">
        <f t="shared" si="105"/>
        <v>-16.506094681589225</v>
      </c>
      <c r="G1708" s="1">
        <v>0.208892822265625</v>
      </c>
      <c r="H1708" s="3">
        <v>2.1075439453125E-5</v>
      </c>
      <c r="I1708" s="4">
        <f t="shared" si="106"/>
        <v>1.7331775866056742</v>
      </c>
      <c r="J1708" s="1">
        <v>0.1348876953125</v>
      </c>
      <c r="K1708" s="3">
        <v>9.9243164062499997E-6</v>
      </c>
      <c r="L1708" s="4">
        <f t="shared" si="107"/>
        <v>0.81614444130345398</v>
      </c>
    </row>
    <row r="1709" spans="1:12" x14ac:dyDescent="0.25">
      <c r="A1709" s="1">
        <v>0.129547119140625</v>
      </c>
      <c r="B1709" s="3">
        <v>2.92236328125E-5</v>
      </c>
      <c r="C1709" s="4">
        <f t="shared" si="104"/>
        <v>2.40325927734375</v>
      </c>
      <c r="D1709" s="1">
        <v>9.490966796875E-2</v>
      </c>
      <c r="E1709" s="1">
        <v>-2.0059204101562501E-4</v>
      </c>
      <c r="F1709" s="4">
        <f t="shared" si="105"/>
        <v>-16.496056004574424</v>
      </c>
      <c r="G1709" s="1">
        <v>0.209503173828125</v>
      </c>
      <c r="H1709" s="3">
        <v>2.1081542968749999E-5</v>
      </c>
      <c r="I1709" s="4">
        <f t="shared" si="106"/>
        <v>1.7336795204564144</v>
      </c>
      <c r="J1709" s="1">
        <v>0.135498046875</v>
      </c>
      <c r="K1709" s="3">
        <v>1.0009765625E-5</v>
      </c>
      <c r="L1709" s="4">
        <f t="shared" si="107"/>
        <v>0.82317151521381582</v>
      </c>
    </row>
    <row r="1710" spans="1:12" x14ac:dyDescent="0.25">
      <c r="A1710" s="1">
        <v>0.130157470703125</v>
      </c>
      <c r="B1710" s="3">
        <v>2.9025268554687498E-5</v>
      </c>
      <c r="C1710" s="4">
        <f t="shared" si="104"/>
        <v>2.3869464271946956</v>
      </c>
      <c r="D1710" s="1">
        <v>9.552001953125E-2</v>
      </c>
      <c r="E1710" s="1">
        <v>-2.0062255859375E-4</v>
      </c>
      <c r="F1710" s="4">
        <f t="shared" si="105"/>
        <v>-16.498565673828125</v>
      </c>
      <c r="G1710" s="1">
        <v>0.210113525390625</v>
      </c>
      <c r="H1710" s="3">
        <v>2.1173095703124999E-5</v>
      </c>
      <c r="I1710" s="4">
        <f t="shared" si="106"/>
        <v>1.7412085282175165</v>
      </c>
      <c r="J1710" s="1">
        <v>0.1361083984375</v>
      </c>
      <c r="K1710" s="3">
        <v>9.8968505859374993E-6</v>
      </c>
      <c r="L1710" s="4">
        <f t="shared" si="107"/>
        <v>0.8138857389751234</v>
      </c>
    </row>
    <row r="1711" spans="1:12" x14ac:dyDescent="0.25">
      <c r="A1711" s="1">
        <v>0.130767822265625</v>
      </c>
      <c r="B1711" s="3">
        <v>2.8872680664062502E-5</v>
      </c>
      <c r="C1711" s="4">
        <f t="shared" si="104"/>
        <v>2.3743980809261922</v>
      </c>
      <c r="D1711" s="1">
        <v>9.613037109375E-2</v>
      </c>
      <c r="E1711" s="1">
        <v>-2.005615234375E-4</v>
      </c>
      <c r="F1711" s="4">
        <f t="shared" si="105"/>
        <v>-16.493546335320723</v>
      </c>
      <c r="G1711" s="1">
        <v>0.210723876953125</v>
      </c>
      <c r="H1711" s="3">
        <v>2.1118164062499998E-5</v>
      </c>
      <c r="I1711" s="4">
        <f t="shared" si="106"/>
        <v>1.7366911235608553</v>
      </c>
      <c r="J1711" s="1">
        <v>0.13671875</v>
      </c>
      <c r="K1711" s="3">
        <v>9.8236083984375006E-6</v>
      </c>
      <c r="L1711" s="4">
        <f t="shared" si="107"/>
        <v>0.80786253276624176</v>
      </c>
    </row>
    <row r="1712" spans="1:12" x14ac:dyDescent="0.25">
      <c r="A1712" s="1">
        <v>0.131378173828125</v>
      </c>
      <c r="B1712" s="3">
        <v>2.8997802734375001E-5</v>
      </c>
      <c r="C1712" s="4">
        <f t="shared" si="104"/>
        <v>2.3846877248663652</v>
      </c>
      <c r="D1712" s="1">
        <v>9.674072265625E-2</v>
      </c>
      <c r="E1712" s="1">
        <v>-2.0053100585937499E-4</v>
      </c>
      <c r="F1712" s="4">
        <f t="shared" si="105"/>
        <v>-16.491036666067021</v>
      </c>
      <c r="G1712" s="1">
        <v>0.211334228515625</v>
      </c>
      <c r="H1712" s="3">
        <v>2.10693359375E-5</v>
      </c>
      <c r="I1712" s="4">
        <f t="shared" si="106"/>
        <v>1.7326756527549343</v>
      </c>
      <c r="J1712" s="1">
        <v>0.1373291015625</v>
      </c>
      <c r="K1712" s="3">
        <v>9.9639892578125004E-6</v>
      </c>
      <c r="L1712" s="4">
        <f t="shared" si="107"/>
        <v>0.81940701133326477</v>
      </c>
    </row>
    <row r="1713" spans="1:12" x14ac:dyDescent="0.25">
      <c r="A1713" s="1">
        <v>0.131988525390625</v>
      </c>
      <c r="B1713" s="3">
        <v>2.9122924804687501E-5</v>
      </c>
      <c r="C1713" s="4">
        <f t="shared" si="104"/>
        <v>2.3949773688065377</v>
      </c>
      <c r="D1713" s="1">
        <v>9.735107421875E-2</v>
      </c>
      <c r="E1713" s="1">
        <v>-2.0043945312499999E-4</v>
      </c>
      <c r="F1713" s="4">
        <f t="shared" si="105"/>
        <v>-16.483507658305921</v>
      </c>
      <c r="G1713" s="1">
        <v>0.211944580078125</v>
      </c>
      <c r="H1713" s="3">
        <v>2.08892822265625E-5</v>
      </c>
      <c r="I1713" s="4">
        <f t="shared" si="106"/>
        <v>1.7178686041581004</v>
      </c>
      <c r="J1713" s="1">
        <v>0.137939453125</v>
      </c>
      <c r="K1713" s="3">
        <v>9.9884033203124994E-6</v>
      </c>
      <c r="L1713" s="4">
        <f t="shared" si="107"/>
        <v>0.82141474673622528</v>
      </c>
    </row>
    <row r="1714" spans="1:12" x14ac:dyDescent="0.25">
      <c r="A1714" s="1">
        <v>0.132598876953125</v>
      </c>
      <c r="B1714" s="3">
        <v>2.9150390625000001E-5</v>
      </c>
      <c r="C1714" s="4">
        <f t="shared" si="104"/>
        <v>2.3972360711348686</v>
      </c>
      <c r="D1714" s="1">
        <v>9.796142578125E-2</v>
      </c>
      <c r="E1714" s="1">
        <v>-2.005615234375E-4</v>
      </c>
      <c r="F1714" s="4">
        <f t="shared" si="105"/>
        <v>-16.493546335320723</v>
      </c>
      <c r="G1714" s="1">
        <v>0.212554931640625</v>
      </c>
      <c r="H1714" s="3">
        <v>2.0938110351562501E-5</v>
      </c>
      <c r="I1714" s="4">
        <f t="shared" si="106"/>
        <v>1.7218840749640214</v>
      </c>
      <c r="J1714" s="1">
        <v>0.1385498046875</v>
      </c>
      <c r="K1714" s="3">
        <v>1.00006103515625E-5</v>
      </c>
      <c r="L1714" s="4">
        <f t="shared" si="107"/>
        <v>0.82241861443770559</v>
      </c>
    </row>
    <row r="1715" spans="1:12" x14ac:dyDescent="0.25">
      <c r="A1715" s="1">
        <v>0.133209228515625</v>
      </c>
      <c r="B1715" s="3">
        <v>2.9064941406250001E-5</v>
      </c>
      <c r="C1715" s="4">
        <f t="shared" si="104"/>
        <v>2.3902089972245064</v>
      </c>
      <c r="D1715" s="1">
        <v>9.857177734375E-2</v>
      </c>
      <c r="E1715" s="1">
        <v>-2.0043945312499999E-4</v>
      </c>
      <c r="F1715" s="4">
        <f t="shared" si="105"/>
        <v>-16.483507658305921</v>
      </c>
      <c r="G1715" s="1">
        <v>0.213165283203125</v>
      </c>
      <c r="H1715" s="3">
        <v>2.0892333984375E-5</v>
      </c>
      <c r="I1715" s="4">
        <f t="shared" si="106"/>
        <v>1.7181195710834705</v>
      </c>
      <c r="J1715" s="1">
        <v>0.13916015625</v>
      </c>
      <c r="K1715" s="3">
        <v>9.8144531249999999E-6</v>
      </c>
      <c r="L1715" s="4">
        <f t="shared" si="107"/>
        <v>0.80710963199013153</v>
      </c>
    </row>
    <row r="1716" spans="1:12" x14ac:dyDescent="0.25">
      <c r="A1716" s="1">
        <v>0.133819580078125</v>
      </c>
      <c r="B1716" s="3">
        <v>2.9132080078125E-5</v>
      </c>
      <c r="C1716" s="4">
        <f t="shared" si="104"/>
        <v>2.3957302695826481</v>
      </c>
      <c r="D1716" s="1">
        <v>9.918212890625E-2</v>
      </c>
      <c r="E1716" s="1">
        <v>-2.0010375976562501E-4</v>
      </c>
      <c r="F1716" s="4">
        <f t="shared" si="105"/>
        <v>-16.455901296515215</v>
      </c>
      <c r="G1716" s="1">
        <v>0.213775634765625</v>
      </c>
      <c r="H1716" s="3">
        <v>2.1029663085937501E-5</v>
      </c>
      <c r="I1716" s="4">
        <f t="shared" si="106"/>
        <v>1.7294130827251233</v>
      </c>
      <c r="J1716" s="1">
        <v>0.1397705078125</v>
      </c>
      <c r="K1716" s="3">
        <v>9.8693847656250006E-6</v>
      </c>
      <c r="L1716" s="4">
        <f t="shared" si="107"/>
        <v>0.8116270366467927</v>
      </c>
    </row>
    <row r="1717" spans="1:12" x14ac:dyDescent="0.25">
      <c r="A1717" s="1">
        <v>0.134429931640625</v>
      </c>
      <c r="B1717" s="3">
        <v>2.9110717773437499E-5</v>
      </c>
      <c r="C1717" s="4">
        <f t="shared" si="104"/>
        <v>2.3939735011050574</v>
      </c>
      <c r="D1717" s="1">
        <v>9.979248046875E-2</v>
      </c>
      <c r="E1717" s="1">
        <v>-2.003173828125E-4</v>
      </c>
      <c r="F1717" s="4">
        <f t="shared" si="105"/>
        <v>-16.47346898129112</v>
      </c>
      <c r="G1717" s="1">
        <v>0.214385986328125</v>
      </c>
      <c r="H1717" s="3">
        <v>2.1090698242187501E-5</v>
      </c>
      <c r="I1717" s="4">
        <f t="shared" si="106"/>
        <v>1.7344324212325246</v>
      </c>
      <c r="J1717" s="1">
        <v>0.140380859375</v>
      </c>
      <c r="K1717" s="3">
        <v>9.6893310546875001E-6</v>
      </c>
      <c r="L1717" s="4">
        <f t="shared" si="107"/>
        <v>0.7968199880499589</v>
      </c>
    </row>
    <row r="1718" spans="1:12" x14ac:dyDescent="0.25">
      <c r="A1718" s="1">
        <v>0.135040283203125</v>
      </c>
      <c r="B1718" s="3">
        <v>2.8961181640624999E-5</v>
      </c>
      <c r="C1718" s="4">
        <f t="shared" si="104"/>
        <v>2.3816761217619242</v>
      </c>
      <c r="D1718" s="1">
        <v>0.10040283203125</v>
      </c>
      <c r="E1718" s="1">
        <v>-2.0025634765625001E-4</v>
      </c>
      <c r="F1718" s="4">
        <f t="shared" si="105"/>
        <v>-16.468449642783717</v>
      </c>
      <c r="G1718" s="1">
        <v>0.214996337890625</v>
      </c>
      <c r="H1718" s="3">
        <v>2.0989990234374999E-5</v>
      </c>
      <c r="I1718" s="4">
        <f t="shared" si="106"/>
        <v>1.7261505126953125</v>
      </c>
      <c r="J1718" s="1">
        <v>0.1409912109375</v>
      </c>
      <c r="K1718" s="3">
        <v>9.87548828125E-6</v>
      </c>
      <c r="L1718" s="4">
        <f t="shared" si="107"/>
        <v>0.81212897049753285</v>
      </c>
    </row>
    <row r="1719" spans="1:12" x14ac:dyDescent="0.25">
      <c r="A1719" s="1">
        <v>0.135650634765625</v>
      </c>
      <c r="B1719" s="3">
        <v>2.91046142578125E-5</v>
      </c>
      <c r="C1719" s="4">
        <f t="shared" si="104"/>
        <v>2.3934715672543172</v>
      </c>
      <c r="D1719" s="1">
        <v>0.10101318359375</v>
      </c>
      <c r="E1719" s="1">
        <v>-2.0025634765625001E-4</v>
      </c>
      <c r="F1719" s="4">
        <f t="shared" si="105"/>
        <v>-16.468449642783717</v>
      </c>
      <c r="G1719" s="1">
        <v>0.215606689453125</v>
      </c>
      <c r="H1719" s="3">
        <v>2.1060180664062501E-5</v>
      </c>
      <c r="I1719" s="4">
        <f t="shared" si="106"/>
        <v>1.7319227519788241</v>
      </c>
      <c r="J1719" s="1">
        <v>0.1416015625</v>
      </c>
      <c r="K1719" s="3">
        <v>9.7442626953124992E-6</v>
      </c>
      <c r="L1719" s="4">
        <f t="shared" si="107"/>
        <v>0.80133739270662008</v>
      </c>
    </row>
    <row r="1720" spans="1:12" x14ac:dyDescent="0.25">
      <c r="A1720" s="1">
        <v>0.136260986328125</v>
      </c>
      <c r="B1720" s="3">
        <v>2.9153442382812501E-5</v>
      </c>
      <c r="C1720" s="4">
        <f t="shared" si="104"/>
        <v>2.3974870380602384</v>
      </c>
      <c r="D1720" s="1">
        <v>0.10162353515625</v>
      </c>
      <c r="E1720" s="1">
        <v>-2.0010375976562501E-4</v>
      </c>
      <c r="F1720" s="4">
        <f t="shared" si="105"/>
        <v>-16.455901296515215</v>
      </c>
      <c r="G1720" s="1">
        <v>0.216217041015625</v>
      </c>
      <c r="H1720" s="3">
        <v>2.1182250976562502E-5</v>
      </c>
      <c r="I1720" s="4">
        <f t="shared" si="106"/>
        <v>1.7419614289936267</v>
      </c>
      <c r="J1720" s="1">
        <v>0.1422119140625</v>
      </c>
      <c r="K1720" s="3">
        <v>9.9731445312499994E-6</v>
      </c>
      <c r="L1720" s="4">
        <f t="shared" si="107"/>
        <v>0.820159912109375</v>
      </c>
    </row>
    <row r="1721" spans="1:12" x14ac:dyDescent="0.25">
      <c r="A1721" s="1">
        <v>0.136871337890625</v>
      </c>
      <c r="B1721" s="3">
        <v>2.8930664062499999E-5</v>
      </c>
      <c r="C1721" s="4">
        <f t="shared" si="104"/>
        <v>2.3791664525082235</v>
      </c>
      <c r="D1721" s="1">
        <v>0.10223388671875</v>
      </c>
      <c r="E1721" s="1">
        <v>-1.99981689453125E-4</v>
      </c>
      <c r="F1721" s="4">
        <f t="shared" si="105"/>
        <v>-16.44586261950041</v>
      </c>
      <c r="G1721" s="1">
        <v>0.216827392578125</v>
      </c>
      <c r="H1721" s="3">
        <v>2.1038818359375E-5</v>
      </c>
      <c r="I1721" s="4">
        <f t="shared" si="106"/>
        <v>1.7301659835012335</v>
      </c>
      <c r="J1721" s="1">
        <v>0.142822265625</v>
      </c>
      <c r="K1721" s="3">
        <v>9.8602294921874999E-6</v>
      </c>
      <c r="L1721" s="4">
        <f t="shared" si="107"/>
        <v>0.81087413587068258</v>
      </c>
    </row>
    <row r="1722" spans="1:12" x14ac:dyDescent="0.25">
      <c r="A1722" s="1">
        <v>0.137481689453125</v>
      </c>
      <c r="B1722" s="3">
        <v>2.9083251953124999E-5</v>
      </c>
      <c r="C1722" s="4">
        <f t="shared" si="104"/>
        <v>2.3917147987767269</v>
      </c>
      <c r="D1722" s="1">
        <v>0.10284423828125</v>
      </c>
      <c r="E1722" s="1">
        <v>-2.0004272460937499E-4</v>
      </c>
      <c r="F1722" s="4">
        <f t="shared" si="105"/>
        <v>-16.450881958007813</v>
      </c>
      <c r="G1722" s="1">
        <v>0.217437744140625</v>
      </c>
      <c r="H1722" s="3">
        <v>2.10693359375E-5</v>
      </c>
      <c r="I1722" s="4">
        <f t="shared" si="106"/>
        <v>1.7326756527549343</v>
      </c>
      <c r="J1722" s="1">
        <v>0.1434326171875</v>
      </c>
      <c r="K1722" s="3">
        <v>9.8419189453125003E-6</v>
      </c>
      <c r="L1722" s="4">
        <f t="shared" si="107"/>
        <v>0.80936833431846211</v>
      </c>
    </row>
    <row r="1723" spans="1:12" x14ac:dyDescent="0.25">
      <c r="A1723" s="1">
        <v>0.138092041015625</v>
      </c>
      <c r="B1723" s="3">
        <v>2.9110717773437499E-5</v>
      </c>
      <c r="C1723" s="4">
        <f t="shared" si="104"/>
        <v>2.3939735011050574</v>
      </c>
      <c r="D1723" s="1">
        <v>0.10345458984375</v>
      </c>
      <c r="E1723" s="1">
        <v>-2.0001220703125001E-4</v>
      </c>
      <c r="F1723" s="4">
        <f t="shared" si="105"/>
        <v>-16.448372288754111</v>
      </c>
      <c r="G1723" s="1">
        <v>0.218048095703125</v>
      </c>
      <c r="H1723" s="3">
        <v>2.1047973632812499E-5</v>
      </c>
      <c r="I1723" s="4">
        <f t="shared" si="106"/>
        <v>1.7309188842773438</v>
      </c>
      <c r="J1723" s="1">
        <v>0.14404296875</v>
      </c>
      <c r="K1723" s="3">
        <v>9.7747802734374992E-6</v>
      </c>
      <c r="L1723" s="4">
        <f t="shared" si="107"/>
        <v>0.80384706196032074</v>
      </c>
    </row>
    <row r="1724" spans="1:12" x14ac:dyDescent="0.25">
      <c r="A1724" s="1">
        <v>0.138702392578125</v>
      </c>
      <c r="B1724" s="3">
        <v>2.9080200195312499E-5</v>
      </c>
      <c r="C1724" s="4">
        <f t="shared" si="104"/>
        <v>2.391463831851357</v>
      </c>
      <c r="D1724" s="1">
        <v>0.10406494140625</v>
      </c>
      <c r="E1724" s="1">
        <v>-1.99920654296875E-4</v>
      </c>
      <c r="F1724" s="4">
        <f t="shared" si="105"/>
        <v>-16.440843280993011</v>
      </c>
      <c r="G1724" s="1">
        <v>0.218658447265625</v>
      </c>
      <c r="H1724" s="3">
        <v>2.0944213867187501E-5</v>
      </c>
      <c r="I1724" s="4">
        <f t="shared" si="106"/>
        <v>1.7223860088147616</v>
      </c>
      <c r="J1724" s="1">
        <v>0.1446533203125</v>
      </c>
      <c r="K1724" s="3">
        <v>9.7473144531250005E-6</v>
      </c>
      <c r="L1724" s="4">
        <f t="shared" si="107"/>
        <v>0.80158835963199015</v>
      </c>
    </row>
    <row r="1725" spans="1:12" x14ac:dyDescent="0.25">
      <c r="A1725" s="1">
        <v>0.139312744140625</v>
      </c>
      <c r="B1725" s="3">
        <v>2.9064941406250001E-5</v>
      </c>
      <c r="C1725" s="4">
        <f t="shared" si="104"/>
        <v>2.3902089972245064</v>
      </c>
      <c r="D1725" s="1">
        <v>0.10467529296875</v>
      </c>
      <c r="E1725" s="1">
        <v>-1.9989013671874999E-4</v>
      </c>
      <c r="F1725" s="4">
        <f t="shared" si="105"/>
        <v>-16.43833361173931</v>
      </c>
      <c r="G1725" s="1">
        <v>0.219268798828125</v>
      </c>
      <c r="H1725" s="3">
        <v>2.0901489257812499E-5</v>
      </c>
      <c r="I1725" s="4">
        <f t="shared" si="106"/>
        <v>1.7188724718595805</v>
      </c>
      <c r="J1725" s="1">
        <v>0.145263671875</v>
      </c>
      <c r="K1725" s="3">
        <v>9.8297119140624999E-6</v>
      </c>
      <c r="L1725" s="4">
        <f t="shared" si="107"/>
        <v>0.80836446661698191</v>
      </c>
    </row>
    <row r="1726" spans="1:12" x14ac:dyDescent="0.25">
      <c r="A1726" s="1">
        <v>0.139923095703125</v>
      </c>
      <c r="B1726" s="3">
        <v>2.9022216796874999E-5</v>
      </c>
      <c r="C1726" s="4">
        <f t="shared" si="104"/>
        <v>2.3866954602693258</v>
      </c>
      <c r="D1726" s="1">
        <v>0.10528564453125</v>
      </c>
      <c r="E1726" s="1">
        <v>-1.998291015625E-4</v>
      </c>
      <c r="F1726" s="4">
        <f t="shared" si="105"/>
        <v>-16.433314273231908</v>
      </c>
      <c r="G1726" s="1">
        <v>0.219879150390625</v>
      </c>
      <c r="H1726" s="3">
        <v>2.1005249023437501E-5</v>
      </c>
      <c r="I1726" s="4">
        <f t="shared" si="106"/>
        <v>1.7274053473221629</v>
      </c>
      <c r="J1726" s="1">
        <v>0.1458740234375</v>
      </c>
      <c r="K1726" s="3">
        <v>9.6893310546875001E-6</v>
      </c>
      <c r="L1726" s="4">
        <f t="shared" si="107"/>
        <v>0.7968199880499589</v>
      </c>
    </row>
    <row r="1727" spans="1:12" x14ac:dyDescent="0.25">
      <c r="A1727" s="1">
        <v>0.140533447265625</v>
      </c>
      <c r="B1727" s="3">
        <v>2.9132080078125E-5</v>
      </c>
      <c r="C1727" s="4">
        <f t="shared" si="104"/>
        <v>2.3957302695826481</v>
      </c>
      <c r="D1727" s="1">
        <v>0.10589599609375</v>
      </c>
      <c r="E1727" s="1">
        <v>-1.99737548828125E-4</v>
      </c>
      <c r="F1727" s="4">
        <f t="shared" si="105"/>
        <v>-16.425785265470807</v>
      </c>
      <c r="G1727" s="1">
        <v>0.220489501953125</v>
      </c>
      <c r="H1727" s="3">
        <v>2.0938110351562501E-5</v>
      </c>
      <c r="I1727" s="4">
        <f t="shared" si="106"/>
        <v>1.7218840749640214</v>
      </c>
      <c r="J1727" s="1">
        <v>0.146484375</v>
      </c>
      <c r="K1727" s="3">
        <v>9.5367431640625E-6</v>
      </c>
      <c r="L1727" s="4">
        <f t="shared" si="107"/>
        <v>0.78427164178145559</v>
      </c>
    </row>
    <row r="1728" spans="1:12" x14ac:dyDescent="0.25">
      <c r="A1728" s="1">
        <v>0.141143798828125</v>
      </c>
      <c r="B1728" s="3">
        <v>2.9052734374999999E-5</v>
      </c>
      <c r="C1728" s="4">
        <f t="shared" si="104"/>
        <v>2.3892051295230261</v>
      </c>
      <c r="D1728" s="1">
        <v>0.10650634765625</v>
      </c>
      <c r="E1728" s="1">
        <v>-1.9979858398437499E-4</v>
      </c>
      <c r="F1728" s="4">
        <f t="shared" si="105"/>
        <v>-16.430804603978206</v>
      </c>
      <c r="G1728" s="1">
        <v>0.221099853515625</v>
      </c>
      <c r="H1728" s="3">
        <v>2.1044921875E-5</v>
      </c>
      <c r="I1728" s="4">
        <f t="shared" si="106"/>
        <v>1.7306679173519737</v>
      </c>
      <c r="J1728" s="1">
        <v>0.1470947265625</v>
      </c>
      <c r="K1728" s="3">
        <v>9.5764160156250007E-6</v>
      </c>
      <c r="L1728" s="4">
        <f t="shared" si="107"/>
        <v>0.78753421181126648</v>
      </c>
    </row>
    <row r="1729" spans="1:12" x14ac:dyDescent="0.25">
      <c r="A1729" s="1">
        <v>0.141754150390625</v>
      </c>
      <c r="B1729" s="3">
        <v>2.9122924804687501E-5</v>
      </c>
      <c r="C1729" s="4">
        <f t="shared" si="104"/>
        <v>2.3949773688065377</v>
      </c>
      <c r="D1729" s="1">
        <v>0.10711669921875</v>
      </c>
      <c r="E1729" s="1">
        <v>-1.99676513671875E-4</v>
      </c>
      <c r="F1729" s="4">
        <f t="shared" si="105"/>
        <v>-16.420765926963405</v>
      </c>
      <c r="G1729" s="1">
        <v>0.221710205078125</v>
      </c>
      <c r="H1729" s="3">
        <v>2.1026611328124998E-5</v>
      </c>
      <c r="I1729" s="4">
        <f t="shared" si="106"/>
        <v>1.7291621157997532</v>
      </c>
      <c r="J1729" s="1">
        <v>0.147705078125</v>
      </c>
      <c r="K1729" s="3">
        <v>9.6496582031249994E-6</v>
      </c>
      <c r="L1729" s="4">
        <f t="shared" si="107"/>
        <v>0.79355741802014801</v>
      </c>
    </row>
    <row r="1730" spans="1:12" x14ac:dyDescent="0.25">
      <c r="A1730" s="1">
        <v>0.142364501953125</v>
      </c>
      <c r="B1730" s="3">
        <v>2.9028320312500001E-5</v>
      </c>
      <c r="C1730" s="4">
        <f t="shared" si="104"/>
        <v>2.3871973941200659</v>
      </c>
      <c r="D1730" s="1">
        <v>0.10772705078125</v>
      </c>
      <c r="E1730" s="1">
        <v>-1.9970703124999999E-4</v>
      </c>
      <c r="F1730" s="4">
        <f t="shared" si="105"/>
        <v>-16.423275596217106</v>
      </c>
      <c r="G1730" s="1">
        <v>0.222320556640625</v>
      </c>
      <c r="H1730" s="3">
        <v>2.0965576171875002E-5</v>
      </c>
      <c r="I1730" s="4">
        <f t="shared" si="106"/>
        <v>1.7241427772923519</v>
      </c>
      <c r="J1730" s="1">
        <v>0.1483154296875</v>
      </c>
      <c r="K1730" s="3">
        <v>9.6374511718750008E-6</v>
      </c>
      <c r="L1730" s="4">
        <f t="shared" si="107"/>
        <v>0.7925535503186677</v>
      </c>
    </row>
    <row r="1731" spans="1:12" x14ac:dyDescent="0.25">
      <c r="A1731" s="1">
        <v>0.142974853515625</v>
      </c>
      <c r="B1731" s="3">
        <v>2.9217529296875001E-5</v>
      </c>
      <c r="C1731" s="4">
        <f t="shared" ref="C1731:C1794" si="108">(B1731*1000000)/$O$2</f>
        <v>2.4027573434930098</v>
      </c>
      <c r="D1731" s="1">
        <v>0.10833740234375</v>
      </c>
      <c r="E1731" s="1">
        <v>-1.9955444335937499E-4</v>
      </c>
      <c r="F1731" s="4">
        <f t="shared" ref="F1731:F1794" si="109">(E1731*1000000)/$O$2</f>
        <v>-16.4107272499486</v>
      </c>
      <c r="G1731" s="1">
        <v>0.222930908203125</v>
      </c>
      <c r="H1731" s="3">
        <v>2.09503173828125E-5</v>
      </c>
      <c r="I1731" s="4">
        <f t="shared" ref="I1731:I1794" si="110">(H1731*1000000)/$O$2</f>
        <v>1.7228879426655017</v>
      </c>
      <c r="J1731" s="1">
        <v>0.14892578125</v>
      </c>
      <c r="K1731" s="3">
        <v>9.5886230468749994E-6</v>
      </c>
      <c r="L1731" s="4">
        <f t="shared" ref="L1731:L1794" si="111">(K1731*1000000)/$O$2</f>
        <v>0.78853807951274668</v>
      </c>
    </row>
    <row r="1732" spans="1:12" x14ac:dyDescent="0.25">
      <c r="A1732" s="1">
        <v>0.143585205078125</v>
      </c>
      <c r="B1732" s="3">
        <v>2.91015625E-5</v>
      </c>
      <c r="C1732" s="4">
        <f t="shared" si="108"/>
        <v>2.3932206003289473</v>
      </c>
      <c r="D1732" s="1">
        <v>0.10894775390625</v>
      </c>
      <c r="E1732" s="1">
        <v>-1.995849609375E-4</v>
      </c>
      <c r="F1732" s="4">
        <f t="shared" si="109"/>
        <v>-16.413236919202301</v>
      </c>
      <c r="G1732" s="1">
        <v>0.223541259765625</v>
      </c>
      <c r="H1732" s="3">
        <v>2.1002197265625001E-5</v>
      </c>
      <c r="I1732" s="4">
        <f t="shared" si="110"/>
        <v>1.7271543803967928</v>
      </c>
      <c r="J1732" s="1">
        <v>0.1495361328125</v>
      </c>
      <c r="K1732" s="3">
        <v>9.5794677734375004E-6</v>
      </c>
      <c r="L1732" s="4">
        <f t="shared" si="111"/>
        <v>0.78778517873663645</v>
      </c>
    </row>
    <row r="1733" spans="1:12" x14ac:dyDescent="0.25">
      <c r="A1733" s="1">
        <v>0.144195556640625</v>
      </c>
      <c r="B1733" s="3">
        <v>2.9107666015624999E-5</v>
      </c>
      <c r="C1733" s="4">
        <f t="shared" si="108"/>
        <v>2.3937225341796875</v>
      </c>
      <c r="D1733" s="1">
        <v>0.10955810546875</v>
      </c>
      <c r="E1733" s="1">
        <v>-1.995849609375E-4</v>
      </c>
      <c r="F1733" s="4">
        <f t="shared" si="109"/>
        <v>-16.413236919202301</v>
      </c>
      <c r="G1733" s="1">
        <v>0.224151611328125</v>
      </c>
      <c r="H1733" s="3">
        <v>2.0986938476562499E-5</v>
      </c>
      <c r="I1733" s="4">
        <f t="shared" si="110"/>
        <v>1.7258995457699424</v>
      </c>
      <c r="J1733" s="1">
        <v>0.150146484375</v>
      </c>
      <c r="K1733" s="3">
        <v>9.5642089843750004E-6</v>
      </c>
      <c r="L1733" s="4">
        <f t="shared" si="111"/>
        <v>0.78653034410978617</v>
      </c>
    </row>
    <row r="1734" spans="1:12" x14ac:dyDescent="0.25">
      <c r="A1734" s="1">
        <v>0.144805908203125</v>
      </c>
      <c r="B1734" s="3">
        <v>2.90069580078125E-5</v>
      </c>
      <c r="C1734" s="4">
        <f t="shared" si="108"/>
        <v>2.3854406256424752</v>
      </c>
      <c r="D1734" s="1">
        <v>0.11016845703125</v>
      </c>
      <c r="E1734" s="1">
        <v>-1.99493408203125E-4</v>
      </c>
      <c r="F1734" s="4">
        <f t="shared" si="109"/>
        <v>-16.405707911441201</v>
      </c>
      <c r="G1734" s="1">
        <v>0.224761962890625</v>
      </c>
      <c r="H1734" s="3">
        <v>2.0947265625E-5</v>
      </c>
      <c r="I1734" s="4">
        <f t="shared" si="110"/>
        <v>1.7226369757401316</v>
      </c>
      <c r="J1734" s="1">
        <v>0.1507568359375</v>
      </c>
      <c r="K1734" s="3">
        <v>9.552001953125E-6</v>
      </c>
      <c r="L1734" s="4">
        <f t="shared" si="111"/>
        <v>0.78552647640830586</v>
      </c>
    </row>
    <row r="1735" spans="1:12" x14ac:dyDescent="0.25">
      <c r="A1735" s="1">
        <v>0.145416259765625</v>
      </c>
      <c r="B1735" s="3">
        <v>2.9095458984375001E-5</v>
      </c>
      <c r="C1735" s="4">
        <f t="shared" si="108"/>
        <v>2.3927186664782072</v>
      </c>
      <c r="D1735" s="1">
        <v>0.11077880859375</v>
      </c>
      <c r="E1735" s="1">
        <v>-1.9940185546874999E-4</v>
      </c>
      <c r="F1735" s="4">
        <f t="shared" si="109"/>
        <v>-16.398178903680098</v>
      </c>
      <c r="G1735" s="1">
        <v>0.225372314453125</v>
      </c>
      <c r="H1735" s="3">
        <v>2.0928955078124999E-5</v>
      </c>
      <c r="I1735" s="4">
        <f t="shared" si="110"/>
        <v>1.7211311741879112</v>
      </c>
      <c r="J1735" s="1">
        <v>0.1513671875</v>
      </c>
      <c r="K1735" s="3">
        <v>9.6710205078125005E-6</v>
      </c>
      <c r="L1735" s="4">
        <f t="shared" si="111"/>
        <v>0.79531418649773844</v>
      </c>
    </row>
    <row r="1736" spans="1:12" x14ac:dyDescent="0.25">
      <c r="A1736" s="1">
        <v>0.146026611328125</v>
      </c>
      <c r="B1736" s="3">
        <v>2.91046142578125E-5</v>
      </c>
      <c r="C1736" s="4">
        <f t="shared" si="108"/>
        <v>2.3934715672543172</v>
      </c>
      <c r="D1736" s="1">
        <v>0.11138916015625</v>
      </c>
      <c r="E1736" s="1">
        <v>-1.993408203125E-4</v>
      </c>
      <c r="F1736" s="4">
        <f t="shared" si="109"/>
        <v>-16.393159565172699</v>
      </c>
      <c r="G1736" s="1">
        <v>0.225982666015625</v>
      </c>
      <c r="H1736" s="3">
        <v>2.09503173828125E-5</v>
      </c>
      <c r="I1736" s="4">
        <f t="shared" si="110"/>
        <v>1.7228879426655017</v>
      </c>
      <c r="J1736" s="1">
        <v>0.1519775390625</v>
      </c>
      <c r="K1736" s="3">
        <v>9.4390869140625006E-6</v>
      </c>
      <c r="L1736" s="4">
        <f t="shared" si="111"/>
        <v>0.77624070016961344</v>
      </c>
    </row>
    <row r="1737" spans="1:12" x14ac:dyDescent="0.25">
      <c r="A1737" s="1">
        <v>0.146636962890625</v>
      </c>
      <c r="B1737" s="3">
        <v>2.90069580078125E-5</v>
      </c>
      <c r="C1737" s="4">
        <f t="shared" si="108"/>
        <v>2.3854406256424752</v>
      </c>
      <c r="D1737" s="1">
        <v>0.11199951171875</v>
      </c>
      <c r="E1737" s="1">
        <v>-1.9927978515625001E-4</v>
      </c>
      <c r="F1737" s="4">
        <f t="shared" si="109"/>
        <v>-16.388140226665296</v>
      </c>
      <c r="G1737" s="1">
        <v>0.226593017578125</v>
      </c>
      <c r="H1737" s="3">
        <v>2.0849609375000001E-5</v>
      </c>
      <c r="I1737" s="4">
        <f t="shared" si="110"/>
        <v>1.7146060341282894</v>
      </c>
      <c r="J1737" s="1">
        <v>0.152587890625</v>
      </c>
      <c r="K1737" s="3">
        <v>9.58251953125E-6</v>
      </c>
      <c r="L1737" s="4">
        <f t="shared" si="111"/>
        <v>0.78803614566200653</v>
      </c>
    </row>
    <row r="1738" spans="1:12" x14ac:dyDescent="0.25">
      <c r="A1738" s="1">
        <v>0.147247314453125</v>
      </c>
      <c r="B1738" s="3">
        <v>2.9019165039062499E-5</v>
      </c>
      <c r="C1738" s="4">
        <f t="shared" si="108"/>
        <v>2.3864444933439555</v>
      </c>
      <c r="D1738" s="1">
        <v>0.11260986328125</v>
      </c>
      <c r="E1738" s="1">
        <v>-1.9921874999999999E-4</v>
      </c>
      <c r="F1738" s="4">
        <f t="shared" si="109"/>
        <v>-16.383120888157894</v>
      </c>
      <c r="G1738" s="1">
        <v>0.227203369140625</v>
      </c>
      <c r="H1738" s="3">
        <v>2.1032714843750001E-5</v>
      </c>
      <c r="I1738" s="4">
        <f t="shared" si="110"/>
        <v>1.7296640496504934</v>
      </c>
      <c r="J1738" s="1">
        <v>0.1531982421875</v>
      </c>
      <c r="K1738" s="3">
        <v>9.5275878906249993E-6</v>
      </c>
      <c r="L1738" s="4">
        <f t="shared" si="111"/>
        <v>0.78351874100534535</v>
      </c>
    </row>
    <row r="1739" spans="1:12" x14ac:dyDescent="0.25">
      <c r="A1739" s="1">
        <v>0.147857666015625</v>
      </c>
      <c r="B1739" s="3">
        <v>2.9049682617187499E-5</v>
      </c>
      <c r="C1739" s="4">
        <f t="shared" si="108"/>
        <v>2.3889541625976563</v>
      </c>
      <c r="D1739" s="1">
        <v>0.11322021484375</v>
      </c>
      <c r="E1739" s="1">
        <v>-1.9915771484374999E-4</v>
      </c>
      <c r="F1739" s="4">
        <f t="shared" si="109"/>
        <v>-16.378101549650495</v>
      </c>
      <c r="G1739" s="1">
        <v>0.227813720703125</v>
      </c>
      <c r="H1739" s="3">
        <v>2.0962524414062499E-5</v>
      </c>
      <c r="I1739" s="4">
        <f t="shared" si="110"/>
        <v>1.7238918103669818</v>
      </c>
      <c r="J1739" s="1">
        <v>0.15380859375</v>
      </c>
      <c r="K1739" s="3">
        <v>9.4024658203124995E-6</v>
      </c>
      <c r="L1739" s="4">
        <f t="shared" si="111"/>
        <v>0.77322909706517273</v>
      </c>
    </row>
    <row r="1740" spans="1:12" x14ac:dyDescent="0.25">
      <c r="A1740" s="1">
        <v>0.148468017578125</v>
      </c>
      <c r="B1740" s="3">
        <v>2.9058837890625001E-5</v>
      </c>
      <c r="C1740" s="4">
        <f t="shared" si="108"/>
        <v>2.3897070633737663</v>
      </c>
      <c r="D1740" s="1">
        <v>0.11383056640625</v>
      </c>
      <c r="E1740" s="1">
        <v>-1.9906616210937499E-4</v>
      </c>
      <c r="F1740" s="4">
        <f t="shared" si="109"/>
        <v>-16.370572541889391</v>
      </c>
      <c r="G1740" s="1">
        <v>0.228424072265625</v>
      </c>
      <c r="H1740" s="3">
        <v>2.1191406250000001E-5</v>
      </c>
      <c r="I1740" s="4">
        <f t="shared" si="110"/>
        <v>1.7427143297697367</v>
      </c>
      <c r="J1740" s="1">
        <v>0.1544189453125</v>
      </c>
      <c r="K1740" s="3">
        <v>9.3231201171874998E-6</v>
      </c>
      <c r="L1740" s="4">
        <f t="shared" si="111"/>
        <v>0.76670395700555094</v>
      </c>
    </row>
    <row r="1741" spans="1:12" x14ac:dyDescent="0.25">
      <c r="A1741" s="1">
        <v>0.149078369140625</v>
      </c>
      <c r="B1741" s="3">
        <v>2.9083251953124999E-5</v>
      </c>
      <c r="C1741" s="4">
        <f t="shared" si="108"/>
        <v>2.3917147987767269</v>
      </c>
      <c r="D1741" s="1">
        <v>0.11444091796875</v>
      </c>
      <c r="E1741" s="1">
        <v>-1.9906616210937499E-4</v>
      </c>
      <c r="F1741" s="4">
        <f t="shared" si="109"/>
        <v>-16.370572541889391</v>
      </c>
      <c r="G1741" s="1">
        <v>0.229034423828125</v>
      </c>
      <c r="H1741" s="3">
        <v>2.10418701171875E-5</v>
      </c>
      <c r="I1741" s="4">
        <f t="shared" si="110"/>
        <v>1.7304169504266036</v>
      </c>
      <c r="J1741" s="1">
        <v>0.155029296875</v>
      </c>
      <c r="K1741" s="3">
        <v>9.6282958984375001E-6</v>
      </c>
      <c r="L1741" s="4">
        <f t="shared" si="111"/>
        <v>0.79180064954255758</v>
      </c>
    </row>
    <row r="1742" spans="1:12" x14ac:dyDescent="0.25">
      <c r="A1742" s="1">
        <v>0.149688720703125</v>
      </c>
      <c r="B1742" s="3">
        <v>2.9077148437499999E-5</v>
      </c>
      <c r="C1742" s="4">
        <f t="shared" si="108"/>
        <v>2.3912128649259867</v>
      </c>
      <c r="D1742" s="1">
        <v>0.11505126953125</v>
      </c>
      <c r="E1742" s="1">
        <v>-1.9897460937499999E-4</v>
      </c>
      <c r="F1742" s="4">
        <f t="shared" si="109"/>
        <v>-16.363043534128288</v>
      </c>
      <c r="G1742" s="1">
        <v>0.229644775390625</v>
      </c>
      <c r="H1742" s="3">
        <v>2.10113525390625E-5</v>
      </c>
      <c r="I1742" s="4">
        <f t="shared" si="110"/>
        <v>1.727907281172903</v>
      </c>
      <c r="J1742" s="1">
        <v>0.1556396484375</v>
      </c>
      <c r="K1742" s="3">
        <v>9.4512939453124992E-6</v>
      </c>
      <c r="L1742" s="4">
        <f t="shared" si="111"/>
        <v>0.77724456787109375</v>
      </c>
    </row>
    <row r="1743" spans="1:12" x14ac:dyDescent="0.25">
      <c r="A1743" s="1">
        <v>0.150299072265625</v>
      </c>
      <c r="B1743" s="3">
        <v>2.90374755859375E-5</v>
      </c>
      <c r="C1743" s="4">
        <f t="shared" si="108"/>
        <v>2.3879502948961759</v>
      </c>
      <c r="D1743" s="1">
        <v>0.11566162109375</v>
      </c>
      <c r="E1743" s="1">
        <v>-1.98944091796875E-4</v>
      </c>
      <c r="F1743" s="4">
        <f t="shared" si="109"/>
        <v>-16.36053386487459</v>
      </c>
      <c r="G1743" s="1">
        <v>0.230255126953125</v>
      </c>
      <c r="H1743" s="3">
        <v>2.1066284179687501E-5</v>
      </c>
      <c r="I1743" s="4">
        <f t="shared" si="110"/>
        <v>1.7324246858295642</v>
      </c>
      <c r="J1743" s="1">
        <v>0.15625</v>
      </c>
      <c r="K1743" s="3">
        <v>9.5062255859375E-6</v>
      </c>
      <c r="L1743" s="4">
        <f t="shared" si="111"/>
        <v>0.78176197252775492</v>
      </c>
    </row>
    <row r="1744" spans="1:12" x14ac:dyDescent="0.25">
      <c r="A1744" s="1">
        <v>0.150909423828125</v>
      </c>
      <c r="B1744" s="3">
        <v>2.9116821289062498E-5</v>
      </c>
      <c r="C1744" s="4">
        <f t="shared" si="108"/>
        <v>2.3944754349557975</v>
      </c>
      <c r="D1744" s="1">
        <v>0.11627197265625</v>
      </c>
      <c r="E1744" s="1">
        <v>-1.988525390625E-4</v>
      </c>
      <c r="F1744" s="4">
        <f t="shared" si="109"/>
        <v>-16.353004857113486</v>
      </c>
      <c r="G1744" s="1">
        <v>0.230865478515625</v>
      </c>
      <c r="H1744" s="3">
        <v>2.0895385742187499E-5</v>
      </c>
      <c r="I1744" s="4">
        <f t="shared" si="110"/>
        <v>1.7183705380088405</v>
      </c>
      <c r="J1744" s="1">
        <v>0.1568603515625</v>
      </c>
      <c r="K1744" s="3">
        <v>9.2559814453125004E-6</v>
      </c>
      <c r="L1744" s="4">
        <f t="shared" si="111"/>
        <v>0.76118268464740957</v>
      </c>
    </row>
    <row r="1745" spans="1:12" x14ac:dyDescent="0.25">
      <c r="A1745" s="1">
        <v>0.151519775390625</v>
      </c>
      <c r="B1745" s="3">
        <v>2.90374755859375E-5</v>
      </c>
      <c r="C1745" s="4">
        <f t="shared" si="108"/>
        <v>2.3879502948961759</v>
      </c>
      <c r="D1745" s="1">
        <v>0.11688232421875</v>
      </c>
      <c r="E1745" s="1">
        <v>-1.988525390625E-4</v>
      </c>
      <c r="F1745" s="4">
        <f t="shared" si="109"/>
        <v>-16.353004857113486</v>
      </c>
      <c r="G1745" s="1">
        <v>0.231475830078125</v>
      </c>
      <c r="H1745" s="3">
        <v>2.0959472656249999E-5</v>
      </c>
      <c r="I1745" s="4">
        <f t="shared" si="110"/>
        <v>1.7236408434416117</v>
      </c>
      <c r="J1745" s="1">
        <v>0.157470703125</v>
      </c>
      <c r="K1745" s="3">
        <v>9.2956542968749994E-6</v>
      </c>
      <c r="L1745" s="4">
        <f t="shared" si="111"/>
        <v>0.76444525467722035</v>
      </c>
    </row>
    <row r="1746" spans="1:12" x14ac:dyDescent="0.25">
      <c r="A1746" s="1">
        <v>0.152130126953125</v>
      </c>
      <c r="B1746" s="3">
        <v>2.9107666015624999E-5</v>
      </c>
      <c r="C1746" s="4">
        <f t="shared" si="108"/>
        <v>2.3937225341796875</v>
      </c>
      <c r="D1746" s="1">
        <v>0.11749267578125</v>
      </c>
      <c r="E1746" s="1">
        <v>-1.9888305664062501E-4</v>
      </c>
      <c r="F1746" s="4">
        <f t="shared" si="109"/>
        <v>-16.355514526367188</v>
      </c>
      <c r="G1746" s="1">
        <v>0.232086181640625</v>
      </c>
      <c r="H1746" s="3">
        <v>2.086181640625E-5</v>
      </c>
      <c r="I1746" s="4">
        <f t="shared" si="110"/>
        <v>1.7156099018297697</v>
      </c>
      <c r="J1746" s="1">
        <v>0.1580810546875</v>
      </c>
      <c r="K1746" s="3">
        <v>9.4299316406249999E-6</v>
      </c>
      <c r="L1746" s="4">
        <f t="shared" si="111"/>
        <v>0.77548779939350332</v>
      </c>
    </row>
    <row r="1747" spans="1:12" x14ac:dyDescent="0.25">
      <c r="A1747" s="1">
        <v>0.152740478515625</v>
      </c>
      <c r="B1747" s="3">
        <v>2.9058837890625001E-5</v>
      </c>
      <c r="C1747" s="4">
        <f t="shared" si="108"/>
        <v>2.3897070633737663</v>
      </c>
      <c r="D1747" s="1">
        <v>0.11810302734375</v>
      </c>
      <c r="E1747" s="1">
        <v>-1.98699951171875E-4</v>
      </c>
      <c r="F1747" s="4">
        <f t="shared" si="109"/>
        <v>-16.340456510844984</v>
      </c>
      <c r="G1747" s="1">
        <v>0.232696533203125</v>
      </c>
      <c r="H1747" s="3">
        <v>2.09228515625E-5</v>
      </c>
      <c r="I1747" s="4">
        <f t="shared" si="110"/>
        <v>1.720629240337171</v>
      </c>
      <c r="J1747" s="1">
        <v>0.15869140625</v>
      </c>
      <c r="K1747" s="3">
        <v>9.3780517578125005E-6</v>
      </c>
      <c r="L1747" s="4">
        <f t="shared" si="111"/>
        <v>0.77122136166221211</v>
      </c>
    </row>
    <row r="1748" spans="1:12" x14ac:dyDescent="0.25">
      <c r="A1748" s="1">
        <v>0.153350830078125</v>
      </c>
      <c r="B1748" s="3">
        <v>2.90374755859375E-5</v>
      </c>
      <c r="C1748" s="4">
        <f t="shared" si="108"/>
        <v>2.3879502948961759</v>
      </c>
      <c r="D1748" s="1">
        <v>0.11871337890625</v>
      </c>
      <c r="E1748" s="1">
        <v>-1.986083984375E-4</v>
      </c>
      <c r="F1748" s="4">
        <f t="shared" si="109"/>
        <v>-16.33292750308388</v>
      </c>
      <c r="G1748" s="1">
        <v>0.233306884765625</v>
      </c>
      <c r="H1748" s="3">
        <v>2.0947265625E-5</v>
      </c>
      <c r="I1748" s="4">
        <f t="shared" si="110"/>
        <v>1.7226369757401316</v>
      </c>
      <c r="J1748" s="1">
        <v>0.1593017578125</v>
      </c>
      <c r="K1748" s="3">
        <v>9.3170166015625005E-6</v>
      </c>
      <c r="L1748" s="4">
        <f t="shared" si="111"/>
        <v>0.7662020231548109</v>
      </c>
    </row>
    <row r="1749" spans="1:12" x14ac:dyDescent="0.25">
      <c r="A1749" s="1">
        <v>0.153961181640625</v>
      </c>
      <c r="B1749" s="3">
        <v>2.9122924804687501E-5</v>
      </c>
      <c r="C1749" s="4">
        <f t="shared" si="108"/>
        <v>2.3949773688065377</v>
      </c>
      <c r="D1749" s="1">
        <v>0.11932373046875</v>
      </c>
      <c r="E1749" s="1">
        <v>-1.9848632812499999E-4</v>
      </c>
      <c r="F1749" s="4">
        <f t="shared" si="109"/>
        <v>-16.322888826069079</v>
      </c>
      <c r="G1749" s="1">
        <v>0.233917236328125</v>
      </c>
      <c r="H1749" s="3">
        <v>2.11029052734375E-5</v>
      </c>
      <c r="I1749" s="4">
        <f t="shared" si="110"/>
        <v>1.7354362889340049</v>
      </c>
      <c r="J1749" s="1">
        <v>0.159912109375</v>
      </c>
      <c r="K1749" s="3">
        <v>9.3566894531249995E-6</v>
      </c>
      <c r="L1749" s="4">
        <f t="shared" si="111"/>
        <v>0.76946459318462168</v>
      </c>
    </row>
    <row r="1750" spans="1:12" x14ac:dyDescent="0.25">
      <c r="A1750" s="1">
        <v>0.154571533203125</v>
      </c>
      <c r="B1750" s="3">
        <v>2.9132080078125E-5</v>
      </c>
      <c r="C1750" s="4">
        <f t="shared" si="108"/>
        <v>2.3957302695826481</v>
      </c>
      <c r="D1750" s="1">
        <v>0.11993408203125</v>
      </c>
      <c r="E1750" s="1">
        <v>-1.9854736328125001E-4</v>
      </c>
      <c r="F1750" s="4">
        <f t="shared" si="109"/>
        <v>-16.327908164576481</v>
      </c>
      <c r="G1750" s="1">
        <v>0.234527587890625</v>
      </c>
      <c r="H1750" s="3">
        <v>2.0956420898437499E-5</v>
      </c>
      <c r="I1750" s="4">
        <f t="shared" si="110"/>
        <v>1.7233898765162416</v>
      </c>
      <c r="J1750" s="1">
        <v>0.1605224609375</v>
      </c>
      <c r="K1750" s="3">
        <v>9.4207763671874992E-6</v>
      </c>
      <c r="L1750" s="4">
        <f t="shared" si="111"/>
        <v>0.77473489861739309</v>
      </c>
    </row>
    <row r="1751" spans="1:12" x14ac:dyDescent="0.25">
      <c r="A1751" s="1">
        <v>0.155181884765625</v>
      </c>
      <c r="B1751" s="3">
        <v>2.9080200195312499E-5</v>
      </c>
      <c r="C1751" s="4">
        <f t="shared" si="108"/>
        <v>2.391463831851357</v>
      </c>
      <c r="D1751" s="1">
        <v>0.12054443359375</v>
      </c>
      <c r="E1751" s="1">
        <v>-1.9848632812499999E-4</v>
      </c>
      <c r="F1751" s="4">
        <f t="shared" si="109"/>
        <v>-16.322888826069079</v>
      </c>
      <c r="G1751" s="1">
        <v>0.235137939453125</v>
      </c>
      <c r="H1751" s="3">
        <v>2.1124267578125001E-5</v>
      </c>
      <c r="I1751" s="4">
        <f t="shared" si="110"/>
        <v>1.7371930574115955</v>
      </c>
      <c r="J1751" s="1">
        <v>0.1611328125</v>
      </c>
      <c r="K1751" s="3">
        <v>9.4207763671874992E-6</v>
      </c>
      <c r="L1751" s="4">
        <f t="shared" si="111"/>
        <v>0.77473489861739309</v>
      </c>
    </row>
    <row r="1752" spans="1:12" x14ac:dyDescent="0.25">
      <c r="A1752" s="1">
        <v>0.155792236328125</v>
      </c>
      <c r="B1752" s="3">
        <v>2.9174804687499999E-5</v>
      </c>
      <c r="C1752" s="4">
        <f t="shared" si="108"/>
        <v>2.3992438065378288</v>
      </c>
      <c r="D1752" s="1">
        <v>0.12115478515625</v>
      </c>
      <c r="E1752" s="1">
        <v>-1.9842529296874999E-4</v>
      </c>
      <c r="F1752" s="4">
        <f t="shared" si="109"/>
        <v>-16.317869487561676</v>
      </c>
      <c r="G1752" s="1">
        <v>0.235748291015625</v>
      </c>
      <c r="H1752" s="3">
        <v>2.0977783203125E-5</v>
      </c>
      <c r="I1752" s="4">
        <f t="shared" si="110"/>
        <v>1.7251466449938322</v>
      </c>
      <c r="J1752" s="1">
        <v>0.1617431640625</v>
      </c>
      <c r="K1752" s="3">
        <v>9.2498779296874994E-6</v>
      </c>
      <c r="L1752" s="4">
        <f t="shared" si="111"/>
        <v>0.76068075079666941</v>
      </c>
    </row>
    <row r="1753" spans="1:12" x14ac:dyDescent="0.25">
      <c r="A1753" s="1">
        <v>0.156402587890625</v>
      </c>
      <c r="B1753" s="3">
        <v>2.9095458984375001E-5</v>
      </c>
      <c r="C1753" s="4">
        <f t="shared" si="108"/>
        <v>2.3927186664782072</v>
      </c>
      <c r="D1753" s="1">
        <v>0.12176513671875</v>
      </c>
      <c r="E1753" s="1">
        <v>-1.983642578125E-4</v>
      </c>
      <c r="F1753" s="4">
        <f t="shared" si="109"/>
        <v>-16.312850149054277</v>
      </c>
      <c r="G1753" s="1">
        <v>0.236358642578125</v>
      </c>
      <c r="H1753" s="3">
        <v>2.10693359375E-5</v>
      </c>
      <c r="I1753" s="4">
        <f t="shared" si="110"/>
        <v>1.7326756527549343</v>
      </c>
      <c r="J1753" s="1">
        <v>0.162353515625</v>
      </c>
      <c r="K1753" s="3">
        <v>9.2590332031250001E-6</v>
      </c>
      <c r="L1753" s="4">
        <f t="shared" si="111"/>
        <v>0.76143365157277965</v>
      </c>
    </row>
    <row r="1754" spans="1:12" x14ac:dyDescent="0.25">
      <c r="A1754" s="1">
        <v>0.157012939453125</v>
      </c>
      <c r="B1754" s="3">
        <v>2.9156494140625001E-5</v>
      </c>
      <c r="C1754" s="4">
        <f t="shared" si="108"/>
        <v>2.3977380049856087</v>
      </c>
      <c r="D1754" s="1">
        <v>0.12237548828125</v>
      </c>
      <c r="E1754" s="1">
        <v>-1.981201171875E-4</v>
      </c>
      <c r="F1754" s="4">
        <f t="shared" si="109"/>
        <v>-16.292772795024671</v>
      </c>
      <c r="G1754" s="1">
        <v>0.236968994140625</v>
      </c>
      <c r="H1754" s="3">
        <v>2.09228515625E-5</v>
      </c>
      <c r="I1754" s="4">
        <f t="shared" si="110"/>
        <v>1.720629240337171</v>
      </c>
      <c r="J1754" s="1">
        <v>0.1629638671875</v>
      </c>
      <c r="K1754" s="3">
        <v>9.3261718749999995E-6</v>
      </c>
      <c r="L1754" s="4">
        <f t="shared" si="111"/>
        <v>0.76695492393092102</v>
      </c>
    </row>
    <row r="1755" spans="1:12" x14ac:dyDescent="0.25">
      <c r="A1755" s="1">
        <v>0.157623291015625</v>
      </c>
      <c r="B1755" s="3">
        <v>2.9046630859374999E-5</v>
      </c>
      <c r="C1755" s="4">
        <f t="shared" si="108"/>
        <v>2.388703195672286</v>
      </c>
      <c r="D1755" s="1">
        <v>0.12298583984375</v>
      </c>
      <c r="E1755" s="1">
        <v>-1.981201171875E-4</v>
      </c>
      <c r="F1755" s="4">
        <f t="shared" si="109"/>
        <v>-16.292772795024671</v>
      </c>
      <c r="G1755" s="1">
        <v>0.237579345703125</v>
      </c>
      <c r="H1755" s="3">
        <v>2.0971679687500001E-5</v>
      </c>
      <c r="I1755" s="4">
        <f t="shared" si="110"/>
        <v>1.724644711143092</v>
      </c>
      <c r="J1755" s="1">
        <v>0.16357421875</v>
      </c>
      <c r="K1755" s="3">
        <v>9.0972900390624993E-6</v>
      </c>
      <c r="L1755" s="4">
        <f t="shared" si="111"/>
        <v>0.7481324045281661</v>
      </c>
    </row>
    <row r="1756" spans="1:12" x14ac:dyDescent="0.25">
      <c r="A1756" s="1">
        <v>0.158233642578125</v>
      </c>
      <c r="B1756" s="3">
        <v>2.91290283203125E-5</v>
      </c>
      <c r="C1756" s="4">
        <f t="shared" si="108"/>
        <v>2.3954793026572778</v>
      </c>
      <c r="D1756" s="1">
        <v>0.12359619140625</v>
      </c>
      <c r="E1756" s="1">
        <v>-1.98211669921875E-4</v>
      </c>
      <c r="F1756" s="4">
        <f t="shared" si="109"/>
        <v>-16.300301802785771</v>
      </c>
      <c r="G1756" s="1">
        <v>0.238189697265625</v>
      </c>
      <c r="H1756" s="3">
        <v>2.10418701171875E-5</v>
      </c>
      <c r="I1756" s="4">
        <f t="shared" si="110"/>
        <v>1.7304169504266036</v>
      </c>
      <c r="J1756" s="1">
        <v>0.1641845703125</v>
      </c>
      <c r="K1756" s="3">
        <v>9.1156005859375006E-6</v>
      </c>
      <c r="L1756" s="4">
        <f t="shared" si="111"/>
        <v>0.74963820608038656</v>
      </c>
    </row>
    <row r="1757" spans="1:12" x14ac:dyDescent="0.25">
      <c r="A1757" s="1">
        <v>0.158843994140625</v>
      </c>
      <c r="B1757" s="3">
        <v>2.9089355468750001E-5</v>
      </c>
      <c r="C1757" s="4">
        <f t="shared" si="108"/>
        <v>2.392216732627467</v>
      </c>
      <c r="D1757" s="1">
        <v>0.12420654296875</v>
      </c>
      <c r="E1757" s="1">
        <v>-1.9808959960937499E-4</v>
      </c>
      <c r="F1757" s="4">
        <f t="shared" si="109"/>
        <v>-16.29026312577097</v>
      </c>
      <c r="G1757" s="1">
        <v>0.238800048828125</v>
      </c>
      <c r="H1757" s="3">
        <v>2.0944213867187501E-5</v>
      </c>
      <c r="I1757" s="4">
        <f t="shared" si="110"/>
        <v>1.7223860088147616</v>
      </c>
      <c r="J1757" s="1">
        <v>0.164794921875</v>
      </c>
      <c r="K1757" s="3">
        <v>9.2010498046874997E-6</v>
      </c>
      <c r="L1757" s="4">
        <f t="shared" si="111"/>
        <v>0.7566652799907484</v>
      </c>
    </row>
    <row r="1758" spans="1:12" x14ac:dyDescent="0.25">
      <c r="A1758" s="1">
        <v>0.159454345703125</v>
      </c>
      <c r="B1758" s="3">
        <v>2.9107666015624999E-5</v>
      </c>
      <c r="C1758" s="4">
        <f t="shared" si="108"/>
        <v>2.3937225341796875</v>
      </c>
      <c r="D1758" s="1">
        <v>0.12481689453125</v>
      </c>
      <c r="E1758" s="1">
        <v>-1.98028564453125E-4</v>
      </c>
      <c r="F1758" s="4">
        <f t="shared" si="109"/>
        <v>-16.285243787263568</v>
      </c>
      <c r="G1758" s="1">
        <v>0.239410400390625</v>
      </c>
      <c r="H1758" s="3">
        <v>2.0962524414062499E-5</v>
      </c>
      <c r="I1758" s="4">
        <f t="shared" si="110"/>
        <v>1.7238918103669818</v>
      </c>
      <c r="J1758" s="1">
        <v>0.1654052734375</v>
      </c>
      <c r="K1758" s="3">
        <v>9.2407226562500004E-6</v>
      </c>
      <c r="L1758" s="4">
        <f t="shared" si="111"/>
        <v>0.75992785002055918</v>
      </c>
    </row>
    <row r="1759" spans="1:12" x14ac:dyDescent="0.25">
      <c r="A1759" s="1">
        <v>0.160064697265625</v>
      </c>
      <c r="B1759" s="3">
        <v>2.9174804687499999E-5</v>
      </c>
      <c r="C1759" s="4">
        <f t="shared" si="108"/>
        <v>2.3992438065378288</v>
      </c>
      <c r="D1759" s="1">
        <v>0.12542724609375</v>
      </c>
      <c r="E1759" s="1">
        <v>-1.9790649414062501E-4</v>
      </c>
      <c r="F1759" s="4">
        <f t="shared" si="109"/>
        <v>-16.275205110248766</v>
      </c>
      <c r="G1759" s="1">
        <v>0.240020751953125</v>
      </c>
      <c r="H1759" s="3">
        <v>2.1084594726562499E-5</v>
      </c>
      <c r="I1759" s="4">
        <f t="shared" si="110"/>
        <v>1.7339304873817845</v>
      </c>
      <c r="J1759" s="1">
        <v>0.166015625</v>
      </c>
      <c r="K1759" s="3">
        <v>9.1644287109375003E-6</v>
      </c>
      <c r="L1759" s="4">
        <f t="shared" si="111"/>
        <v>0.75365367688630758</v>
      </c>
    </row>
    <row r="1760" spans="1:12" x14ac:dyDescent="0.25">
      <c r="A1760" s="1">
        <v>0.160675048828125</v>
      </c>
      <c r="B1760" s="3">
        <v>2.9174804687499999E-5</v>
      </c>
      <c r="C1760" s="4">
        <f t="shared" si="108"/>
        <v>2.3992438065378288</v>
      </c>
      <c r="D1760" s="1">
        <v>0.12603759765625</v>
      </c>
      <c r="E1760" s="1">
        <v>-1.97784423828125E-4</v>
      </c>
      <c r="F1760" s="4">
        <f t="shared" si="109"/>
        <v>-16.265166433233965</v>
      </c>
      <c r="G1760" s="1">
        <v>0.240631103515625</v>
      </c>
      <c r="H1760" s="3">
        <v>2.0986938476562499E-5</v>
      </c>
      <c r="I1760" s="4">
        <f t="shared" si="110"/>
        <v>1.7258995457699424</v>
      </c>
      <c r="J1760" s="1">
        <v>0.1666259765625</v>
      </c>
      <c r="K1760" s="3">
        <v>9.1491699218750003E-6</v>
      </c>
      <c r="L1760" s="4">
        <f t="shared" si="111"/>
        <v>0.75239884225945719</v>
      </c>
    </row>
    <row r="1761" spans="1:12" x14ac:dyDescent="0.25">
      <c r="A1761" s="1">
        <v>0.161285400390625</v>
      </c>
      <c r="B1761" s="3">
        <v>2.9229736328125E-5</v>
      </c>
      <c r="C1761" s="4">
        <f t="shared" si="108"/>
        <v>2.4037612111944902</v>
      </c>
      <c r="D1761" s="1">
        <v>0.12664794921875</v>
      </c>
      <c r="E1761" s="1">
        <v>-1.9775390625000001E-4</v>
      </c>
      <c r="F1761" s="4">
        <f t="shared" si="109"/>
        <v>-16.262656763980264</v>
      </c>
      <c r="G1761" s="1">
        <v>0.241241455078125</v>
      </c>
      <c r="H1761" s="3">
        <v>2.1023559570312499E-5</v>
      </c>
      <c r="I1761" s="4">
        <f t="shared" si="110"/>
        <v>1.7289111488743831</v>
      </c>
      <c r="J1761" s="1">
        <v>0.167236328125</v>
      </c>
      <c r="K1761" s="3">
        <v>9.0820312499999993E-6</v>
      </c>
      <c r="L1761" s="4">
        <f t="shared" si="111"/>
        <v>0.74687756990131582</v>
      </c>
    </row>
    <row r="1762" spans="1:12" x14ac:dyDescent="0.25">
      <c r="A1762" s="1">
        <v>0.161895751953125</v>
      </c>
      <c r="B1762" s="3">
        <v>2.9150390625000001E-5</v>
      </c>
      <c r="C1762" s="4">
        <f t="shared" si="108"/>
        <v>2.3972360711348686</v>
      </c>
      <c r="D1762" s="1">
        <v>0.12725830078125</v>
      </c>
      <c r="E1762" s="1">
        <v>-1.9769287109374999E-4</v>
      </c>
      <c r="F1762" s="4">
        <f t="shared" si="109"/>
        <v>-16.257637425472861</v>
      </c>
      <c r="G1762" s="1">
        <v>0.241851806640625</v>
      </c>
      <c r="H1762" s="3">
        <v>2.0916748046875E-5</v>
      </c>
      <c r="I1762" s="4">
        <f t="shared" si="110"/>
        <v>1.7201273064864309</v>
      </c>
      <c r="J1762" s="1">
        <v>0.1678466796875</v>
      </c>
      <c r="K1762" s="3">
        <v>9.0942382812499996E-6</v>
      </c>
      <c r="L1762" s="4">
        <f t="shared" si="111"/>
        <v>0.74788143760279602</v>
      </c>
    </row>
    <row r="1763" spans="1:12" x14ac:dyDescent="0.25">
      <c r="A1763" s="1">
        <v>0.162506103515625</v>
      </c>
      <c r="B1763" s="3">
        <v>2.9089355468750001E-5</v>
      </c>
      <c r="C1763" s="4">
        <f t="shared" si="108"/>
        <v>2.392216732627467</v>
      </c>
      <c r="D1763" s="1">
        <v>0.12786865234375</v>
      </c>
      <c r="E1763" s="1">
        <v>-1.9766235351562501E-4</v>
      </c>
      <c r="F1763" s="4">
        <f t="shared" si="109"/>
        <v>-16.25512775621916</v>
      </c>
      <c r="G1763" s="1">
        <v>0.242462158203125</v>
      </c>
      <c r="H1763" s="3">
        <v>2.0971679687500001E-5</v>
      </c>
      <c r="I1763" s="4">
        <f t="shared" si="110"/>
        <v>1.724644711143092</v>
      </c>
      <c r="J1763" s="1">
        <v>0.16845703125</v>
      </c>
      <c r="K1763" s="3">
        <v>9.1033935546875003E-6</v>
      </c>
      <c r="L1763" s="4">
        <f t="shared" si="111"/>
        <v>0.74863433837890625</v>
      </c>
    </row>
    <row r="1764" spans="1:12" x14ac:dyDescent="0.25">
      <c r="A1764" s="1">
        <v>0.163116455078125</v>
      </c>
      <c r="B1764" s="3">
        <v>2.9095458984375001E-5</v>
      </c>
      <c r="C1764" s="4">
        <f t="shared" si="108"/>
        <v>2.3927186664782072</v>
      </c>
      <c r="D1764" s="1">
        <v>0.12847900390625</v>
      </c>
      <c r="E1764" s="1">
        <v>-1.976318359375E-4</v>
      </c>
      <c r="F1764" s="4">
        <f t="shared" si="109"/>
        <v>-16.252618086965459</v>
      </c>
      <c r="G1764" s="1">
        <v>0.243072509765625</v>
      </c>
      <c r="H1764" s="3">
        <v>2.088623046875E-5</v>
      </c>
      <c r="I1764" s="4">
        <f t="shared" si="110"/>
        <v>1.7176176372327303</v>
      </c>
      <c r="J1764" s="1">
        <v>0.1690673828125</v>
      </c>
      <c r="K1764" s="3">
        <v>8.9691162109374998E-6</v>
      </c>
      <c r="L1764" s="4">
        <f t="shared" si="111"/>
        <v>0.7375917936626234</v>
      </c>
    </row>
    <row r="1765" spans="1:12" x14ac:dyDescent="0.25">
      <c r="A1765" s="1">
        <v>0.163726806640625</v>
      </c>
      <c r="B1765" s="3">
        <v>2.9113769531249999E-5</v>
      </c>
      <c r="C1765" s="4">
        <f t="shared" si="108"/>
        <v>2.3942244680304277</v>
      </c>
      <c r="D1765" s="1">
        <v>0.12908935546875</v>
      </c>
      <c r="E1765" s="1">
        <v>-1.97479248046875E-4</v>
      </c>
      <c r="F1765" s="4">
        <f t="shared" si="109"/>
        <v>-16.240069740696956</v>
      </c>
      <c r="G1765" s="1">
        <v>0.243682861328125</v>
      </c>
      <c r="H1765" s="3">
        <v>2.0968627929687501E-5</v>
      </c>
      <c r="I1765" s="4">
        <f t="shared" si="110"/>
        <v>1.724393744217722</v>
      </c>
      <c r="J1765" s="1">
        <v>0.169677734375</v>
      </c>
      <c r="K1765" s="3">
        <v>8.9813232421875002E-6</v>
      </c>
      <c r="L1765" s="4">
        <f t="shared" si="111"/>
        <v>0.7385956613641036</v>
      </c>
    </row>
    <row r="1766" spans="1:12" x14ac:dyDescent="0.25">
      <c r="A1766" s="1">
        <v>0.164337158203125</v>
      </c>
      <c r="B1766" s="3">
        <v>2.9052734374999999E-5</v>
      </c>
      <c r="C1766" s="4">
        <f t="shared" si="108"/>
        <v>2.3892051295230261</v>
      </c>
      <c r="D1766" s="1">
        <v>0.12969970703125</v>
      </c>
      <c r="E1766" s="1">
        <v>-1.9735717773437499E-4</v>
      </c>
      <c r="F1766" s="4">
        <f t="shared" si="109"/>
        <v>-16.230031063682155</v>
      </c>
      <c r="G1766" s="1">
        <v>0.244293212890625</v>
      </c>
      <c r="H1766" s="3">
        <v>2.08587646484375E-5</v>
      </c>
      <c r="I1766" s="4">
        <f t="shared" si="110"/>
        <v>1.7153589349043996</v>
      </c>
      <c r="J1766" s="1">
        <v>0.1702880859375</v>
      </c>
      <c r="K1766" s="3">
        <v>9.0087890625000005E-6</v>
      </c>
      <c r="L1766" s="4">
        <f t="shared" si="111"/>
        <v>0.74085436369243418</v>
      </c>
    </row>
    <row r="1767" spans="1:12" x14ac:dyDescent="0.25">
      <c r="A1767" s="1">
        <v>0.164947509765625</v>
      </c>
      <c r="B1767" s="3">
        <v>2.916259765625E-5</v>
      </c>
      <c r="C1767" s="4">
        <f t="shared" si="108"/>
        <v>2.3982399388363485</v>
      </c>
      <c r="D1767" s="1">
        <v>0.13031005859375</v>
      </c>
      <c r="E1767" s="1">
        <v>-1.9735717773437499E-4</v>
      </c>
      <c r="F1767" s="4">
        <f t="shared" si="109"/>
        <v>-16.230031063682155</v>
      </c>
      <c r="G1767" s="1">
        <v>0.244903564453125</v>
      </c>
      <c r="H1767" s="3">
        <v>2.1032714843750001E-5</v>
      </c>
      <c r="I1767" s="4">
        <f t="shared" si="110"/>
        <v>1.7296640496504934</v>
      </c>
      <c r="J1767" s="1">
        <v>0.1708984375</v>
      </c>
      <c r="K1767" s="3">
        <v>8.9477539062500005E-6</v>
      </c>
      <c r="L1767" s="4">
        <f t="shared" si="111"/>
        <v>0.73583502518503285</v>
      </c>
    </row>
    <row r="1768" spans="1:12" x14ac:dyDescent="0.25">
      <c r="A1768" s="1">
        <v>0.165557861328125</v>
      </c>
      <c r="B1768" s="3">
        <v>2.9064941406250001E-5</v>
      </c>
      <c r="C1768" s="4">
        <f t="shared" si="108"/>
        <v>2.3902089972245064</v>
      </c>
      <c r="D1768" s="1">
        <v>0.13092041015625</v>
      </c>
      <c r="E1768" s="1">
        <v>-1.9735717773437499E-4</v>
      </c>
      <c r="F1768" s="4">
        <f t="shared" si="109"/>
        <v>-16.230031063682155</v>
      </c>
      <c r="G1768" s="1">
        <v>0.245513916015625</v>
      </c>
      <c r="H1768" s="3">
        <v>2.10723876953125E-5</v>
      </c>
      <c r="I1768" s="4">
        <f t="shared" si="110"/>
        <v>1.7329266196803041</v>
      </c>
      <c r="J1768" s="1">
        <v>0.1715087890625</v>
      </c>
      <c r="K1768" s="3">
        <v>8.9782714843750005E-6</v>
      </c>
      <c r="L1768" s="4">
        <f t="shared" si="111"/>
        <v>0.73834469443873352</v>
      </c>
    </row>
    <row r="1769" spans="1:12" x14ac:dyDescent="0.25">
      <c r="A1769" s="1">
        <v>0.166168212890625</v>
      </c>
      <c r="B1769" s="3">
        <v>2.9003906250000001E-5</v>
      </c>
      <c r="C1769" s="4">
        <f t="shared" si="108"/>
        <v>2.3851896587171053</v>
      </c>
      <c r="D1769" s="1">
        <v>0.13153076171875</v>
      </c>
      <c r="E1769" s="1">
        <v>-1.97235107421875E-4</v>
      </c>
      <c r="F1769" s="4">
        <f t="shared" si="109"/>
        <v>-16.21999238666735</v>
      </c>
      <c r="G1769" s="1">
        <v>0.246124267578125</v>
      </c>
      <c r="H1769" s="3">
        <v>2.09808349609375E-5</v>
      </c>
      <c r="I1769" s="4">
        <f t="shared" si="110"/>
        <v>1.7253976119192023</v>
      </c>
      <c r="J1769" s="1">
        <v>0.172119140625</v>
      </c>
      <c r="K1769" s="3">
        <v>9.0484619140624996E-6</v>
      </c>
      <c r="L1769" s="4">
        <f t="shared" si="111"/>
        <v>0.74411693372224508</v>
      </c>
    </row>
    <row r="1770" spans="1:12" x14ac:dyDescent="0.25">
      <c r="A1770" s="1">
        <v>0.166778564453125</v>
      </c>
      <c r="B1770" s="3">
        <v>2.9058837890625001E-5</v>
      </c>
      <c r="C1770" s="4">
        <f t="shared" si="108"/>
        <v>2.3897070633737663</v>
      </c>
      <c r="D1770" s="1">
        <v>0.13214111328125</v>
      </c>
      <c r="E1770" s="1">
        <v>-1.9702148437500001E-4</v>
      </c>
      <c r="F1770" s="4">
        <f t="shared" si="109"/>
        <v>-16.202424701891449</v>
      </c>
      <c r="G1770" s="1">
        <v>0.246734619140625</v>
      </c>
      <c r="H1770" s="3">
        <v>2.1032714843750001E-5</v>
      </c>
      <c r="I1770" s="4">
        <f t="shared" si="110"/>
        <v>1.7296640496504934</v>
      </c>
      <c r="J1770" s="1">
        <v>0.1727294921875</v>
      </c>
      <c r="K1770" s="3">
        <v>8.9569091796874995E-6</v>
      </c>
      <c r="L1770" s="4">
        <f t="shared" si="111"/>
        <v>0.73658792596114309</v>
      </c>
    </row>
    <row r="1771" spans="1:12" x14ac:dyDescent="0.25">
      <c r="A1771" s="1">
        <v>0.167388916015625</v>
      </c>
      <c r="B1771" s="3">
        <v>2.9202270507812499E-5</v>
      </c>
      <c r="C1771" s="4">
        <f t="shared" si="108"/>
        <v>2.4015025088661597</v>
      </c>
      <c r="D1771" s="1">
        <v>0.13275146484375</v>
      </c>
      <c r="E1771" s="1">
        <v>-1.9702148437500001E-4</v>
      </c>
      <c r="F1771" s="4">
        <f t="shared" si="109"/>
        <v>-16.202424701891449</v>
      </c>
      <c r="G1771" s="1">
        <v>0.247344970703125</v>
      </c>
      <c r="H1771" s="3">
        <v>2.100830078125E-5</v>
      </c>
      <c r="I1771" s="4">
        <f t="shared" si="110"/>
        <v>1.727656314247533</v>
      </c>
      <c r="J1771" s="1">
        <v>0.17333984375</v>
      </c>
      <c r="K1771" s="3">
        <v>8.9416503906249995E-6</v>
      </c>
      <c r="L1771" s="4">
        <f t="shared" si="111"/>
        <v>0.73533309133429281</v>
      </c>
    </row>
    <row r="1772" spans="1:12" x14ac:dyDescent="0.25">
      <c r="A1772" s="1">
        <v>0.167999267578125</v>
      </c>
      <c r="B1772" s="3">
        <v>2.9190063476562501E-5</v>
      </c>
      <c r="C1772" s="4">
        <f t="shared" si="108"/>
        <v>2.4004986411646794</v>
      </c>
      <c r="D1772" s="1">
        <v>0.13336181640625</v>
      </c>
      <c r="E1772" s="1">
        <v>-1.9696044921874999E-4</v>
      </c>
      <c r="F1772" s="4">
        <f t="shared" si="109"/>
        <v>-16.197405363384046</v>
      </c>
      <c r="G1772" s="1">
        <v>0.247955322265625</v>
      </c>
      <c r="H1772" s="3">
        <v>2.0935058593750002E-5</v>
      </c>
      <c r="I1772" s="4">
        <f t="shared" si="110"/>
        <v>1.7216331080386513</v>
      </c>
      <c r="J1772" s="1">
        <v>0.1739501953125</v>
      </c>
      <c r="K1772" s="3">
        <v>8.9843749999999998E-6</v>
      </c>
      <c r="L1772" s="4">
        <f t="shared" si="111"/>
        <v>0.73884662828947367</v>
      </c>
    </row>
    <row r="1773" spans="1:12" x14ac:dyDescent="0.25">
      <c r="A1773" s="1">
        <v>0.168609619140625</v>
      </c>
      <c r="B1773" s="3">
        <v>2.9113769531249999E-5</v>
      </c>
      <c r="C1773" s="4">
        <f t="shared" si="108"/>
        <v>2.3942244680304277</v>
      </c>
      <c r="D1773" s="1">
        <v>0.13397216796875</v>
      </c>
      <c r="E1773" s="1">
        <v>-1.968994140625E-4</v>
      </c>
      <c r="F1773" s="4">
        <f t="shared" si="109"/>
        <v>-16.192386024876644</v>
      </c>
      <c r="G1773" s="1">
        <v>0.248565673828125</v>
      </c>
      <c r="H1773" s="3">
        <v>2.0938110351562501E-5</v>
      </c>
      <c r="I1773" s="4">
        <f t="shared" si="110"/>
        <v>1.7218840749640214</v>
      </c>
      <c r="J1773" s="1">
        <v>0.174560546875</v>
      </c>
      <c r="K1773" s="3">
        <v>8.7738037109374993E-6</v>
      </c>
      <c r="L1773" s="4">
        <f t="shared" si="111"/>
        <v>0.7215299104389391</v>
      </c>
    </row>
    <row r="1774" spans="1:12" x14ac:dyDescent="0.25">
      <c r="A1774" s="1">
        <v>0.169219970703125</v>
      </c>
      <c r="B1774" s="3">
        <v>2.91656494140625E-5</v>
      </c>
      <c r="C1774" s="4">
        <f t="shared" si="108"/>
        <v>2.3984909057617188</v>
      </c>
      <c r="D1774" s="1">
        <v>0.13458251953125</v>
      </c>
      <c r="E1774" s="1">
        <v>-1.968994140625E-4</v>
      </c>
      <c r="F1774" s="4">
        <f t="shared" si="109"/>
        <v>-16.192386024876644</v>
      </c>
      <c r="G1774" s="1">
        <v>0.249176025390625</v>
      </c>
      <c r="H1774" s="3">
        <v>2.0977783203125E-5</v>
      </c>
      <c r="I1774" s="4">
        <f t="shared" si="110"/>
        <v>1.7251466449938322</v>
      </c>
      <c r="J1774" s="1">
        <v>0.1751708984375</v>
      </c>
      <c r="K1774" s="3">
        <v>9.0057373046874992E-6</v>
      </c>
      <c r="L1774" s="4">
        <f t="shared" si="111"/>
        <v>0.7406033967670641</v>
      </c>
    </row>
    <row r="1775" spans="1:12" x14ac:dyDescent="0.25">
      <c r="A1775" s="1">
        <v>0.169830322265625</v>
      </c>
      <c r="B1775" s="3">
        <v>2.9049682617187499E-5</v>
      </c>
      <c r="C1775" s="4">
        <f t="shared" si="108"/>
        <v>2.3889541625976563</v>
      </c>
      <c r="D1775" s="1">
        <v>0.13519287109375</v>
      </c>
      <c r="E1775" s="1">
        <v>-1.9686889648437499E-4</v>
      </c>
      <c r="F1775" s="4">
        <f t="shared" si="109"/>
        <v>-16.189876355622943</v>
      </c>
      <c r="G1775" s="1">
        <v>0.249786376953125</v>
      </c>
      <c r="H1775" s="3">
        <v>2.0874023437500002E-5</v>
      </c>
      <c r="I1775" s="4">
        <f t="shared" si="110"/>
        <v>1.71661376953125</v>
      </c>
      <c r="J1775" s="1">
        <v>0.17578125</v>
      </c>
      <c r="K1775" s="3">
        <v>8.7280273437499993E-6</v>
      </c>
      <c r="L1775" s="4">
        <f t="shared" si="111"/>
        <v>0.71776540655838816</v>
      </c>
    </row>
    <row r="1776" spans="1:12" x14ac:dyDescent="0.25">
      <c r="A1776" s="1">
        <v>0.170440673828125</v>
      </c>
      <c r="B1776" s="3">
        <v>2.9061889648437501E-5</v>
      </c>
      <c r="C1776" s="4">
        <f t="shared" si="108"/>
        <v>2.3899580302991366</v>
      </c>
      <c r="D1776" s="1">
        <v>0.13580322265625</v>
      </c>
      <c r="E1776" s="1">
        <v>-1.9671630859374999E-4</v>
      </c>
      <c r="F1776" s="4">
        <f t="shared" si="109"/>
        <v>-16.17732800935444</v>
      </c>
      <c r="G1776" s="1">
        <v>0.250396728515625</v>
      </c>
      <c r="H1776" s="3">
        <v>2.0968627929687501E-5</v>
      </c>
      <c r="I1776" s="4">
        <f t="shared" si="110"/>
        <v>1.724393744217722</v>
      </c>
      <c r="J1776" s="1">
        <v>0.1763916015625</v>
      </c>
      <c r="K1776" s="3">
        <v>8.7249755859374996E-6</v>
      </c>
      <c r="L1776" s="4">
        <f t="shared" si="111"/>
        <v>0.71751443963301809</v>
      </c>
    </row>
    <row r="1777" spans="1:12" x14ac:dyDescent="0.25">
      <c r="A1777" s="1">
        <v>0.171051025390625</v>
      </c>
      <c r="B1777" s="3">
        <v>2.9113769531249999E-5</v>
      </c>
      <c r="C1777" s="4">
        <f t="shared" si="108"/>
        <v>2.3942244680304277</v>
      </c>
      <c r="D1777" s="1">
        <v>0.13641357421875</v>
      </c>
      <c r="E1777" s="1">
        <v>-1.9668579101562501E-4</v>
      </c>
      <c r="F1777" s="4">
        <f t="shared" si="109"/>
        <v>-16.174818340100739</v>
      </c>
      <c r="G1777" s="1">
        <v>0.251007080078125</v>
      </c>
      <c r="H1777" s="3">
        <v>2.0965576171875002E-5</v>
      </c>
      <c r="I1777" s="4">
        <f t="shared" si="110"/>
        <v>1.7241427772923519</v>
      </c>
      <c r="J1777" s="1">
        <v>0.177001953125</v>
      </c>
      <c r="K1777" s="3">
        <v>8.8348388671874994E-6</v>
      </c>
      <c r="L1777" s="4">
        <f t="shared" si="111"/>
        <v>0.72654924894634043</v>
      </c>
    </row>
    <row r="1778" spans="1:12" x14ac:dyDescent="0.25">
      <c r="A1778" s="1">
        <v>0.171661376953125</v>
      </c>
      <c r="B1778" s="3">
        <v>2.9034423828125001E-5</v>
      </c>
      <c r="C1778" s="4">
        <f t="shared" si="108"/>
        <v>2.3876993279708061</v>
      </c>
      <c r="D1778" s="1">
        <v>0.13702392578125</v>
      </c>
      <c r="E1778" s="1">
        <v>-1.96563720703125E-4</v>
      </c>
      <c r="F1778" s="4">
        <f t="shared" si="109"/>
        <v>-16.164779663085938</v>
      </c>
      <c r="G1778" s="1">
        <v>0.251617431640625</v>
      </c>
      <c r="H1778" s="3">
        <v>2.09228515625E-5</v>
      </c>
      <c r="I1778" s="4">
        <f t="shared" si="110"/>
        <v>1.720629240337171</v>
      </c>
      <c r="J1778" s="1">
        <v>0.1776123046875</v>
      </c>
      <c r="K1778" s="3">
        <v>8.7585449218749993E-6</v>
      </c>
      <c r="L1778" s="4">
        <f t="shared" si="111"/>
        <v>0.72027507581208883</v>
      </c>
    </row>
    <row r="1779" spans="1:12" x14ac:dyDescent="0.25">
      <c r="A1779" s="1">
        <v>0.172271728515625</v>
      </c>
      <c r="B1779" s="3">
        <v>2.9107666015624999E-5</v>
      </c>
      <c r="C1779" s="4">
        <f t="shared" si="108"/>
        <v>2.3937225341796875</v>
      </c>
      <c r="D1779" s="1">
        <v>0.13763427734375</v>
      </c>
      <c r="E1779" s="1">
        <v>-1.9647216796874999E-4</v>
      </c>
      <c r="F1779" s="4">
        <f t="shared" si="109"/>
        <v>-16.157250655324834</v>
      </c>
      <c r="G1779" s="1">
        <v>0.252227783203125</v>
      </c>
      <c r="H1779" s="3">
        <v>2.1032714843750001E-5</v>
      </c>
      <c r="I1779" s="4">
        <f t="shared" si="110"/>
        <v>1.7296640496504934</v>
      </c>
      <c r="J1779" s="1">
        <v>0.17822265625</v>
      </c>
      <c r="K1779" s="3">
        <v>8.782958984375E-6</v>
      </c>
      <c r="L1779" s="4">
        <f t="shared" si="111"/>
        <v>0.72228281121504934</v>
      </c>
    </row>
    <row r="1780" spans="1:12" x14ac:dyDescent="0.25">
      <c r="A1780" s="1">
        <v>0.172882080078125</v>
      </c>
      <c r="B1780" s="3">
        <v>2.9064941406250001E-5</v>
      </c>
      <c r="C1780" s="4">
        <f t="shared" si="108"/>
        <v>2.3902089972245064</v>
      </c>
      <c r="D1780" s="1">
        <v>0.13824462890625</v>
      </c>
      <c r="E1780" s="1">
        <v>-1.9659423828125001E-4</v>
      </c>
      <c r="F1780" s="4">
        <f t="shared" si="109"/>
        <v>-16.167289332339639</v>
      </c>
      <c r="G1780" s="1">
        <v>0.252838134765625</v>
      </c>
      <c r="H1780" s="3">
        <v>2.0977783203125E-5</v>
      </c>
      <c r="I1780" s="4">
        <f t="shared" si="110"/>
        <v>1.7251466449938322</v>
      </c>
      <c r="J1780" s="1">
        <v>0.1788330078125</v>
      </c>
      <c r="K1780" s="3">
        <v>8.7310791015625006E-6</v>
      </c>
      <c r="L1780" s="4">
        <f t="shared" si="111"/>
        <v>0.71801637348375824</v>
      </c>
    </row>
    <row r="1781" spans="1:12" x14ac:dyDescent="0.25">
      <c r="A1781" s="1">
        <v>0.173492431640625</v>
      </c>
      <c r="B1781" s="3">
        <v>2.8970336914062501E-5</v>
      </c>
      <c r="C1781" s="4">
        <f t="shared" si="108"/>
        <v>2.3824290225380347</v>
      </c>
      <c r="D1781" s="1">
        <v>0.13885498046875</v>
      </c>
      <c r="E1781" s="1">
        <v>-1.9622802734374999E-4</v>
      </c>
      <c r="F1781" s="4">
        <f t="shared" si="109"/>
        <v>-16.137173301295231</v>
      </c>
      <c r="G1781" s="1">
        <v>0.253448486328125</v>
      </c>
      <c r="H1781" s="3">
        <v>2.1078491210937499E-5</v>
      </c>
      <c r="I1781" s="4">
        <f t="shared" si="110"/>
        <v>1.7334285535310443</v>
      </c>
      <c r="J1781" s="1">
        <v>0.179443359375</v>
      </c>
      <c r="K1781" s="3">
        <v>8.6151123046874999E-6</v>
      </c>
      <c r="L1781" s="4">
        <f t="shared" si="111"/>
        <v>0.70847963031969574</v>
      </c>
    </row>
    <row r="1782" spans="1:12" x14ac:dyDescent="0.25">
      <c r="A1782" s="1">
        <v>0.174102783203125</v>
      </c>
      <c r="B1782" s="3">
        <v>2.9092407226562501E-5</v>
      </c>
      <c r="C1782" s="4">
        <f t="shared" si="108"/>
        <v>2.3924676995528373</v>
      </c>
      <c r="D1782" s="1">
        <v>0.13946533203125</v>
      </c>
      <c r="E1782" s="1">
        <v>-1.961669921875E-4</v>
      </c>
      <c r="F1782" s="4">
        <f t="shared" si="109"/>
        <v>-16.132153962787829</v>
      </c>
      <c r="G1782" s="1">
        <v>0.254058837890625</v>
      </c>
      <c r="H1782" s="3">
        <v>2.0935058593750002E-5</v>
      </c>
      <c r="I1782" s="4">
        <f t="shared" si="110"/>
        <v>1.7216331080386513</v>
      </c>
      <c r="J1782" s="1">
        <v>0.1800537109375</v>
      </c>
      <c r="K1782" s="3">
        <v>8.6669921874999992E-6</v>
      </c>
      <c r="L1782" s="4">
        <f t="shared" si="111"/>
        <v>0.71274606805098684</v>
      </c>
    </row>
    <row r="1783" spans="1:12" x14ac:dyDescent="0.25">
      <c r="A1783" s="1">
        <v>0.174713134765625</v>
      </c>
      <c r="B1783" s="3">
        <v>2.8988647460937499E-5</v>
      </c>
      <c r="C1783" s="4">
        <f t="shared" si="108"/>
        <v>2.3839348240902547</v>
      </c>
      <c r="D1783" s="1">
        <v>0.14007568359375</v>
      </c>
      <c r="E1783" s="1">
        <v>-1.9607543945312499E-4</v>
      </c>
      <c r="F1783" s="4">
        <f t="shared" si="109"/>
        <v>-16.124624955026725</v>
      </c>
      <c r="G1783" s="1">
        <v>0.254669189453125</v>
      </c>
      <c r="H1783" s="3">
        <v>2.0971679687500001E-5</v>
      </c>
      <c r="I1783" s="4">
        <f t="shared" si="110"/>
        <v>1.724644711143092</v>
      </c>
      <c r="J1783" s="1">
        <v>0.1806640625</v>
      </c>
      <c r="K1783" s="3">
        <v>8.6700439453125006E-6</v>
      </c>
      <c r="L1783" s="4">
        <f t="shared" si="111"/>
        <v>0.71299703497635691</v>
      </c>
    </row>
    <row r="1784" spans="1:12" x14ac:dyDescent="0.25">
      <c r="A1784" s="1">
        <v>0.175323486328125</v>
      </c>
      <c r="B1784" s="3">
        <v>2.9022216796874999E-5</v>
      </c>
      <c r="C1784" s="4">
        <f t="shared" si="108"/>
        <v>2.3866954602693258</v>
      </c>
      <c r="D1784" s="1">
        <v>0.14068603515625</v>
      </c>
      <c r="E1784" s="1">
        <v>-1.9604492187500001E-4</v>
      </c>
      <c r="F1784" s="4">
        <f t="shared" si="109"/>
        <v>-16.122115285773027</v>
      </c>
      <c r="G1784" s="1">
        <v>0.255279541015625</v>
      </c>
      <c r="H1784" s="3">
        <v>2.1063232421875001E-5</v>
      </c>
      <c r="I1784" s="4">
        <f t="shared" si="110"/>
        <v>1.7321737189041941</v>
      </c>
      <c r="J1784" s="1">
        <v>0.1812744140625</v>
      </c>
      <c r="K1784" s="3">
        <v>8.6029052734374995E-6</v>
      </c>
      <c r="L1784" s="4">
        <f t="shared" si="111"/>
        <v>0.70747576261821543</v>
      </c>
    </row>
    <row r="1785" spans="1:12" x14ac:dyDescent="0.25">
      <c r="A1785" s="1">
        <v>0.175933837890625</v>
      </c>
      <c r="B1785" s="3">
        <v>2.89520263671875E-5</v>
      </c>
      <c r="C1785" s="4">
        <f t="shared" si="108"/>
        <v>2.3809232209858142</v>
      </c>
      <c r="D1785" s="1">
        <v>0.14129638671875</v>
      </c>
      <c r="E1785" s="1">
        <v>-1.9570922851562501E-4</v>
      </c>
      <c r="F1785" s="4">
        <f t="shared" si="109"/>
        <v>-16.094508923982318</v>
      </c>
      <c r="G1785" s="1">
        <v>0.255889892578125</v>
      </c>
      <c r="H1785" s="3">
        <v>2.1017456054687499E-5</v>
      </c>
      <c r="I1785" s="4">
        <f t="shared" si="110"/>
        <v>1.728409215023643</v>
      </c>
      <c r="J1785" s="1">
        <v>0.181884765625</v>
      </c>
      <c r="K1785" s="3">
        <v>8.5968017578125002E-6</v>
      </c>
      <c r="L1785" s="4">
        <f t="shared" si="111"/>
        <v>0.70697382876747528</v>
      </c>
    </row>
    <row r="1786" spans="1:12" x14ac:dyDescent="0.25">
      <c r="A1786" s="1">
        <v>0.176544189453125</v>
      </c>
      <c r="B1786" s="3">
        <v>2.8942871093750001E-5</v>
      </c>
      <c r="C1786" s="4">
        <f t="shared" si="108"/>
        <v>2.3801703202097038</v>
      </c>
      <c r="D1786" s="1">
        <v>0.14190673828125</v>
      </c>
      <c r="E1786" s="1">
        <v>-1.95770263671875E-4</v>
      </c>
      <c r="F1786" s="4">
        <f t="shared" si="109"/>
        <v>-16.09952826248972</v>
      </c>
      <c r="G1786" s="1">
        <v>0.256500244140625</v>
      </c>
      <c r="H1786" s="3">
        <v>2.0986938476562499E-5</v>
      </c>
      <c r="I1786" s="4">
        <f t="shared" si="110"/>
        <v>1.7258995457699424</v>
      </c>
      <c r="J1786" s="1">
        <v>0.1824951171875</v>
      </c>
      <c r="K1786" s="3">
        <v>8.5266113281249994E-6</v>
      </c>
      <c r="L1786" s="4">
        <f t="shared" si="111"/>
        <v>0.70120158948396383</v>
      </c>
    </row>
    <row r="1787" spans="1:12" x14ac:dyDescent="0.25">
      <c r="A1787" s="1">
        <v>0.177154541015625</v>
      </c>
      <c r="B1787" s="3">
        <v>2.9052734374999999E-5</v>
      </c>
      <c r="C1787" s="4">
        <f t="shared" si="108"/>
        <v>2.3892051295230261</v>
      </c>
      <c r="D1787" s="1">
        <v>0.14251708984375</v>
      </c>
      <c r="E1787" s="1">
        <v>-1.9570922851562501E-4</v>
      </c>
      <c r="F1787" s="4">
        <f t="shared" si="109"/>
        <v>-16.094508923982318</v>
      </c>
      <c r="G1787" s="1">
        <v>0.257110595703125</v>
      </c>
      <c r="H1787" s="3">
        <v>2.100830078125E-5</v>
      </c>
      <c r="I1787" s="4">
        <f t="shared" si="110"/>
        <v>1.727656314247533</v>
      </c>
      <c r="J1787" s="1">
        <v>0.18310546875</v>
      </c>
      <c r="K1787" s="3">
        <v>8.5052490234375001E-6</v>
      </c>
      <c r="L1787" s="4">
        <f t="shared" si="111"/>
        <v>0.6994448210063734</v>
      </c>
    </row>
    <row r="1788" spans="1:12" x14ac:dyDescent="0.25">
      <c r="A1788" s="1">
        <v>0.177764892578125</v>
      </c>
      <c r="B1788" s="3">
        <v>2.8912353515625001E-5</v>
      </c>
      <c r="C1788" s="4">
        <f t="shared" si="108"/>
        <v>2.3776606509560034</v>
      </c>
      <c r="D1788" s="1">
        <v>0.14312744140625</v>
      </c>
      <c r="E1788" s="1">
        <v>-1.95770263671875E-4</v>
      </c>
      <c r="F1788" s="4">
        <f t="shared" si="109"/>
        <v>-16.09952826248972</v>
      </c>
      <c r="G1788" s="1">
        <v>0.257720947265625</v>
      </c>
      <c r="H1788" s="3">
        <v>2.1014404296875E-5</v>
      </c>
      <c r="I1788" s="4">
        <f t="shared" si="110"/>
        <v>1.7281582480982729</v>
      </c>
      <c r="J1788" s="1">
        <v>0.1837158203125</v>
      </c>
      <c r="K1788" s="3">
        <v>8.5266113281249994E-6</v>
      </c>
      <c r="L1788" s="4">
        <f t="shared" si="111"/>
        <v>0.70120158948396383</v>
      </c>
    </row>
    <row r="1789" spans="1:12" x14ac:dyDescent="0.25">
      <c r="A1789" s="1">
        <v>0.178375244140625</v>
      </c>
      <c r="B1789" s="3">
        <v>2.8924560546874999E-5</v>
      </c>
      <c r="C1789" s="4">
        <f t="shared" si="108"/>
        <v>2.3786645186574837</v>
      </c>
      <c r="D1789" s="1">
        <v>0.14373779296875</v>
      </c>
      <c r="E1789" s="1">
        <v>-1.9561767578125E-4</v>
      </c>
      <c r="F1789" s="4">
        <f t="shared" si="109"/>
        <v>-16.086979916221217</v>
      </c>
      <c r="G1789" s="1">
        <v>0.258331298828125</v>
      </c>
      <c r="H1789" s="3">
        <v>2.1057128906249998E-5</v>
      </c>
      <c r="I1789" s="4">
        <f t="shared" si="110"/>
        <v>1.731671785053454</v>
      </c>
      <c r="J1789" s="1">
        <v>0.184326171875</v>
      </c>
      <c r="K1789" s="3">
        <v>8.6547851562500006E-6</v>
      </c>
      <c r="L1789" s="4">
        <f t="shared" si="111"/>
        <v>0.71174220034950653</v>
      </c>
    </row>
    <row r="1790" spans="1:12" x14ac:dyDescent="0.25">
      <c r="A1790" s="1">
        <v>0.178985595703125</v>
      </c>
      <c r="B1790" s="3">
        <v>2.89520263671875E-5</v>
      </c>
      <c r="C1790" s="4">
        <f t="shared" si="108"/>
        <v>2.3809232209858142</v>
      </c>
      <c r="D1790" s="1">
        <v>0.14434814453125</v>
      </c>
      <c r="E1790" s="1">
        <v>-1.9555664062500001E-4</v>
      </c>
      <c r="F1790" s="4">
        <f t="shared" si="109"/>
        <v>-16.081960577713815</v>
      </c>
      <c r="G1790" s="1">
        <v>0.258941650390625</v>
      </c>
      <c r="H1790" s="3">
        <v>2.1237182617187499E-5</v>
      </c>
      <c r="I1790" s="4">
        <f t="shared" si="110"/>
        <v>1.7464788336502879</v>
      </c>
      <c r="J1790" s="1">
        <v>0.1849365234375</v>
      </c>
      <c r="K1790" s="3">
        <v>8.5021972656250004E-6</v>
      </c>
      <c r="L1790" s="4">
        <f t="shared" si="111"/>
        <v>0.69919385408100332</v>
      </c>
    </row>
    <row r="1791" spans="1:12" x14ac:dyDescent="0.25">
      <c r="A1791" s="1">
        <v>0.179595947265625</v>
      </c>
      <c r="B1791" s="3">
        <v>2.8942871093750001E-5</v>
      </c>
      <c r="C1791" s="4">
        <f t="shared" si="108"/>
        <v>2.3801703202097038</v>
      </c>
      <c r="D1791" s="1">
        <v>0.14495849609375</v>
      </c>
      <c r="E1791" s="1">
        <v>-1.9546508789062501E-4</v>
      </c>
      <c r="F1791" s="4">
        <f t="shared" si="109"/>
        <v>-16.074431569952715</v>
      </c>
      <c r="G1791" s="1">
        <v>0.259552001953125</v>
      </c>
      <c r="H1791" s="3">
        <v>2.1191406250000001E-5</v>
      </c>
      <c r="I1791" s="4">
        <f t="shared" si="110"/>
        <v>1.7427143297697367</v>
      </c>
      <c r="J1791" s="1">
        <v>0.185546875</v>
      </c>
      <c r="K1791" s="3">
        <v>8.4655761718749994E-6</v>
      </c>
      <c r="L1791" s="4">
        <f t="shared" si="111"/>
        <v>0.6961822509765625</v>
      </c>
    </row>
    <row r="1792" spans="1:12" x14ac:dyDescent="0.25">
      <c r="A1792" s="1">
        <v>0.180206298828125</v>
      </c>
      <c r="B1792" s="3">
        <v>2.9016113281249999E-5</v>
      </c>
      <c r="C1792" s="4">
        <f t="shared" si="108"/>
        <v>2.3861935264185856</v>
      </c>
      <c r="D1792" s="1">
        <v>0.14556884765625</v>
      </c>
      <c r="E1792" s="1">
        <v>-1.9537353515625E-4</v>
      </c>
      <c r="F1792" s="4">
        <f t="shared" si="109"/>
        <v>-16.066902562191611</v>
      </c>
      <c r="G1792" s="1">
        <v>0.260162353515625</v>
      </c>
      <c r="H1792" s="3">
        <v>2.1179199218749998E-5</v>
      </c>
      <c r="I1792" s="4">
        <f t="shared" si="110"/>
        <v>1.7417104620682566</v>
      </c>
      <c r="J1792" s="1">
        <v>0.1861572265625</v>
      </c>
      <c r="K1792" s="3">
        <v>8.3862304687499997E-6</v>
      </c>
      <c r="L1792" s="4">
        <f t="shared" si="111"/>
        <v>0.68965711091694082</v>
      </c>
    </row>
    <row r="1793" spans="1:12" x14ac:dyDescent="0.25">
      <c r="A1793" s="1">
        <v>0.180816650390625</v>
      </c>
      <c r="B1793" s="3">
        <v>2.8930664062499999E-5</v>
      </c>
      <c r="C1793" s="4">
        <f t="shared" si="108"/>
        <v>2.3791664525082235</v>
      </c>
      <c r="D1793" s="1">
        <v>0.14617919921875</v>
      </c>
      <c r="E1793" s="1">
        <v>-1.951904296875E-4</v>
      </c>
      <c r="F1793" s="4">
        <f t="shared" si="109"/>
        <v>-16.051844546669408</v>
      </c>
      <c r="G1793" s="1">
        <v>0.260772705078125</v>
      </c>
      <c r="H1793" s="3">
        <v>2.1054077148437499E-5</v>
      </c>
      <c r="I1793" s="4">
        <f t="shared" si="110"/>
        <v>1.7314208181280839</v>
      </c>
      <c r="J1793" s="1">
        <v>0.186767578125</v>
      </c>
      <c r="K1793" s="3">
        <v>8.428955078125E-6</v>
      </c>
      <c r="L1793" s="4">
        <f t="shared" si="111"/>
        <v>0.69317064787212168</v>
      </c>
    </row>
    <row r="1794" spans="1:12" x14ac:dyDescent="0.25">
      <c r="A1794" s="1">
        <v>0.181427001953125</v>
      </c>
      <c r="B1794" s="3">
        <v>2.90130615234375E-5</v>
      </c>
      <c r="C1794" s="4">
        <f t="shared" si="108"/>
        <v>2.3859425594932153</v>
      </c>
      <c r="D1794" s="1">
        <v>0.14678955078125</v>
      </c>
      <c r="E1794" s="1">
        <v>-1.9525146484374999E-4</v>
      </c>
      <c r="F1794" s="4">
        <f t="shared" si="109"/>
        <v>-16.05686388517681</v>
      </c>
      <c r="G1794" s="1">
        <v>0.261383056640625</v>
      </c>
      <c r="H1794" s="3">
        <v>2.100830078125E-5</v>
      </c>
      <c r="I1794" s="4">
        <f t="shared" si="110"/>
        <v>1.727656314247533</v>
      </c>
      <c r="J1794" s="1">
        <v>0.1873779296875</v>
      </c>
      <c r="K1794" s="3">
        <v>8.33740234375E-6</v>
      </c>
      <c r="L1794" s="4">
        <f t="shared" si="111"/>
        <v>0.68564164011101969</v>
      </c>
    </row>
    <row r="1795" spans="1:12" x14ac:dyDescent="0.25">
      <c r="A1795" s="1">
        <v>0.182037353515625</v>
      </c>
      <c r="B1795" s="3">
        <v>2.88848876953125E-5</v>
      </c>
      <c r="C1795" s="4">
        <f t="shared" ref="C1795:C1858" si="112">(B1795*1000000)/$O$2</f>
        <v>2.3754019486276725</v>
      </c>
      <c r="D1795" s="1">
        <v>0.14739990234375</v>
      </c>
      <c r="E1795" s="1">
        <v>-1.951904296875E-4</v>
      </c>
      <c r="F1795" s="4">
        <f t="shared" ref="F1795:F1858" si="113">(E1795*1000000)/$O$2</f>
        <v>-16.051844546669408</v>
      </c>
      <c r="G1795" s="1">
        <v>0.261993408203125</v>
      </c>
      <c r="H1795" s="3">
        <v>2.11334228515625E-5</v>
      </c>
      <c r="I1795" s="4">
        <f t="shared" ref="I1795:I1858" si="114">(H1795*1000000)/$O$2</f>
        <v>1.7379459581877055</v>
      </c>
      <c r="J1795" s="1">
        <v>0.18798828125</v>
      </c>
      <c r="K1795" s="3">
        <v>8.2885742187500002E-6</v>
      </c>
      <c r="L1795" s="4">
        <f t="shared" ref="L1795:L1858" si="115">(K1795*1000000)/$O$2</f>
        <v>0.68162616930509867</v>
      </c>
    </row>
    <row r="1796" spans="1:12" x14ac:dyDescent="0.25">
      <c r="A1796" s="1">
        <v>0.182647705078125</v>
      </c>
      <c r="B1796" s="3">
        <v>2.8948974609375E-5</v>
      </c>
      <c r="C1796" s="4">
        <f t="shared" si="112"/>
        <v>2.3806722540604439</v>
      </c>
      <c r="D1796" s="1">
        <v>0.14801025390625</v>
      </c>
      <c r="E1796" s="1">
        <v>-1.95037841796875E-4</v>
      </c>
      <c r="F1796" s="4">
        <f t="shared" si="113"/>
        <v>-16.039296200400905</v>
      </c>
      <c r="G1796" s="1">
        <v>0.262603759765625</v>
      </c>
      <c r="H1796" s="3">
        <v>2.09808349609375E-5</v>
      </c>
      <c r="I1796" s="4">
        <f t="shared" si="114"/>
        <v>1.7253976119192023</v>
      </c>
      <c r="J1796" s="1">
        <v>0.1885986328125</v>
      </c>
      <c r="K1796" s="3">
        <v>8.2977294921874992E-6</v>
      </c>
      <c r="L1796" s="4">
        <f t="shared" si="115"/>
        <v>0.6823790700812089</v>
      </c>
    </row>
    <row r="1797" spans="1:12" x14ac:dyDescent="0.25">
      <c r="A1797" s="1">
        <v>0.183258056640625</v>
      </c>
      <c r="B1797" s="3">
        <v>2.8912353515625001E-5</v>
      </c>
      <c r="C1797" s="4">
        <f t="shared" si="112"/>
        <v>2.3776606509560034</v>
      </c>
      <c r="D1797" s="1">
        <v>0.14862060546875</v>
      </c>
      <c r="E1797" s="1">
        <v>-1.9485473632812499E-4</v>
      </c>
      <c r="F1797" s="4">
        <f t="shared" si="113"/>
        <v>-16.024238184878701</v>
      </c>
      <c r="G1797" s="1">
        <v>0.263214111328125</v>
      </c>
      <c r="H1797" s="3">
        <v>2.1063232421875001E-5</v>
      </c>
      <c r="I1797" s="4">
        <f t="shared" si="114"/>
        <v>1.7321737189041941</v>
      </c>
      <c r="J1797" s="1">
        <v>0.189208984375</v>
      </c>
      <c r="K1797" s="3">
        <v>8.4320068359374997E-6</v>
      </c>
      <c r="L1797" s="4">
        <f t="shared" si="115"/>
        <v>0.69342161479749176</v>
      </c>
    </row>
    <row r="1798" spans="1:12" x14ac:dyDescent="0.25">
      <c r="A1798" s="1">
        <v>0.183868408203125</v>
      </c>
      <c r="B1798" s="3">
        <v>2.8820800781250001E-5</v>
      </c>
      <c r="C1798" s="4">
        <f t="shared" si="112"/>
        <v>2.3701316431949011</v>
      </c>
      <c r="D1798" s="1">
        <v>0.14923095703125</v>
      </c>
      <c r="E1798" s="1">
        <v>-1.9491577148437499E-4</v>
      </c>
      <c r="F1798" s="4">
        <f t="shared" si="113"/>
        <v>-16.0292575233861</v>
      </c>
      <c r="G1798" s="1">
        <v>0.263824462890625</v>
      </c>
      <c r="H1798" s="3">
        <v>2.10723876953125E-5</v>
      </c>
      <c r="I1798" s="4">
        <f t="shared" si="114"/>
        <v>1.7329266196803041</v>
      </c>
      <c r="J1798" s="1">
        <v>0.1898193359375</v>
      </c>
      <c r="K1798" s="3">
        <v>8.3923339843750007E-6</v>
      </c>
      <c r="L1798" s="4">
        <f t="shared" si="115"/>
        <v>0.69015904476768086</v>
      </c>
    </row>
    <row r="1799" spans="1:12" x14ac:dyDescent="0.25">
      <c r="A1799" s="1">
        <v>0.184478759765625</v>
      </c>
      <c r="B1799" s="3">
        <v>2.8900146484374999E-5</v>
      </c>
      <c r="C1799" s="4">
        <f t="shared" si="112"/>
        <v>2.3766567832545231</v>
      </c>
      <c r="D1799" s="1">
        <v>0.14984130859375</v>
      </c>
      <c r="E1799" s="1">
        <v>-1.9476318359374999E-4</v>
      </c>
      <c r="F1799" s="4">
        <f t="shared" si="113"/>
        <v>-16.016709177117598</v>
      </c>
      <c r="G1799" s="1">
        <v>0.264434814453125</v>
      </c>
      <c r="H1799" s="3">
        <v>2.0837402343749999E-5</v>
      </c>
      <c r="I1799" s="4">
        <f t="shared" si="114"/>
        <v>1.7136021664268093</v>
      </c>
      <c r="J1799" s="1">
        <v>0.1904296875</v>
      </c>
      <c r="K1799" s="3">
        <v>8.3343505859375003E-6</v>
      </c>
      <c r="L1799" s="4">
        <f t="shared" si="115"/>
        <v>0.68539067318564961</v>
      </c>
    </row>
    <row r="1800" spans="1:12" x14ac:dyDescent="0.25">
      <c r="A1800" s="1">
        <v>0.185089111328125</v>
      </c>
      <c r="B1800" s="3">
        <v>2.891845703125E-5</v>
      </c>
      <c r="C1800" s="4">
        <f t="shared" si="112"/>
        <v>2.3781625848067436</v>
      </c>
      <c r="D1800" s="1">
        <v>0.15045166015625</v>
      </c>
      <c r="E1800" s="1">
        <v>-1.9464111328125E-4</v>
      </c>
      <c r="F1800" s="4">
        <f t="shared" si="113"/>
        <v>-16.006670500102796</v>
      </c>
      <c r="G1800" s="1">
        <v>0.265045166015625</v>
      </c>
      <c r="H1800" s="3">
        <v>2.1075439453125E-5</v>
      </c>
      <c r="I1800" s="4">
        <f t="shared" si="114"/>
        <v>1.7331775866056742</v>
      </c>
      <c r="J1800" s="1">
        <v>0.1910400390625</v>
      </c>
      <c r="K1800" s="3">
        <v>8.3770751953125007E-6</v>
      </c>
      <c r="L1800" s="4">
        <f t="shared" si="115"/>
        <v>0.68890421014083059</v>
      </c>
    </row>
    <row r="1801" spans="1:12" x14ac:dyDescent="0.25">
      <c r="A1801" s="1">
        <v>0.185699462890625</v>
      </c>
      <c r="B1801" s="3">
        <v>2.8753662109375001E-5</v>
      </c>
      <c r="C1801" s="4">
        <f t="shared" si="112"/>
        <v>2.3646103708367598</v>
      </c>
      <c r="D1801" s="1">
        <v>0.15106201171875</v>
      </c>
      <c r="E1801" s="1">
        <v>-1.94549560546875E-4</v>
      </c>
      <c r="F1801" s="4">
        <f t="shared" si="113"/>
        <v>-15.999141492341694</v>
      </c>
      <c r="G1801" s="1">
        <v>0.265655517578125</v>
      </c>
      <c r="H1801" s="3">
        <v>2.1234130859374999E-5</v>
      </c>
      <c r="I1801" s="4">
        <f t="shared" si="114"/>
        <v>1.7462278667249178</v>
      </c>
      <c r="J1801" s="1">
        <v>0.191650390625</v>
      </c>
      <c r="K1801" s="3">
        <v>8.2092285156250005E-6</v>
      </c>
      <c r="L1801" s="4">
        <f t="shared" si="115"/>
        <v>0.67510102924547699</v>
      </c>
    </row>
    <row r="1802" spans="1:12" x14ac:dyDescent="0.25">
      <c r="A1802" s="1">
        <v>0.186309814453125</v>
      </c>
      <c r="B1802" s="3">
        <v>2.8875732421875001E-5</v>
      </c>
      <c r="C1802" s="4">
        <f t="shared" si="112"/>
        <v>2.3746490478515625</v>
      </c>
      <c r="D1802" s="1">
        <v>0.15167236328125</v>
      </c>
      <c r="E1802" s="1">
        <v>-1.9442749023437501E-4</v>
      </c>
      <c r="F1802" s="4">
        <f t="shared" si="113"/>
        <v>-15.989102815326891</v>
      </c>
      <c r="G1802" s="1">
        <v>0.266265869140625</v>
      </c>
      <c r="H1802" s="3">
        <v>2.1246337890625001E-5</v>
      </c>
      <c r="I1802" s="4">
        <f t="shared" si="114"/>
        <v>1.7472317344263979</v>
      </c>
      <c r="J1802" s="1">
        <v>0.1922607421875</v>
      </c>
      <c r="K1802" s="3">
        <v>8.1451416015625008E-6</v>
      </c>
      <c r="L1802" s="4">
        <f t="shared" si="115"/>
        <v>0.66983072381270559</v>
      </c>
    </row>
    <row r="1803" spans="1:12" x14ac:dyDescent="0.25">
      <c r="A1803" s="1">
        <v>0.186920166015625</v>
      </c>
      <c r="B1803" s="3">
        <v>2.8912353515625001E-5</v>
      </c>
      <c r="C1803" s="4">
        <f t="shared" si="112"/>
        <v>2.3776606509560034</v>
      </c>
      <c r="D1803" s="1">
        <v>0.15228271484375</v>
      </c>
      <c r="E1803" s="1">
        <v>-1.9433593750000001E-4</v>
      </c>
      <c r="F1803" s="4">
        <f t="shared" si="113"/>
        <v>-15.981573807565789</v>
      </c>
      <c r="G1803" s="1">
        <v>0.266876220703125</v>
      </c>
      <c r="H1803" s="3">
        <v>2.1093750000000001E-5</v>
      </c>
      <c r="I1803" s="4">
        <f t="shared" si="114"/>
        <v>1.7346833881578947</v>
      </c>
      <c r="J1803" s="1">
        <v>0.19287109375</v>
      </c>
      <c r="K1803" s="3">
        <v>8.2305908203124999E-6</v>
      </c>
      <c r="L1803" s="4">
        <f t="shared" si="115"/>
        <v>0.67685779772306742</v>
      </c>
    </row>
    <row r="1804" spans="1:12" x14ac:dyDescent="0.25">
      <c r="A1804" s="1">
        <v>0.187530517578125</v>
      </c>
      <c r="B1804" s="3">
        <v>2.8924560546874999E-5</v>
      </c>
      <c r="C1804" s="4">
        <f t="shared" si="112"/>
        <v>2.3786645186574837</v>
      </c>
      <c r="D1804" s="1">
        <v>0.15289306640625</v>
      </c>
      <c r="E1804" s="1">
        <v>-1.9427490234374999E-4</v>
      </c>
      <c r="F1804" s="4">
        <f t="shared" si="113"/>
        <v>-15.976554469058389</v>
      </c>
      <c r="G1804" s="1">
        <v>0.267486572265625</v>
      </c>
      <c r="H1804" s="3">
        <v>2.1047973632812499E-5</v>
      </c>
      <c r="I1804" s="4">
        <f t="shared" si="114"/>
        <v>1.7309188842773438</v>
      </c>
      <c r="J1804" s="1">
        <v>0.1934814453125</v>
      </c>
      <c r="K1804" s="3">
        <v>8.2183837890624995E-6</v>
      </c>
      <c r="L1804" s="4">
        <f t="shared" si="115"/>
        <v>0.67585393002158711</v>
      </c>
    </row>
    <row r="1805" spans="1:12" x14ac:dyDescent="0.25">
      <c r="A1805" s="1">
        <v>0.188140869140625</v>
      </c>
      <c r="B1805" s="3">
        <v>2.8787231445312501E-5</v>
      </c>
      <c r="C1805" s="4">
        <f t="shared" si="112"/>
        <v>2.3673710070158305</v>
      </c>
      <c r="D1805" s="1">
        <v>0.15350341796875</v>
      </c>
      <c r="E1805" s="1">
        <v>-1.9418334960937501E-4</v>
      </c>
      <c r="F1805" s="4">
        <f t="shared" si="113"/>
        <v>-15.969025461297287</v>
      </c>
      <c r="G1805" s="1">
        <v>0.268096923828125</v>
      </c>
      <c r="H1805" s="3">
        <v>2.1109008789062499E-5</v>
      </c>
      <c r="I1805" s="4">
        <f t="shared" si="114"/>
        <v>1.7359382227847451</v>
      </c>
      <c r="J1805" s="1">
        <v>0.194091796875</v>
      </c>
      <c r="K1805" s="3">
        <v>8.3068847656249999E-6</v>
      </c>
      <c r="L1805" s="4">
        <f t="shared" si="115"/>
        <v>0.68313197085731903</v>
      </c>
    </row>
    <row r="1806" spans="1:12" x14ac:dyDescent="0.25">
      <c r="A1806" s="1">
        <v>0.188751220703125</v>
      </c>
      <c r="B1806" s="3">
        <v>2.8768920898437499E-5</v>
      </c>
      <c r="C1806" s="4">
        <f t="shared" si="112"/>
        <v>2.36586520546361</v>
      </c>
      <c r="D1806" s="1">
        <v>0.15411376953125</v>
      </c>
      <c r="E1806" s="1">
        <v>-1.9415283203125E-4</v>
      </c>
      <c r="F1806" s="4">
        <f t="shared" si="113"/>
        <v>-15.966515792043586</v>
      </c>
      <c r="G1806" s="1">
        <v>0.268707275390625</v>
      </c>
      <c r="H1806" s="3">
        <v>2.1112060546874999E-5</v>
      </c>
      <c r="I1806" s="4">
        <f t="shared" si="114"/>
        <v>1.7361891897101152</v>
      </c>
      <c r="J1806" s="1">
        <v>0.1947021484375</v>
      </c>
      <c r="K1806" s="3">
        <v>8.2794189453124996E-6</v>
      </c>
      <c r="L1806" s="4">
        <f t="shared" si="115"/>
        <v>0.68087326852898844</v>
      </c>
    </row>
    <row r="1807" spans="1:12" x14ac:dyDescent="0.25">
      <c r="A1807" s="1">
        <v>0.189361572265625</v>
      </c>
      <c r="B1807" s="3">
        <v>2.8598022460937501E-5</v>
      </c>
      <c r="C1807" s="4">
        <f t="shared" si="112"/>
        <v>2.3518110576428866</v>
      </c>
      <c r="D1807" s="1">
        <v>0.15472412109375</v>
      </c>
      <c r="E1807" s="1">
        <v>-1.9403076171874999E-4</v>
      </c>
      <c r="F1807" s="4">
        <f t="shared" si="113"/>
        <v>-15.956477115028783</v>
      </c>
      <c r="G1807" s="1">
        <v>0.269317626953125</v>
      </c>
      <c r="H1807" s="3">
        <v>2.1054077148437499E-5</v>
      </c>
      <c r="I1807" s="4">
        <f t="shared" si="114"/>
        <v>1.7314208181280839</v>
      </c>
      <c r="J1807" s="1">
        <v>0.1953125</v>
      </c>
      <c r="K1807" s="3">
        <v>8.013916015625E-6</v>
      </c>
      <c r="L1807" s="4">
        <f t="shared" si="115"/>
        <v>0.65903914602179281</v>
      </c>
    </row>
    <row r="1808" spans="1:12" x14ac:dyDescent="0.25">
      <c r="A1808" s="1">
        <v>0.189971923828125</v>
      </c>
      <c r="B1808" s="3">
        <v>2.8826904296875E-5</v>
      </c>
      <c r="C1808" s="4">
        <f t="shared" si="112"/>
        <v>2.3706335770456413</v>
      </c>
      <c r="D1808" s="1">
        <v>0.15533447265625</v>
      </c>
      <c r="E1808" s="1">
        <v>-1.9387817382812499E-4</v>
      </c>
      <c r="F1808" s="4">
        <f t="shared" si="113"/>
        <v>-15.94392876876028</v>
      </c>
      <c r="G1808" s="1">
        <v>0.269927978515625</v>
      </c>
      <c r="H1808" s="3">
        <v>2.1185302734375001E-5</v>
      </c>
      <c r="I1808" s="4">
        <f t="shared" si="114"/>
        <v>1.7422123959189968</v>
      </c>
      <c r="J1808" s="1">
        <v>0.1959228515625</v>
      </c>
      <c r="K1808" s="3">
        <v>8.1787109375000005E-6</v>
      </c>
      <c r="L1808" s="4">
        <f t="shared" si="115"/>
        <v>0.67259135999177633</v>
      </c>
    </row>
    <row r="1809" spans="1:12" x14ac:dyDescent="0.25">
      <c r="A1809" s="1">
        <v>0.190582275390625</v>
      </c>
      <c r="B1809" s="3">
        <v>2.8924560546874999E-5</v>
      </c>
      <c r="C1809" s="4">
        <f t="shared" si="112"/>
        <v>2.3786645186574837</v>
      </c>
      <c r="D1809" s="1">
        <v>0.15594482421875</v>
      </c>
      <c r="E1809" s="1">
        <v>-1.9384765625000001E-4</v>
      </c>
      <c r="F1809" s="4">
        <f t="shared" si="113"/>
        <v>-15.941419099506579</v>
      </c>
      <c r="G1809" s="1">
        <v>0.270538330078125</v>
      </c>
      <c r="H1809" s="3">
        <v>2.12005615234375E-5</v>
      </c>
      <c r="I1809" s="4">
        <f t="shared" si="114"/>
        <v>1.743467230545847</v>
      </c>
      <c r="J1809" s="1">
        <v>0.196533203125</v>
      </c>
      <c r="K1809" s="3">
        <v>8.1237792968749998E-6</v>
      </c>
      <c r="L1809" s="4">
        <f t="shared" si="115"/>
        <v>0.66807395533511515</v>
      </c>
    </row>
    <row r="1810" spans="1:12" x14ac:dyDescent="0.25">
      <c r="A1810" s="1">
        <v>0.191192626953125</v>
      </c>
      <c r="B1810" s="3">
        <v>2.8799438476562499E-5</v>
      </c>
      <c r="C1810" s="4">
        <f t="shared" si="112"/>
        <v>2.3683748747173108</v>
      </c>
      <c r="D1810" s="1">
        <v>0.15655517578125</v>
      </c>
      <c r="E1810" s="1">
        <v>-1.9366455078125E-4</v>
      </c>
      <c r="F1810" s="4">
        <f t="shared" si="113"/>
        <v>-15.926361083984375</v>
      </c>
      <c r="G1810" s="1">
        <v>0.271148681640625</v>
      </c>
      <c r="H1810" s="3">
        <v>2.1115112304687499E-5</v>
      </c>
      <c r="I1810" s="4">
        <f t="shared" si="114"/>
        <v>1.7364401566354852</v>
      </c>
      <c r="J1810" s="1">
        <v>0.1971435546875</v>
      </c>
      <c r="K1810" s="3">
        <v>7.9620361328125006E-6</v>
      </c>
      <c r="L1810" s="4">
        <f t="shared" si="115"/>
        <v>0.65477270829050171</v>
      </c>
    </row>
    <row r="1811" spans="1:12" x14ac:dyDescent="0.25">
      <c r="A1811" s="1">
        <v>0.191802978515625</v>
      </c>
      <c r="B1811" s="3">
        <v>2.8906250000000001E-5</v>
      </c>
      <c r="C1811" s="4">
        <f t="shared" si="112"/>
        <v>2.3771587171052633</v>
      </c>
      <c r="D1811" s="1">
        <v>0.15716552734375</v>
      </c>
      <c r="E1811" s="1">
        <v>-1.9354248046874999E-4</v>
      </c>
      <c r="F1811" s="4">
        <f t="shared" si="113"/>
        <v>-15.916322406969572</v>
      </c>
      <c r="G1811" s="1">
        <v>0.271759033203125</v>
      </c>
      <c r="H1811" s="3">
        <v>2.12554931640625E-5</v>
      </c>
      <c r="I1811" s="4">
        <f t="shared" si="114"/>
        <v>1.7479846352025081</v>
      </c>
      <c r="J1811" s="1">
        <v>0.19775390625</v>
      </c>
      <c r="K1811" s="3">
        <v>7.8033447265624995E-6</v>
      </c>
      <c r="L1811" s="4">
        <f t="shared" si="115"/>
        <v>0.64172242817125813</v>
      </c>
    </row>
    <row r="1812" spans="1:12" x14ac:dyDescent="0.25">
      <c r="A1812" s="1">
        <v>0.192413330078125</v>
      </c>
      <c r="B1812" s="3">
        <v>2.8958129882812499E-5</v>
      </c>
      <c r="C1812" s="4">
        <f t="shared" si="112"/>
        <v>2.3814251548365544</v>
      </c>
      <c r="D1812" s="1">
        <v>0.15777587890625</v>
      </c>
      <c r="E1812" s="1">
        <v>-1.934814453125E-4</v>
      </c>
      <c r="F1812" s="4">
        <f t="shared" si="113"/>
        <v>-15.911303068462171</v>
      </c>
      <c r="G1812" s="1">
        <v>0.272369384765625</v>
      </c>
      <c r="H1812" s="3">
        <v>2.11639404296875E-5</v>
      </c>
      <c r="I1812" s="4">
        <f t="shared" si="114"/>
        <v>1.7404556274414063</v>
      </c>
      <c r="J1812" s="1">
        <v>0.1983642578125</v>
      </c>
      <c r="K1812" s="3">
        <v>7.8765869140624999E-6</v>
      </c>
      <c r="L1812" s="4">
        <f t="shared" si="115"/>
        <v>0.64774563438013977</v>
      </c>
    </row>
    <row r="1813" spans="1:12" x14ac:dyDescent="0.25">
      <c r="A1813" s="1">
        <v>0.193023681640625</v>
      </c>
      <c r="B1813" s="3">
        <v>2.8842163085937502E-5</v>
      </c>
      <c r="C1813" s="4">
        <f t="shared" si="112"/>
        <v>2.3718884116724919</v>
      </c>
      <c r="D1813" s="1">
        <v>0.15838623046875</v>
      </c>
      <c r="E1813" s="1">
        <v>-1.9342041015625E-4</v>
      </c>
      <c r="F1813" s="4">
        <f t="shared" si="113"/>
        <v>-15.906283729954769</v>
      </c>
      <c r="G1813" s="1">
        <v>0.272979736328125</v>
      </c>
      <c r="H1813" s="3">
        <v>2.1063232421875001E-5</v>
      </c>
      <c r="I1813" s="4">
        <f t="shared" si="114"/>
        <v>1.7321737189041941</v>
      </c>
      <c r="J1813" s="1">
        <v>0.198974609375</v>
      </c>
      <c r="K1813" s="3">
        <v>7.9467773437500006E-6</v>
      </c>
      <c r="L1813" s="4">
        <f t="shared" si="115"/>
        <v>0.65351787366365133</v>
      </c>
    </row>
    <row r="1814" spans="1:12" x14ac:dyDescent="0.25">
      <c r="A1814" s="1">
        <v>0.193634033203125</v>
      </c>
      <c r="B1814" s="3">
        <v>2.89459228515625E-5</v>
      </c>
      <c r="C1814" s="4">
        <f t="shared" si="112"/>
        <v>2.3804212871350741</v>
      </c>
      <c r="D1814" s="1">
        <v>0.15899658203125</v>
      </c>
      <c r="E1814" s="1">
        <v>-1.9329833984374999E-4</v>
      </c>
      <c r="F1814" s="4">
        <f t="shared" si="113"/>
        <v>-15.896245052939967</v>
      </c>
      <c r="G1814" s="1">
        <v>0.273590087890625</v>
      </c>
      <c r="H1814" s="3">
        <v>2.1081542968749999E-5</v>
      </c>
      <c r="I1814" s="4">
        <f t="shared" si="114"/>
        <v>1.7336795204564144</v>
      </c>
      <c r="J1814" s="1">
        <v>0.1995849609375</v>
      </c>
      <c r="K1814" s="3">
        <v>7.9406738281249996E-6</v>
      </c>
      <c r="L1814" s="4">
        <f t="shared" si="115"/>
        <v>0.65301593981291117</v>
      </c>
    </row>
    <row r="1815" spans="1:12" x14ac:dyDescent="0.25">
      <c r="A1815" s="1">
        <v>0.194244384765625</v>
      </c>
      <c r="B1815" s="3">
        <v>2.8900146484374999E-5</v>
      </c>
      <c r="C1815" s="4">
        <f t="shared" si="112"/>
        <v>2.3766567832545231</v>
      </c>
      <c r="D1815" s="1">
        <v>0.15960693359375</v>
      </c>
      <c r="E1815" s="1">
        <v>-1.9329833984374999E-4</v>
      </c>
      <c r="F1815" s="4">
        <f t="shared" si="113"/>
        <v>-15.896245052939967</v>
      </c>
      <c r="G1815" s="1">
        <v>0.274200439453125</v>
      </c>
      <c r="H1815" s="3">
        <v>2.1160888671875E-5</v>
      </c>
      <c r="I1815" s="4">
        <f t="shared" si="114"/>
        <v>1.7402046605160362</v>
      </c>
      <c r="J1815" s="1">
        <v>0.2001953125</v>
      </c>
      <c r="K1815" s="3">
        <v>7.9681396484375E-6</v>
      </c>
      <c r="L1815" s="4">
        <f t="shared" si="115"/>
        <v>0.65527464214124176</v>
      </c>
    </row>
    <row r="1816" spans="1:12" x14ac:dyDescent="0.25">
      <c r="A1816" s="1">
        <v>0.194854736328125</v>
      </c>
      <c r="B1816" s="3">
        <v>2.8866577148437499E-5</v>
      </c>
      <c r="C1816" s="4">
        <f t="shared" si="112"/>
        <v>2.3738961470754525</v>
      </c>
      <c r="D1816" s="1">
        <v>0.16021728515625</v>
      </c>
      <c r="E1816" s="1">
        <v>-1.9314575195312499E-4</v>
      </c>
      <c r="F1816" s="4">
        <f t="shared" si="113"/>
        <v>-15.883696706671463</v>
      </c>
      <c r="G1816" s="1">
        <v>0.274810791015625</v>
      </c>
      <c r="H1816" s="3">
        <v>2.1212768554687502E-5</v>
      </c>
      <c r="I1816" s="4">
        <f t="shared" si="114"/>
        <v>1.7444710982473273</v>
      </c>
      <c r="J1816" s="1">
        <v>0.2008056640625</v>
      </c>
      <c r="K1816" s="3">
        <v>7.9528808593749999E-6</v>
      </c>
      <c r="L1816" s="4">
        <f t="shared" si="115"/>
        <v>0.65401980751439148</v>
      </c>
    </row>
    <row r="1817" spans="1:12" x14ac:dyDescent="0.25">
      <c r="A1817" s="1">
        <v>0.195465087890625</v>
      </c>
      <c r="B1817" s="3">
        <v>2.8646850585937499E-5</v>
      </c>
      <c r="C1817" s="4">
        <f t="shared" si="112"/>
        <v>2.3558265284488074</v>
      </c>
      <c r="D1817" s="1">
        <v>0.16082763671875</v>
      </c>
      <c r="E1817" s="1">
        <v>-1.9305419921874999E-4</v>
      </c>
      <c r="F1817" s="4">
        <f t="shared" si="113"/>
        <v>-15.876167698910361</v>
      </c>
      <c r="G1817" s="1">
        <v>0.275421142578125</v>
      </c>
      <c r="H1817" s="3">
        <v>2.11669921875E-5</v>
      </c>
      <c r="I1817" s="4">
        <f t="shared" si="114"/>
        <v>1.7407065943667763</v>
      </c>
      <c r="J1817" s="1">
        <v>0.201416015625</v>
      </c>
      <c r="K1817" s="3">
        <v>8.0657958984374994E-6</v>
      </c>
      <c r="L1817" s="4">
        <f t="shared" si="115"/>
        <v>0.6633055837530839</v>
      </c>
    </row>
    <row r="1818" spans="1:12" x14ac:dyDescent="0.25">
      <c r="A1818" s="1">
        <v>0.196075439453125</v>
      </c>
      <c r="B1818" s="3">
        <v>2.8814697265625001E-5</v>
      </c>
      <c r="C1818" s="4">
        <f t="shared" si="112"/>
        <v>2.369629709344161</v>
      </c>
      <c r="D1818" s="1">
        <v>0.16143798828125</v>
      </c>
      <c r="E1818" s="1">
        <v>-1.9287109375000001E-4</v>
      </c>
      <c r="F1818" s="4">
        <f t="shared" si="113"/>
        <v>-15.861109683388158</v>
      </c>
      <c r="G1818" s="1">
        <v>0.276031494140625</v>
      </c>
      <c r="H1818" s="3">
        <v>2.1197509765625E-5</v>
      </c>
      <c r="I1818" s="4">
        <f t="shared" si="114"/>
        <v>1.7432162636204769</v>
      </c>
      <c r="J1818" s="1">
        <v>0.2020263671875</v>
      </c>
      <c r="K1818" s="3">
        <v>8.0017089843749997E-6</v>
      </c>
      <c r="L1818" s="4">
        <f t="shared" si="115"/>
        <v>0.6580352783203125</v>
      </c>
    </row>
    <row r="1819" spans="1:12" x14ac:dyDescent="0.25">
      <c r="A1819" s="1">
        <v>0.196685791015625</v>
      </c>
      <c r="B1819" s="3">
        <v>2.8707885742187499E-5</v>
      </c>
      <c r="C1819" s="4">
        <f t="shared" si="112"/>
        <v>2.3608458669562089</v>
      </c>
      <c r="D1819" s="1">
        <v>0.16204833984375</v>
      </c>
      <c r="E1819" s="1">
        <v>-1.9277954101562501E-4</v>
      </c>
      <c r="F1819" s="4">
        <f t="shared" si="113"/>
        <v>-15.853580675627056</v>
      </c>
      <c r="G1819" s="1">
        <v>0.276641845703125</v>
      </c>
      <c r="H1819" s="3">
        <v>2.1319580078125E-5</v>
      </c>
      <c r="I1819" s="4">
        <f t="shared" si="114"/>
        <v>1.7532549406352795</v>
      </c>
      <c r="J1819" s="1">
        <v>0.20263671875</v>
      </c>
      <c r="K1819" s="3">
        <v>8.0505371093749994E-6</v>
      </c>
      <c r="L1819" s="4">
        <f t="shared" si="115"/>
        <v>0.66205074912623352</v>
      </c>
    </row>
    <row r="1820" spans="1:12" x14ac:dyDescent="0.25">
      <c r="A1820" s="1">
        <v>0.197296142578125</v>
      </c>
      <c r="B1820" s="3">
        <v>2.8866577148437499E-5</v>
      </c>
      <c r="C1820" s="4">
        <f t="shared" si="112"/>
        <v>2.3738961470754525</v>
      </c>
      <c r="D1820" s="1">
        <v>0.16265869140625</v>
      </c>
      <c r="E1820" s="1">
        <v>-1.9262695312500001E-4</v>
      </c>
      <c r="F1820" s="4">
        <f t="shared" si="113"/>
        <v>-15.841032329358553</v>
      </c>
      <c r="G1820" s="1">
        <v>0.277252197265625</v>
      </c>
      <c r="H1820" s="3">
        <v>2.1182250976562502E-5</v>
      </c>
      <c r="I1820" s="4">
        <f t="shared" si="114"/>
        <v>1.7419614289936267</v>
      </c>
      <c r="J1820" s="1">
        <v>0.2032470703125</v>
      </c>
      <c r="K1820" s="3">
        <v>7.8582763671875002E-6</v>
      </c>
      <c r="L1820" s="4">
        <f t="shared" si="115"/>
        <v>0.64623983282791941</v>
      </c>
    </row>
    <row r="1821" spans="1:12" x14ac:dyDescent="0.25">
      <c r="A1821" s="1">
        <v>0.197906494140625</v>
      </c>
      <c r="B1821" s="3">
        <v>2.8811645507812502E-5</v>
      </c>
      <c r="C1821" s="4">
        <f t="shared" si="112"/>
        <v>2.3693787424187911</v>
      </c>
      <c r="D1821" s="1">
        <v>0.16326904296875</v>
      </c>
      <c r="E1821" s="1">
        <v>-1.92535400390625E-4</v>
      </c>
      <c r="F1821" s="4">
        <f t="shared" si="113"/>
        <v>-15.833503321597451</v>
      </c>
      <c r="G1821" s="1">
        <v>0.277862548828125</v>
      </c>
      <c r="H1821" s="3">
        <v>2.1337890625000001E-5</v>
      </c>
      <c r="I1821" s="4">
        <f t="shared" si="114"/>
        <v>1.7547607421875</v>
      </c>
      <c r="J1821" s="1">
        <v>0.203857421875</v>
      </c>
      <c r="K1821" s="3">
        <v>7.9010009765625006E-6</v>
      </c>
      <c r="L1821" s="4">
        <f t="shared" si="115"/>
        <v>0.64975336978310039</v>
      </c>
    </row>
    <row r="1822" spans="1:12" x14ac:dyDescent="0.25">
      <c r="A1822" s="1">
        <v>0.198516845703125</v>
      </c>
      <c r="B1822" s="3">
        <v>2.8805541992187499E-5</v>
      </c>
      <c r="C1822" s="4">
        <f t="shared" si="112"/>
        <v>2.3688768085680509</v>
      </c>
      <c r="D1822" s="1">
        <v>0.16387939453125</v>
      </c>
      <c r="E1822" s="1">
        <v>-1.9232177734374999E-4</v>
      </c>
      <c r="F1822" s="4">
        <f t="shared" si="113"/>
        <v>-15.815935636821546</v>
      </c>
      <c r="G1822" s="1">
        <v>0.278472900390625</v>
      </c>
      <c r="H1822" s="3">
        <v>2.1279907226562501E-5</v>
      </c>
      <c r="I1822" s="4">
        <f t="shared" si="114"/>
        <v>1.7499923706054688</v>
      </c>
      <c r="J1822" s="1">
        <v>0.2044677734375</v>
      </c>
      <c r="K1822" s="3">
        <v>7.7514648437500001E-6</v>
      </c>
      <c r="L1822" s="4">
        <f t="shared" si="115"/>
        <v>0.63745599043996715</v>
      </c>
    </row>
    <row r="1823" spans="1:12" x14ac:dyDescent="0.25">
      <c r="A1823" s="1">
        <v>0.199127197265625</v>
      </c>
      <c r="B1823" s="3">
        <v>2.8842163085937502E-5</v>
      </c>
      <c r="C1823" s="4">
        <f t="shared" si="112"/>
        <v>2.3718884116724919</v>
      </c>
      <c r="D1823" s="1">
        <v>0.16448974609375</v>
      </c>
      <c r="E1823" s="1">
        <v>-1.92352294921875E-4</v>
      </c>
      <c r="F1823" s="4">
        <f t="shared" si="113"/>
        <v>-15.818445306075246</v>
      </c>
      <c r="G1823" s="1">
        <v>0.279083251953125</v>
      </c>
      <c r="H1823" s="3">
        <v>2.1258544921875E-5</v>
      </c>
      <c r="I1823" s="4">
        <f t="shared" si="114"/>
        <v>1.7482356021278782</v>
      </c>
      <c r="J1823" s="1">
        <v>0.205078125</v>
      </c>
      <c r="K1823" s="3">
        <v>7.7178955078125004E-6</v>
      </c>
      <c r="L1823" s="4">
        <f t="shared" si="115"/>
        <v>0.6346953542608964</v>
      </c>
    </row>
    <row r="1824" spans="1:12" x14ac:dyDescent="0.25">
      <c r="A1824" s="1">
        <v>0.199737548828125</v>
      </c>
      <c r="B1824" s="3">
        <v>2.8820800781250001E-5</v>
      </c>
      <c r="C1824" s="4">
        <f t="shared" si="112"/>
        <v>2.3701316431949011</v>
      </c>
      <c r="D1824" s="1">
        <v>0.16510009765625</v>
      </c>
      <c r="E1824" s="1">
        <v>-1.92291259765625E-4</v>
      </c>
      <c r="F1824" s="4">
        <f t="shared" si="113"/>
        <v>-15.813425967567845</v>
      </c>
      <c r="G1824" s="1">
        <v>0.279693603515625</v>
      </c>
      <c r="H1824" s="3">
        <v>2.1395874023437498E-5</v>
      </c>
      <c r="I1824" s="4">
        <f t="shared" si="114"/>
        <v>1.7595291137695313</v>
      </c>
      <c r="J1824" s="1">
        <v>0.2056884765625</v>
      </c>
      <c r="K1824" s="3">
        <v>7.9010009765625006E-6</v>
      </c>
      <c r="L1824" s="4">
        <f t="shared" si="115"/>
        <v>0.64975336978310039</v>
      </c>
    </row>
    <row r="1825" spans="1:12" x14ac:dyDescent="0.25">
      <c r="A1825" s="1">
        <v>0.200347900390625</v>
      </c>
      <c r="B1825" s="3">
        <v>2.8836059570312499E-5</v>
      </c>
      <c r="C1825" s="4">
        <f t="shared" si="112"/>
        <v>2.3713864778217517</v>
      </c>
      <c r="D1825" s="1">
        <v>0.16571044921875</v>
      </c>
      <c r="E1825" s="1">
        <v>-1.9216918945312499E-4</v>
      </c>
      <c r="F1825" s="4">
        <f t="shared" si="113"/>
        <v>-15.803387290553042</v>
      </c>
      <c r="G1825" s="1">
        <v>0.280303955078125</v>
      </c>
      <c r="H1825" s="3">
        <v>2.13226318359375E-5</v>
      </c>
      <c r="I1825" s="4">
        <f t="shared" si="114"/>
        <v>1.7535059075606496</v>
      </c>
      <c r="J1825" s="1">
        <v>0.206298828125</v>
      </c>
      <c r="K1825" s="3">
        <v>7.5103759765625004E-6</v>
      </c>
      <c r="L1825" s="4">
        <f t="shared" si="115"/>
        <v>0.61762960333573191</v>
      </c>
    </row>
    <row r="1826" spans="1:12" x14ac:dyDescent="0.25">
      <c r="A1826" s="1">
        <v>0.200958251953125</v>
      </c>
      <c r="B1826" s="3">
        <v>2.8704833984375E-5</v>
      </c>
      <c r="C1826" s="4">
        <f t="shared" si="112"/>
        <v>2.3605949000308386</v>
      </c>
      <c r="D1826" s="1">
        <v>0.16632080078125</v>
      </c>
      <c r="E1826" s="1">
        <v>-1.9213867187500001E-4</v>
      </c>
      <c r="F1826" s="4">
        <f t="shared" si="113"/>
        <v>-15.800877621299342</v>
      </c>
      <c r="G1826" s="1">
        <v>0.280914306640625</v>
      </c>
      <c r="H1826" s="3">
        <v>2.135009765625E-5</v>
      </c>
      <c r="I1826" s="4">
        <f t="shared" si="114"/>
        <v>1.7557646098889803</v>
      </c>
      <c r="J1826" s="1">
        <v>0.2069091796875</v>
      </c>
      <c r="K1826" s="3">
        <v>7.7697753906249998E-6</v>
      </c>
      <c r="L1826" s="4">
        <f t="shared" si="115"/>
        <v>0.6389617919921875</v>
      </c>
    </row>
    <row r="1827" spans="1:12" x14ac:dyDescent="0.25">
      <c r="A1827" s="1">
        <v>0.201568603515625</v>
      </c>
      <c r="B1827" s="3">
        <v>2.8833007812499999E-5</v>
      </c>
      <c r="C1827" s="4">
        <f t="shared" si="112"/>
        <v>2.3711355108963814</v>
      </c>
      <c r="D1827" s="1">
        <v>0.16693115234375</v>
      </c>
      <c r="E1827" s="1">
        <v>-1.9189453125000001E-4</v>
      </c>
      <c r="F1827" s="4">
        <f t="shared" si="113"/>
        <v>-15.780800267269736</v>
      </c>
      <c r="G1827" s="1">
        <v>0.281524658203125</v>
      </c>
      <c r="H1827" s="3">
        <v>2.1319580078125E-5</v>
      </c>
      <c r="I1827" s="4">
        <f t="shared" si="114"/>
        <v>1.7532549406352795</v>
      </c>
      <c r="J1827" s="1">
        <v>0.20751953125</v>
      </c>
      <c r="K1827" s="3">
        <v>7.7911376953125008E-6</v>
      </c>
      <c r="L1827" s="4">
        <f t="shared" si="115"/>
        <v>0.64071856046977804</v>
      </c>
    </row>
    <row r="1828" spans="1:12" x14ac:dyDescent="0.25">
      <c r="A1828" s="1">
        <v>0.202178955078125</v>
      </c>
      <c r="B1828" s="3">
        <v>2.8805541992187499E-5</v>
      </c>
      <c r="C1828" s="4">
        <f t="shared" si="112"/>
        <v>2.3688768085680509</v>
      </c>
      <c r="D1828" s="1">
        <v>0.16754150390625</v>
      </c>
      <c r="E1828" s="1">
        <v>-1.9177246093749999E-4</v>
      </c>
      <c r="F1828" s="4">
        <f t="shared" si="113"/>
        <v>-15.770761590254933</v>
      </c>
      <c r="G1828" s="1">
        <v>0.282135009765625</v>
      </c>
      <c r="H1828" s="3">
        <v>2.1176147460937499E-5</v>
      </c>
      <c r="I1828" s="4">
        <f t="shared" si="114"/>
        <v>1.7414594951428866</v>
      </c>
      <c r="J1828" s="1">
        <v>0.2081298828125</v>
      </c>
      <c r="K1828" s="3">
        <v>7.7117919921874994E-6</v>
      </c>
      <c r="L1828" s="4">
        <f t="shared" si="115"/>
        <v>0.63419342041015614</v>
      </c>
    </row>
    <row r="1829" spans="1:12" x14ac:dyDescent="0.25">
      <c r="A1829" s="1">
        <v>0.202789306640625</v>
      </c>
      <c r="B1829" s="3">
        <v>2.8771972656249999E-5</v>
      </c>
      <c r="C1829" s="4">
        <f t="shared" si="112"/>
        <v>2.3661161723889803</v>
      </c>
      <c r="D1829" s="1">
        <v>0.16815185546875</v>
      </c>
      <c r="E1829" s="1">
        <v>-1.9171142578125E-4</v>
      </c>
      <c r="F1829" s="4">
        <f t="shared" si="113"/>
        <v>-15.765742251747533</v>
      </c>
      <c r="G1829" s="1">
        <v>0.282745361328125</v>
      </c>
      <c r="H1829" s="3">
        <v>2.11669921875E-5</v>
      </c>
      <c r="I1829" s="4">
        <f t="shared" si="114"/>
        <v>1.7407065943667763</v>
      </c>
      <c r="J1829" s="1">
        <v>0.208740234375</v>
      </c>
      <c r="K1829" s="3">
        <v>7.6904296875000001E-6</v>
      </c>
      <c r="L1829" s="4">
        <f t="shared" si="115"/>
        <v>0.63243665193256582</v>
      </c>
    </row>
    <row r="1830" spans="1:12" x14ac:dyDescent="0.25">
      <c r="A1830" s="1">
        <v>0.203399658203125</v>
      </c>
      <c r="B1830" s="3">
        <v>2.8744506835937499E-5</v>
      </c>
      <c r="C1830" s="4">
        <f t="shared" si="112"/>
        <v>2.3638574700606498</v>
      </c>
      <c r="D1830" s="1">
        <v>0.16876220703125</v>
      </c>
      <c r="E1830" s="1">
        <v>-1.9152832031249999E-4</v>
      </c>
      <c r="F1830" s="4">
        <f t="shared" si="113"/>
        <v>-15.750684236225329</v>
      </c>
      <c r="G1830" s="1">
        <v>0.283355712890625</v>
      </c>
      <c r="H1830" s="3">
        <v>2.1267700195312499E-5</v>
      </c>
      <c r="I1830" s="4">
        <f t="shared" si="114"/>
        <v>1.7489885029039884</v>
      </c>
      <c r="J1830" s="1">
        <v>0.2093505859375</v>
      </c>
      <c r="K1830" s="3">
        <v>7.5744628906250001E-6</v>
      </c>
      <c r="L1830" s="4">
        <f t="shared" si="115"/>
        <v>0.62289990876850332</v>
      </c>
    </row>
    <row r="1831" spans="1:12" x14ac:dyDescent="0.25">
      <c r="A1831" s="1">
        <v>0.204010009765625</v>
      </c>
      <c r="B1831" s="3">
        <v>2.8689575195312501E-5</v>
      </c>
      <c r="C1831" s="4">
        <f t="shared" si="112"/>
        <v>2.3593400654039884</v>
      </c>
      <c r="D1831" s="1">
        <v>0.16937255859375</v>
      </c>
      <c r="E1831" s="1">
        <v>-1.9146728515625E-4</v>
      </c>
      <c r="F1831" s="4">
        <f t="shared" si="113"/>
        <v>-15.745664897717928</v>
      </c>
      <c r="G1831" s="1">
        <v>0.283966064453125</v>
      </c>
      <c r="H1831" s="3">
        <v>2.1301269531249999E-5</v>
      </c>
      <c r="I1831" s="4">
        <f t="shared" si="114"/>
        <v>1.7517491390830593</v>
      </c>
      <c r="J1831" s="1">
        <v>0.2099609375</v>
      </c>
      <c r="K1831" s="3">
        <v>7.6416015625000003E-6</v>
      </c>
      <c r="L1831" s="4">
        <f t="shared" si="115"/>
        <v>0.62842118112664469</v>
      </c>
    </row>
    <row r="1832" spans="1:12" x14ac:dyDescent="0.25">
      <c r="A1832" s="1">
        <v>0.204620361328125</v>
      </c>
      <c r="B1832" s="3">
        <v>2.8811645507812502E-5</v>
      </c>
      <c r="C1832" s="4">
        <f t="shared" si="112"/>
        <v>2.3693787424187911</v>
      </c>
      <c r="D1832" s="1">
        <v>0.16998291015625</v>
      </c>
      <c r="E1832" s="1">
        <v>-1.91314697265625E-4</v>
      </c>
      <c r="F1832" s="4">
        <f t="shared" si="113"/>
        <v>-15.733116551449424</v>
      </c>
      <c r="G1832" s="1">
        <v>0.284576416015625</v>
      </c>
      <c r="H1832" s="3">
        <v>2.1273803710937502E-5</v>
      </c>
      <c r="I1832" s="4">
        <f t="shared" si="114"/>
        <v>1.7494904367547286</v>
      </c>
      <c r="J1832" s="1">
        <v>0.2105712890625</v>
      </c>
      <c r="K1832" s="3">
        <v>7.6751708984375E-6</v>
      </c>
      <c r="L1832" s="4">
        <f t="shared" si="115"/>
        <v>0.63118181730571543</v>
      </c>
    </row>
    <row r="1833" spans="1:12" x14ac:dyDescent="0.25">
      <c r="A1833" s="1">
        <v>0.205230712890625</v>
      </c>
      <c r="B1833" s="3">
        <v>2.8744506835937499E-5</v>
      </c>
      <c r="C1833" s="4">
        <f t="shared" si="112"/>
        <v>2.3638574700606498</v>
      </c>
      <c r="D1833" s="1">
        <v>0.17059326171875</v>
      </c>
      <c r="E1833" s="1">
        <v>-1.91131591796875E-4</v>
      </c>
      <c r="F1833" s="4">
        <f t="shared" si="113"/>
        <v>-15.71805853592722</v>
      </c>
      <c r="G1833" s="1">
        <v>0.285186767578125</v>
      </c>
      <c r="H1833" s="3">
        <v>2.1417236328124999E-5</v>
      </c>
      <c r="I1833" s="4">
        <f t="shared" si="114"/>
        <v>1.7612858822471218</v>
      </c>
      <c r="J1833" s="1">
        <v>0.211181640625</v>
      </c>
      <c r="K1833" s="3">
        <v>7.7301025390625008E-6</v>
      </c>
      <c r="L1833" s="4">
        <f t="shared" si="115"/>
        <v>0.63569922196237671</v>
      </c>
    </row>
    <row r="1834" spans="1:12" x14ac:dyDescent="0.25">
      <c r="A1834" s="1">
        <v>0.205841064453125</v>
      </c>
      <c r="B1834" s="3">
        <v>2.88848876953125E-5</v>
      </c>
      <c r="C1834" s="4">
        <f t="shared" si="112"/>
        <v>2.3754019486276725</v>
      </c>
      <c r="D1834" s="1">
        <v>0.17120361328125</v>
      </c>
      <c r="E1834" s="1">
        <v>-1.9100952148437501E-4</v>
      </c>
      <c r="F1834" s="4">
        <f t="shared" si="113"/>
        <v>-15.708019858912417</v>
      </c>
      <c r="G1834" s="1">
        <v>0.285797119140625</v>
      </c>
      <c r="H1834" s="3">
        <v>2.1478271484374999E-5</v>
      </c>
      <c r="I1834" s="4">
        <f t="shared" si="114"/>
        <v>1.7663052207545229</v>
      </c>
      <c r="J1834" s="1">
        <v>0.2117919921875</v>
      </c>
      <c r="K1834" s="3">
        <v>7.7331542968750004E-6</v>
      </c>
      <c r="L1834" s="4">
        <f t="shared" si="115"/>
        <v>0.63595018888774668</v>
      </c>
    </row>
    <row r="1835" spans="1:12" x14ac:dyDescent="0.25">
      <c r="A1835" s="1">
        <v>0.206451416015625</v>
      </c>
      <c r="B1835" s="3">
        <v>2.8814697265625001E-5</v>
      </c>
      <c r="C1835" s="4">
        <f t="shared" si="112"/>
        <v>2.369629709344161</v>
      </c>
      <c r="D1835" s="1">
        <v>0.17181396484375</v>
      </c>
      <c r="E1835" s="1">
        <v>-1.9100952148437501E-4</v>
      </c>
      <c r="F1835" s="4">
        <f t="shared" si="113"/>
        <v>-15.708019858912417</v>
      </c>
      <c r="G1835" s="1">
        <v>0.286407470703125</v>
      </c>
      <c r="H1835" s="3">
        <v>2.1380615234375E-5</v>
      </c>
      <c r="I1835" s="4">
        <f t="shared" si="114"/>
        <v>1.7582742791426809</v>
      </c>
      <c r="J1835" s="1">
        <v>0.21240234375</v>
      </c>
      <c r="K1835" s="3">
        <v>7.5714111328124996E-6</v>
      </c>
      <c r="L1835" s="4">
        <f t="shared" si="115"/>
        <v>0.62264894184313324</v>
      </c>
    </row>
    <row r="1836" spans="1:12" x14ac:dyDescent="0.25">
      <c r="A1836" s="1">
        <v>0.207061767578125</v>
      </c>
      <c r="B1836" s="3">
        <v>2.8820800781250001E-5</v>
      </c>
      <c r="C1836" s="4">
        <f t="shared" si="112"/>
        <v>2.3701316431949011</v>
      </c>
      <c r="D1836" s="1">
        <v>0.17242431640625</v>
      </c>
      <c r="E1836" s="1">
        <v>-1.9079589843749999E-4</v>
      </c>
      <c r="F1836" s="4">
        <f t="shared" si="113"/>
        <v>-15.690452174136514</v>
      </c>
      <c r="G1836" s="1">
        <v>0.287017822265625</v>
      </c>
      <c r="H1836" s="3">
        <v>2.1270751953124999E-5</v>
      </c>
      <c r="I1836" s="4">
        <f t="shared" si="114"/>
        <v>1.7492394698293585</v>
      </c>
      <c r="J1836" s="1">
        <v>0.2130126953125</v>
      </c>
      <c r="K1836" s="3">
        <v>7.7545166015624998E-6</v>
      </c>
      <c r="L1836" s="4">
        <f t="shared" si="115"/>
        <v>0.63770695736533711</v>
      </c>
    </row>
    <row r="1837" spans="1:12" x14ac:dyDescent="0.25">
      <c r="A1837" s="1">
        <v>0.207672119140625</v>
      </c>
      <c r="B1837" s="3">
        <v>2.88238525390625E-5</v>
      </c>
      <c r="C1837" s="4">
        <f t="shared" si="112"/>
        <v>2.3703826101202714</v>
      </c>
      <c r="D1837" s="1">
        <v>0.17303466796875</v>
      </c>
      <c r="E1837" s="1">
        <v>-1.9067382812500001E-4</v>
      </c>
      <c r="F1837" s="4">
        <f t="shared" si="113"/>
        <v>-15.680413497121711</v>
      </c>
      <c r="G1837" s="1">
        <v>0.287628173828125</v>
      </c>
      <c r="H1837" s="3">
        <v>2.122802734375E-5</v>
      </c>
      <c r="I1837" s="4">
        <f t="shared" si="114"/>
        <v>1.7457259328741777</v>
      </c>
      <c r="J1837" s="1">
        <v>0.213623046875</v>
      </c>
      <c r="K1837" s="3">
        <v>7.8552246093750005E-6</v>
      </c>
      <c r="L1837" s="4">
        <f t="shared" si="115"/>
        <v>0.64598886590254945</v>
      </c>
    </row>
    <row r="1838" spans="1:12" x14ac:dyDescent="0.25">
      <c r="A1838" s="1">
        <v>0.208282470703125</v>
      </c>
      <c r="B1838" s="3">
        <v>2.8781127929687502E-5</v>
      </c>
      <c r="C1838" s="4">
        <f t="shared" si="112"/>
        <v>2.3668690731650903</v>
      </c>
      <c r="D1838" s="1">
        <v>0.17364501953125</v>
      </c>
      <c r="E1838" s="1">
        <v>-1.9049072265625E-4</v>
      </c>
      <c r="F1838" s="4">
        <f t="shared" si="113"/>
        <v>-15.665355481599507</v>
      </c>
      <c r="G1838" s="1">
        <v>0.288238525390625</v>
      </c>
      <c r="H1838" s="3">
        <v>2.1380615234375E-5</v>
      </c>
      <c r="I1838" s="4">
        <f t="shared" si="114"/>
        <v>1.7582742791426809</v>
      </c>
      <c r="J1838" s="1">
        <v>0.2142333984375</v>
      </c>
      <c r="K1838" s="3">
        <v>7.6812744140624994E-6</v>
      </c>
      <c r="L1838" s="4">
        <f t="shared" si="115"/>
        <v>0.63168375115645548</v>
      </c>
    </row>
    <row r="1839" spans="1:12" x14ac:dyDescent="0.25">
      <c r="A1839" s="1">
        <v>0.208892822265625</v>
      </c>
      <c r="B1839" s="3">
        <v>2.8753662109375001E-5</v>
      </c>
      <c r="C1839" s="4">
        <f t="shared" si="112"/>
        <v>2.3646103708367598</v>
      </c>
      <c r="D1839" s="1">
        <v>0.17425537109375</v>
      </c>
      <c r="E1839" s="1">
        <v>-1.9046020507812499E-4</v>
      </c>
      <c r="F1839" s="4">
        <f t="shared" si="113"/>
        <v>-15.662845812345806</v>
      </c>
      <c r="G1839" s="1">
        <v>0.288848876953125</v>
      </c>
      <c r="H1839" s="3">
        <v>2.1545410156249999E-5</v>
      </c>
      <c r="I1839" s="4">
        <f t="shared" si="114"/>
        <v>1.7718264931126644</v>
      </c>
      <c r="J1839" s="1">
        <v>0.21484375</v>
      </c>
      <c r="K1839" s="3">
        <v>7.5317382812499997E-6</v>
      </c>
      <c r="L1839" s="4">
        <f t="shared" si="115"/>
        <v>0.61938637181332235</v>
      </c>
    </row>
    <row r="1840" spans="1:12" x14ac:dyDescent="0.25">
      <c r="A1840" s="1">
        <v>0.209503173828125</v>
      </c>
      <c r="B1840" s="3">
        <v>2.87628173828125E-5</v>
      </c>
      <c r="C1840" s="4">
        <f t="shared" si="112"/>
        <v>2.3653632716128699</v>
      </c>
      <c r="D1840" s="1">
        <v>0.17486572265625</v>
      </c>
      <c r="E1840" s="1">
        <v>-1.90338134765625E-4</v>
      </c>
      <c r="F1840" s="4">
        <f t="shared" si="113"/>
        <v>-15.652807135331003</v>
      </c>
      <c r="G1840" s="1">
        <v>0.289459228515625</v>
      </c>
      <c r="H1840" s="3">
        <v>2.1356201171874999E-5</v>
      </c>
      <c r="I1840" s="4">
        <f t="shared" si="114"/>
        <v>1.7562665437397205</v>
      </c>
      <c r="J1840" s="1">
        <v>0.2154541015625</v>
      </c>
      <c r="K1840" s="3">
        <v>7.659912109375E-6</v>
      </c>
      <c r="L1840" s="4">
        <f t="shared" si="115"/>
        <v>0.62992698267886515</v>
      </c>
    </row>
    <row r="1841" spans="1:12" x14ac:dyDescent="0.25">
      <c r="A1841" s="1">
        <v>0.210113525390625</v>
      </c>
      <c r="B1841" s="3">
        <v>2.88238525390625E-5</v>
      </c>
      <c r="C1841" s="4">
        <f t="shared" si="112"/>
        <v>2.3703826101202714</v>
      </c>
      <c r="D1841" s="1">
        <v>0.17547607421875</v>
      </c>
      <c r="E1841" s="1">
        <v>-1.9012451171875001E-4</v>
      </c>
      <c r="F1841" s="4">
        <f t="shared" si="113"/>
        <v>-15.635239450555099</v>
      </c>
      <c r="G1841" s="1">
        <v>0.290069580078125</v>
      </c>
      <c r="H1841" s="3">
        <v>2.1524047851562501E-5</v>
      </c>
      <c r="I1841" s="4">
        <f t="shared" si="114"/>
        <v>1.7700697246350741</v>
      </c>
      <c r="J1841" s="1">
        <v>0.216064453125</v>
      </c>
      <c r="K1841" s="3">
        <v>7.5256347656250004E-6</v>
      </c>
      <c r="L1841" s="4">
        <f t="shared" si="115"/>
        <v>0.61888443796258219</v>
      </c>
    </row>
    <row r="1842" spans="1:12" x14ac:dyDescent="0.25">
      <c r="A1842" s="1">
        <v>0.210723876953125</v>
      </c>
      <c r="B1842" s="3">
        <v>2.8817749023437501E-5</v>
      </c>
      <c r="C1842" s="4">
        <f t="shared" si="112"/>
        <v>2.3698806762695313</v>
      </c>
      <c r="D1842" s="1">
        <v>0.17608642578125</v>
      </c>
      <c r="E1842" s="1">
        <v>-1.90093994140625E-4</v>
      </c>
      <c r="F1842" s="4">
        <f t="shared" si="113"/>
        <v>-15.632729781301398</v>
      </c>
      <c r="G1842" s="1">
        <v>0.290679931640625</v>
      </c>
      <c r="H1842" s="3">
        <v>2.1374511718750001E-5</v>
      </c>
      <c r="I1842" s="4">
        <f t="shared" si="114"/>
        <v>1.7577723452919407</v>
      </c>
      <c r="J1842" s="1">
        <v>0.2166748046875</v>
      </c>
      <c r="K1842" s="3">
        <v>7.6416015625000003E-6</v>
      </c>
      <c r="L1842" s="4">
        <f t="shared" si="115"/>
        <v>0.62842118112664469</v>
      </c>
    </row>
    <row r="1843" spans="1:12" x14ac:dyDescent="0.25">
      <c r="A1843" s="1">
        <v>0.211334228515625</v>
      </c>
      <c r="B1843" s="3">
        <v>2.8857421875E-5</v>
      </c>
      <c r="C1843" s="4">
        <f t="shared" si="112"/>
        <v>2.373143246299342</v>
      </c>
      <c r="D1843" s="1">
        <v>0.17669677734375</v>
      </c>
      <c r="E1843" s="1">
        <v>-1.8988037109375001E-4</v>
      </c>
      <c r="F1843" s="4">
        <f t="shared" si="113"/>
        <v>-15.615162096525493</v>
      </c>
      <c r="G1843" s="1">
        <v>0.291290283203125</v>
      </c>
      <c r="H1843" s="3">
        <v>2.12921142578125E-5</v>
      </c>
      <c r="I1843" s="4">
        <f t="shared" si="114"/>
        <v>1.7509962383069491</v>
      </c>
      <c r="J1843" s="1">
        <v>0.21728515625</v>
      </c>
      <c r="K1843" s="3">
        <v>7.5714111328124996E-6</v>
      </c>
      <c r="L1843" s="4">
        <f t="shared" si="115"/>
        <v>0.62264894184313324</v>
      </c>
    </row>
    <row r="1844" spans="1:12" x14ac:dyDescent="0.25">
      <c r="A1844" s="1">
        <v>0.211944580078125</v>
      </c>
      <c r="B1844" s="3">
        <v>2.8836059570312499E-5</v>
      </c>
      <c r="C1844" s="4">
        <f t="shared" si="112"/>
        <v>2.3713864778217517</v>
      </c>
      <c r="D1844" s="1">
        <v>0.17730712890625</v>
      </c>
      <c r="E1844" s="1">
        <v>-1.8975830078125E-4</v>
      </c>
      <c r="F1844" s="4">
        <f t="shared" si="113"/>
        <v>-15.60512341951069</v>
      </c>
      <c r="G1844" s="1">
        <v>0.291900634765625</v>
      </c>
      <c r="H1844" s="3">
        <v>2.1310424804687501E-5</v>
      </c>
      <c r="I1844" s="4">
        <f t="shared" si="114"/>
        <v>1.7525020398591693</v>
      </c>
      <c r="J1844" s="1">
        <v>0.2178955078125</v>
      </c>
      <c r="K1844" s="3">
        <v>7.7209472656250001E-6</v>
      </c>
      <c r="L1844" s="4">
        <f t="shared" si="115"/>
        <v>0.63494632118626648</v>
      </c>
    </row>
    <row r="1845" spans="1:12" x14ac:dyDescent="0.25">
      <c r="A1845" s="1">
        <v>0.212554931640625</v>
      </c>
      <c r="B1845" s="3">
        <v>2.879638671875E-5</v>
      </c>
      <c r="C1845" s="4">
        <f t="shared" si="112"/>
        <v>2.3681239077919409</v>
      </c>
      <c r="D1845" s="1">
        <v>0.17791748046875</v>
      </c>
      <c r="E1845" s="1">
        <v>-1.8948364257812499E-4</v>
      </c>
      <c r="F1845" s="4">
        <f t="shared" si="113"/>
        <v>-15.582536396227384</v>
      </c>
      <c r="G1845" s="1">
        <v>0.292510986328125</v>
      </c>
      <c r="H1845" s="3">
        <v>2.1429443359375001E-5</v>
      </c>
      <c r="I1845" s="4">
        <f t="shared" si="114"/>
        <v>1.7622897499486019</v>
      </c>
      <c r="J1845" s="1">
        <v>0.218505859375</v>
      </c>
      <c r="K1845" s="3">
        <v>7.7392578124999998E-6</v>
      </c>
      <c r="L1845" s="4">
        <f t="shared" si="115"/>
        <v>0.63645212273848684</v>
      </c>
    </row>
    <row r="1846" spans="1:12" x14ac:dyDescent="0.25">
      <c r="A1846" s="1">
        <v>0.213165283203125</v>
      </c>
      <c r="B1846" s="3">
        <v>2.8778076171874998E-5</v>
      </c>
      <c r="C1846" s="4">
        <f t="shared" si="112"/>
        <v>2.3666181062397205</v>
      </c>
      <c r="D1846" s="1">
        <v>0.17852783203125</v>
      </c>
      <c r="E1846" s="1">
        <v>-1.8945312500000001E-4</v>
      </c>
      <c r="F1846" s="4">
        <f t="shared" si="113"/>
        <v>-15.580026726973683</v>
      </c>
      <c r="G1846" s="1">
        <v>0.293121337890625</v>
      </c>
      <c r="H1846" s="3">
        <v>2.1270751953124999E-5</v>
      </c>
      <c r="I1846" s="4">
        <f t="shared" si="114"/>
        <v>1.7492394698293585</v>
      </c>
      <c r="J1846" s="1">
        <v>0.2191162109375</v>
      </c>
      <c r="K1846" s="3">
        <v>7.4615478515624999E-6</v>
      </c>
      <c r="L1846" s="4">
        <f t="shared" si="115"/>
        <v>0.6136141325298109</v>
      </c>
    </row>
    <row r="1847" spans="1:12" x14ac:dyDescent="0.25">
      <c r="A1847" s="1">
        <v>0.213775634765625</v>
      </c>
      <c r="B1847" s="3">
        <v>2.8775024414062499E-5</v>
      </c>
      <c r="C1847" s="4">
        <f t="shared" si="112"/>
        <v>2.3663671393143502</v>
      </c>
      <c r="D1847" s="1">
        <v>0.17913818359375</v>
      </c>
      <c r="E1847" s="1">
        <v>-1.89361572265625E-4</v>
      </c>
      <c r="F1847" s="4">
        <f t="shared" si="113"/>
        <v>-15.572497719212581</v>
      </c>
      <c r="G1847" s="1">
        <v>0.293731689453125</v>
      </c>
      <c r="H1847" s="3">
        <v>2.1304321289062502E-5</v>
      </c>
      <c r="I1847" s="4">
        <f t="shared" si="114"/>
        <v>1.7520001060084291</v>
      </c>
      <c r="J1847" s="1">
        <v>0.2197265625</v>
      </c>
      <c r="K1847" s="3">
        <v>7.5592041015625001E-6</v>
      </c>
      <c r="L1847" s="4">
        <f t="shared" si="115"/>
        <v>0.62164507414165293</v>
      </c>
    </row>
    <row r="1848" spans="1:12" x14ac:dyDescent="0.25">
      <c r="A1848" s="1">
        <v>0.214385986328125</v>
      </c>
      <c r="B1848" s="3">
        <v>2.8775024414062499E-5</v>
      </c>
      <c r="C1848" s="4">
        <f t="shared" si="112"/>
        <v>2.3663671393143502</v>
      </c>
      <c r="D1848" s="1">
        <v>0.17974853515625</v>
      </c>
      <c r="E1848" s="1">
        <v>-1.89117431640625E-4</v>
      </c>
      <c r="F1848" s="4">
        <f t="shared" si="113"/>
        <v>-15.552420365182977</v>
      </c>
      <c r="G1848" s="1">
        <v>0.294342041015625</v>
      </c>
      <c r="H1848" s="3">
        <v>2.14752197265625E-5</v>
      </c>
      <c r="I1848" s="4">
        <f t="shared" si="114"/>
        <v>1.766054253829153</v>
      </c>
      <c r="J1848" s="1">
        <v>0.2203369140625</v>
      </c>
      <c r="K1848" s="3">
        <v>7.4859619140624997E-6</v>
      </c>
      <c r="L1848" s="4">
        <f t="shared" si="115"/>
        <v>0.6156218679327714</v>
      </c>
    </row>
    <row r="1849" spans="1:12" x14ac:dyDescent="0.25">
      <c r="A1849" s="1">
        <v>0.214996337890625</v>
      </c>
      <c r="B1849" s="3">
        <v>2.8585815429687499E-5</v>
      </c>
      <c r="C1849" s="4">
        <f t="shared" si="112"/>
        <v>2.3508071899414063</v>
      </c>
      <c r="D1849" s="1">
        <v>0.18035888671875</v>
      </c>
      <c r="E1849" s="1">
        <v>-1.8902587890625E-4</v>
      </c>
      <c r="F1849" s="4">
        <f t="shared" si="113"/>
        <v>-15.544891357421875</v>
      </c>
      <c r="G1849" s="1">
        <v>0.294952392578125</v>
      </c>
      <c r="H1849" s="3">
        <v>2.1389770507812499E-5</v>
      </c>
      <c r="I1849" s="4">
        <f t="shared" si="114"/>
        <v>1.7590271799187911</v>
      </c>
      <c r="J1849" s="1">
        <v>0.220947265625</v>
      </c>
      <c r="K1849" s="3">
        <v>7.5561523437499996E-6</v>
      </c>
      <c r="L1849" s="4">
        <f t="shared" si="115"/>
        <v>0.62139410721628285</v>
      </c>
    </row>
    <row r="1850" spans="1:12" x14ac:dyDescent="0.25">
      <c r="A1850" s="1">
        <v>0.215606689453125</v>
      </c>
      <c r="B1850" s="3">
        <v>2.8768920898437499E-5</v>
      </c>
      <c r="C1850" s="4">
        <f t="shared" si="112"/>
        <v>2.36586520546361</v>
      </c>
      <c r="D1850" s="1">
        <v>0.18096923828125</v>
      </c>
      <c r="E1850" s="1">
        <v>-1.8881225585937501E-4</v>
      </c>
      <c r="F1850" s="4">
        <f t="shared" si="113"/>
        <v>-15.52732367264597</v>
      </c>
      <c r="G1850" s="1">
        <v>0.295562744140625</v>
      </c>
      <c r="H1850" s="3">
        <v>2.1395874023437498E-5</v>
      </c>
      <c r="I1850" s="4">
        <f t="shared" si="114"/>
        <v>1.7595291137695313</v>
      </c>
      <c r="J1850" s="1">
        <v>0.2215576171875</v>
      </c>
      <c r="K1850" s="3">
        <v>7.5042724609375002E-6</v>
      </c>
      <c r="L1850" s="4">
        <f t="shared" si="115"/>
        <v>0.61712766948499176</v>
      </c>
    </row>
    <row r="1851" spans="1:12" x14ac:dyDescent="0.25">
      <c r="A1851" s="1">
        <v>0.216217041015625</v>
      </c>
      <c r="B1851" s="3">
        <v>2.8750610351562501E-5</v>
      </c>
      <c r="C1851" s="4">
        <f t="shared" si="112"/>
        <v>2.36435940391139</v>
      </c>
      <c r="D1851" s="1">
        <v>0.18157958984375</v>
      </c>
      <c r="E1851" s="1">
        <v>-1.88720703125E-4</v>
      </c>
      <c r="F1851" s="4">
        <f t="shared" si="113"/>
        <v>-15.519794664884868</v>
      </c>
      <c r="G1851" s="1">
        <v>0.296173095703125</v>
      </c>
      <c r="H1851" s="3">
        <v>2.1405029296875001E-5</v>
      </c>
      <c r="I1851" s="4">
        <f t="shared" si="114"/>
        <v>1.7602820145456415</v>
      </c>
      <c r="J1851" s="1">
        <v>0.22216796875</v>
      </c>
      <c r="K1851" s="3">
        <v>7.4707031249999997E-6</v>
      </c>
      <c r="L1851" s="4">
        <f t="shared" si="115"/>
        <v>0.61436703330592102</v>
      </c>
    </row>
    <row r="1852" spans="1:12" x14ac:dyDescent="0.25">
      <c r="A1852" s="1">
        <v>0.216827392578125</v>
      </c>
      <c r="B1852" s="3">
        <v>2.8741455078124999E-5</v>
      </c>
      <c r="C1852" s="4">
        <f t="shared" si="112"/>
        <v>2.3636065031352795</v>
      </c>
      <c r="D1852" s="1">
        <v>0.18218994140625</v>
      </c>
      <c r="E1852" s="1">
        <v>-1.8853759765625E-4</v>
      </c>
      <c r="F1852" s="4">
        <f t="shared" si="113"/>
        <v>-15.504736649362664</v>
      </c>
      <c r="G1852" s="1">
        <v>0.296783447265625</v>
      </c>
      <c r="H1852" s="3">
        <v>2.1517944335937498E-5</v>
      </c>
      <c r="I1852" s="4">
        <f t="shared" si="114"/>
        <v>1.7695677907843339</v>
      </c>
      <c r="J1852" s="1">
        <v>0.2227783203125</v>
      </c>
      <c r="K1852" s="3">
        <v>7.5622558593749998E-6</v>
      </c>
      <c r="L1852" s="4">
        <f t="shared" si="115"/>
        <v>0.62189604106702301</v>
      </c>
    </row>
    <row r="1853" spans="1:12" x14ac:dyDescent="0.25">
      <c r="A1853" s="1">
        <v>0.217437744140625</v>
      </c>
      <c r="B1853" s="3">
        <v>2.8826904296875E-5</v>
      </c>
      <c r="C1853" s="4">
        <f t="shared" si="112"/>
        <v>2.3706335770456413</v>
      </c>
      <c r="D1853" s="1">
        <v>0.18280029296875</v>
      </c>
      <c r="E1853" s="1">
        <v>-1.88385009765625E-4</v>
      </c>
      <c r="F1853" s="4">
        <f t="shared" si="113"/>
        <v>-15.492188303094162</v>
      </c>
      <c r="G1853" s="1">
        <v>0.297393798828125</v>
      </c>
      <c r="H1853" s="3">
        <v>2.1490478515625001E-5</v>
      </c>
      <c r="I1853" s="4">
        <f t="shared" si="114"/>
        <v>1.7673090884560032</v>
      </c>
      <c r="J1853" s="1">
        <v>0.223388671875</v>
      </c>
      <c r="K1853" s="3">
        <v>7.62939453125E-6</v>
      </c>
      <c r="L1853" s="4">
        <f t="shared" si="115"/>
        <v>0.62741731342516449</v>
      </c>
    </row>
    <row r="1854" spans="1:12" x14ac:dyDescent="0.25">
      <c r="A1854" s="1">
        <v>0.218048095703125</v>
      </c>
      <c r="B1854" s="3">
        <v>2.8656005859374998E-5</v>
      </c>
      <c r="C1854" s="4">
        <f t="shared" si="112"/>
        <v>2.3565794292249178</v>
      </c>
      <c r="D1854" s="1">
        <v>0.18341064453125</v>
      </c>
      <c r="E1854" s="1">
        <v>-1.88232421875E-4</v>
      </c>
      <c r="F1854" s="4">
        <f t="shared" si="113"/>
        <v>-15.479639956825658</v>
      </c>
      <c r="G1854" s="1">
        <v>0.298004150390625</v>
      </c>
      <c r="H1854" s="3">
        <v>2.1490478515625001E-5</v>
      </c>
      <c r="I1854" s="4">
        <f t="shared" si="114"/>
        <v>1.7673090884560032</v>
      </c>
      <c r="J1854" s="1">
        <v>0.2239990234375</v>
      </c>
      <c r="K1854" s="3">
        <v>7.5775146484374998E-6</v>
      </c>
      <c r="L1854" s="4">
        <f t="shared" si="115"/>
        <v>0.6231508756938734</v>
      </c>
    </row>
    <row r="1855" spans="1:12" x14ac:dyDescent="0.25">
      <c r="A1855" s="1">
        <v>0.218658447265625</v>
      </c>
      <c r="B1855" s="3">
        <v>2.8756713867187501E-5</v>
      </c>
      <c r="C1855" s="4">
        <f t="shared" si="112"/>
        <v>2.3648613377621297</v>
      </c>
      <c r="D1855" s="1">
        <v>0.18402099609375</v>
      </c>
      <c r="E1855" s="1">
        <v>-1.8807983398437501E-4</v>
      </c>
      <c r="F1855" s="4">
        <f t="shared" si="113"/>
        <v>-15.467091610557155</v>
      </c>
      <c r="G1855" s="1">
        <v>0.298614501953125</v>
      </c>
      <c r="H1855" s="3">
        <v>2.1490478515625001E-5</v>
      </c>
      <c r="I1855" s="4">
        <f t="shared" si="114"/>
        <v>1.7673090884560032</v>
      </c>
      <c r="J1855" s="1">
        <v>0.224609375</v>
      </c>
      <c r="K1855" s="3">
        <v>7.3974609375000001E-6</v>
      </c>
      <c r="L1855" s="4">
        <f t="shared" si="115"/>
        <v>0.60834382709703949</v>
      </c>
    </row>
    <row r="1856" spans="1:12" x14ac:dyDescent="0.25">
      <c r="A1856" s="1">
        <v>0.219268798828125</v>
      </c>
      <c r="B1856" s="3">
        <v>2.8897094726562499E-5</v>
      </c>
      <c r="C1856" s="4">
        <f t="shared" si="112"/>
        <v>2.3764058163291528</v>
      </c>
      <c r="D1856" s="1">
        <v>0.18463134765625</v>
      </c>
      <c r="E1856" s="1">
        <v>-1.87744140625E-4</v>
      </c>
      <c r="F1856" s="4">
        <f t="shared" si="113"/>
        <v>-15.439485248766447</v>
      </c>
      <c r="G1856" s="1">
        <v>0.299224853515625</v>
      </c>
      <c r="H1856" s="3">
        <v>2.14111328125E-5</v>
      </c>
      <c r="I1856" s="4">
        <f t="shared" si="114"/>
        <v>1.7607839483963816</v>
      </c>
      <c r="J1856" s="1">
        <v>0.2252197265625</v>
      </c>
      <c r="K1856" s="3">
        <v>7.7301025390625008E-6</v>
      </c>
      <c r="L1856" s="4">
        <f t="shared" si="115"/>
        <v>0.63569922196237671</v>
      </c>
    </row>
    <row r="1857" spans="1:12" x14ac:dyDescent="0.25">
      <c r="A1857" s="1">
        <v>0.219879150390625</v>
      </c>
      <c r="B1857" s="3">
        <v>2.8875732421875001E-5</v>
      </c>
      <c r="C1857" s="4">
        <f t="shared" si="112"/>
        <v>2.3746490478515625</v>
      </c>
      <c r="D1857" s="1">
        <v>0.18524169921875</v>
      </c>
      <c r="E1857" s="1">
        <v>-1.8768310546875001E-4</v>
      </c>
      <c r="F1857" s="4">
        <f t="shared" si="113"/>
        <v>-15.434465910259046</v>
      </c>
      <c r="G1857" s="1">
        <v>0.299835205078125</v>
      </c>
      <c r="H1857" s="3">
        <v>2.1493530273437501E-5</v>
      </c>
      <c r="I1857" s="4">
        <f t="shared" si="114"/>
        <v>1.7675600553813733</v>
      </c>
      <c r="J1857" s="1">
        <v>0.225830078125</v>
      </c>
      <c r="K1857" s="3">
        <v>7.4951171875000004E-6</v>
      </c>
      <c r="L1857" s="4">
        <f t="shared" si="115"/>
        <v>0.61637476870888153</v>
      </c>
    </row>
    <row r="1858" spans="1:12" x14ac:dyDescent="0.25">
      <c r="A1858" s="1">
        <v>0.220489501953125</v>
      </c>
      <c r="B1858" s="3">
        <v>2.8784179687500001E-5</v>
      </c>
      <c r="C1858" s="4">
        <f t="shared" si="112"/>
        <v>2.3671200400904606</v>
      </c>
      <c r="D1858" s="1">
        <v>0.18585205078125</v>
      </c>
      <c r="E1858" s="1">
        <v>-1.8771362304687499E-4</v>
      </c>
      <c r="F1858" s="4">
        <f t="shared" si="113"/>
        <v>-15.436975579512746</v>
      </c>
      <c r="G1858" s="1">
        <v>0.300445556640625</v>
      </c>
      <c r="H1858" s="3">
        <v>2.1450805664062499E-5</v>
      </c>
      <c r="I1858" s="4">
        <f t="shared" si="114"/>
        <v>1.7640465184261924</v>
      </c>
      <c r="J1858" s="1">
        <v>0.2264404296875</v>
      </c>
      <c r="K1858" s="3">
        <v>7.3547363281249998E-6</v>
      </c>
      <c r="L1858" s="4">
        <f t="shared" si="115"/>
        <v>0.60483029014185852</v>
      </c>
    </row>
    <row r="1859" spans="1:12" x14ac:dyDescent="0.25">
      <c r="A1859" s="1">
        <v>0.221099853515625</v>
      </c>
      <c r="B1859" s="3">
        <v>2.8839111328124999E-5</v>
      </c>
      <c r="C1859" s="4">
        <f t="shared" ref="C1859:C1922" si="116">(B1859*1000000)/$O$2</f>
        <v>2.3716374447471216</v>
      </c>
      <c r="D1859" s="1">
        <v>0.18646240234375</v>
      </c>
      <c r="E1859" s="1">
        <v>-1.8762207031249999E-4</v>
      </c>
      <c r="F1859" s="4">
        <f t="shared" ref="F1859:F1922" si="117">(E1859*1000000)/$O$2</f>
        <v>-15.429446571751644</v>
      </c>
      <c r="G1859" s="1">
        <v>0.301055908203125</v>
      </c>
      <c r="H1859" s="3">
        <v>2.14385986328125E-5</v>
      </c>
      <c r="I1859" s="4">
        <f t="shared" ref="I1859:I1922" si="118">(H1859*1000000)/$O$2</f>
        <v>1.7630426507247121</v>
      </c>
      <c r="J1859" s="1">
        <v>0.22705078125</v>
      </c>
      <c r="K1859" s="3">
        <v>7.4005126953124998E-6</v>
      </c>
      <c r="L1859" s="4">
        <f t="shared" ref="L1859:L1922" si="119">(K1859*1000000)/$O$2</f>
        <v>0.60859479402240957</v>
      </c>
    </row>
    <row r="1860" spans="1:12" x14ac:dyDescent="0.25">
      <c r="A1860" s="1">
        <v>0.221710205078125</v>
      </c>
      <c r="B1860" s="3">
        <v>2.8616333007812499E-5</v>
      </c>
      <c r="C1860" s="4">
        <f t="shared" si="116"/>
        <v>2.353316859195107</v>
      </c>
      <c r="D1860" s="1">
        <v>0.18707275390625</v>
      </c>
      <c r="E1860" s="1">
        <v>-1.8737792968749999E-4</v>
      </c>
      <c r="F1860" s="4">
        <f t="shared" si="117"/>
        <v>-15.409369217722039</v>
      </c>
      <c r="G1860" s="1">
        <v>0.301666259765625</v>
      </c>
      <c r="H1860" s="3">
        <v>2.15362548828125E-5</v>
      </c>
      <c r="I1860" s="4">
        <f t="shared" si="118"/>
        <v>1.7710735923365541</v>
      </c>
      <c r="J1860" s="1">
        <v>0.2276611328125</v>
      </c>
      <c r="K1860" s="3">
        <v>7.5012207031249997E-6</v>
      </c>
      <c r="L1860" s="4">
        <f t="shared" si="119"/>
        <v>0.61687670255962168</v>
      </c>
    </row>
    <row r="1861" spans="1:12" x14ac:dyDescent="0.25">
      <c r="A1861" s="1">
        <v>0.222320556640625</v>
      </c>
      <c r="B1861" s="3">
        <v>2.8659057617187501E-5</v>
      </c>
      <c r="C1861" s="4">
        <f t="shared" si="116"/>
        <v>2.3568303961502877</v>
      </c>
      <c r="D1861" s="1">
        <v>0.18768310546875</v>
      </c>
      <c r="E1861" s="1">
        <v>-1.8713378906249999E-4</v>
      </c>
      <c r="F1861" s="4">
        <f t="shared" si="117"/>
        <v>-15.389291863692433</v>
      </c>
      <c r="G1861" s="1">
        <v>0.302276611328125</v>
      </c>
      <c r="H1861" s="3">
        <v>2.1542358398437499E-5</v>
      </c>
      <c r="I1861" s="4">
        <f t="shared" si="118"/>
        <v>1.7715755261872943</v>
      </c>
      <c r="J1861" s="1">
        <v>0.228271484375</v>
      </c>
      <c r="K1861" s="3">
        <v>7.5683593749999999E-6</v>
      </c>
      <c r="L1861" s="4">
        <f t="shared" si="119"/>
        <v>0.62239797491776316</v>
      </c>
    </row>
    <row r="1862" spans="1:12" x14ac:dyDescent="0.25">
      <c r="A1862" s="1">
        <v>0.222930908203125</v>
      </c>
      <c r="B1862" s="3">
        <v>2.8781127929687502E-5</v>
      </c>
      <c r="C1862" s="4">
        <f t="shared" si="116"/>
        <v>2.3668690731650903</v>
      </c>
      <c r="D1862" s="1">
        <v>0.18829345703125</v>
      </c>
      <c r="E1862" s="1">
        <v>-1.8670654296875001E-4</v>
      </c>
      <c r="F1862" s="4">
        <f t="shared" si="117"/>
        <v>-15.354156494140625</v>
      </c>
      <c r="G1862" s="1">
        <v>0.302886962890625</v>
      </c>
      <c r="H1862" s="3">
        <v>2.15667724609375E-5</v>
      </c>
      <c r="I1862" s="4">
        <f t="shared" si="118"/>
        <v>1.7735832615902549</v>
      </c>
      <c r="J1862" s="1">
        <v>0.2288818359375</v>
      </c>
      <c r="K1862" s="3">
        <v>7.5378417968749999E-6</v>
      </c>
      <c r="L1862" s="4">
        <f t="shared" si="119"/>
        <v>0.6198883056640625</v>
      </c>
    </row>
    <row r="1863" spans="1:12" x14ac:dyDescent="0.25">
      <c r="A1863" s="1">
        <v>0.223541259765625</v>
      </c>
      <c r="B1863" s="3">
        <v>2.869873046875E-5</v>
      </c>
      <c r="C1863" s="4">
        <f t="shared" si="116"/>
        <v>2.3600929661800985</v>
      </c>
      <c r="D1863" s="1">
        <v>0.18890380859375</v>
      </c>
      <c r="E1863" s="1">
        <v>-1.86767578125E-4</v>
      </c>
      <c r="F1863" s="4">
        <f t="shared" si="117"/>
        <v>-15.359175832648026</v>
      </c>
      <c r="G1863" s="1">
        <v>0.303497314453125</v>
      </c>
      <c r="H1863" s="3">
        <v>2.16583251953125E-5</v>
      </c>
      <c r="I1863" s="4">
        <f t="shared" si="118"/>
        <v>1.7811122693513568</v>
      </c>
      <c r="J1863" s="1">
        <v>0.2294921875</v>
      </c>
      <c r="K1863" s="3">
        <v>7.5225830078124999E-6</v>
      </c>
      <c r="L1863" s="4">
        <f t="shared" si="119"/>
        <v>0.61863347103721211</v>
      </c>
    </row>
    <row r="1864" spans="1:12" x14ac:dyDescent="0.25">
      <c r="A1864" s="1">
        <v>0.224151611328125</v>
      </c>
      <c r="B1864" s="3">
        <v>2.8802490234374999E-5</v>
      </c>
      <c r="C1864" s="4">
        <f t="shared" si="116"/>
        <v>2.3686258416426811</v>
      </c>
      <c r="D1864" s="1">
        <v>0.18951416015625</v>
      </c>
      <c r="E1864" s="1">
        <v>-1.8664550781249999E-4</v>
      </c>
      <c r="F1864" s="4">
        <f t="shared" si="117"/>
        <v>-15.349137155633224</v>
      </c>
      <c r="G1864" s="1">
        <v>0.304107666015625</v>
      </c>
      <c r="H1864" s="3">
        <v>2.1484374999999999E-5</v>
      </c>
      <c r="I1864" s="4">
        <f t="shared" si="118"/>
        <v>1.7668071546052631</v>
      </c>
      <c r="J1864" s="1">
        <v>0.2301025390625</v>
      </c>
      <c r="K1864" s="3">
        <v>7.5653076171875003E-6</v>
      </c>
      <c r="L1864" s="4">
        <f t="shared" si="119"/>
        <v>0.62214700799239309</v>
      </c>
    </row>
    <row r="1865" spans="1:12" x14ac:dyDescent="0.25">
      <c r="A1865" s="1">
        <v>0.224761962890625</v>
      </c>
      <c r="B1865" s="3">
        <v>2.8744506835937499E-5</v>
      </c>
      <c r="C1865" s="4">
        <f t="shared" si="116"/>
        <v>2.3638574700606498</v>
      </c>
      <c r="D1865" s="1">
        <v>0.19012451171875</v>
      </c>
      <c r="E1865" s="1">
        <v>-1.8658447265625E-4</v>
      </c>
      <c r="F1865" s="4">
        <f t="shared" si="117"/>
        <v>-15.344117817125822</v>
      </c>
      <c r="G1865" s="1">
        <v>0.304718017578125</v>
      </c>
      <c r="H1865" s="3">
        <v>2.1643066406250002E-5</v>
      </c>
      <c r="I1865" s="4">
        <f t="shared" si="118"/>
        <v>1.7798574347245066</v>
      </c>
      <c r="J1865" s="1">
        <v>0.230712890625</v>
      </c>
      <c r="K1865" s="3">
        <v>7.5134277343750001E-6</v>
      </c>
      <c r="L1865" s="4">
        <f t="shared" si="119"/>
        <v>0.61788057026110199</v>
      </c>
    </row>
    <row r="1866" spans="1:12" x14ac:dyDescent="0.25">
      <c r="A1866" s="1">
        <v>0.225372314453125</v>
      </c>
      <c r="B1866" s="3">
        <v>2.8756713867187501E-5</v>
      </c>
      <c r="C1866" s="4">
        <f t="shared" si="116"/>
        <v>2.3648613377621297</v>
      </c>
      <c r="D1866" s="1">
        <v>0.19073486328125</v>
      </c>
      <c r="E1866" s="1">
        <v>-1.8634033203125E-4</v>
      </c>
      <c r="F1866" s="4">
        <f t="shared" si="117"/>
        <v>-15.324040463096217</v>
      </c>
      <c r="G1866" s="1">
        <v>0.305328369140625</v>
      </c>
      <c r="H1866" s="3">
        <v>2.14691162109375E-5</v>
      </c>
      <c r="I1866" s="4">
        <f t="shared" si="118"/>
        <v>1.7655523199784129</v>
      </c>
      <c r="J1866" s="1">
        <v>0.2313232421875</v>
      </c>
      <c r="K1866" s="3">
        <v>7.5012207031249997E-6</v>
      </c>
      <c r="L1866" s="4">
        <f t="shared" si="119"/>
        <v>0.61687670255962168</v>
      </c>
    </row>
    <row r="1867" spans="1:12" x14ac:dyDescent="0.25">
      <c r="A1867" s="1">
        <v>0.225982666015625</v>
      </c>
      <c r="B1867" s="3">
        <v>2.88543701171875E-5</v>
      </c>
      <c r="C1867" s="4">
        <f t="shared" si="116"/>
        <v>2.3728922793739722</v>
      </c>
      <c r="D1867" s="1">
        <v>0.19134521484375</v>
      </c>
      <c r="E1867" s="1">
        <v>-1.8603515625E-4</v>
      </c>
      <c r="F1867" s="4">
        <f t="shared" si="117"/>
        <v>-15.298943770559211</v>
      </c>
      <c r="G1867" s="1">
        <v>0.305938720703125</v>
      </c>
      <c r="H1867" s="3">
        <v>2.1456909179687498E-5</v>
      </c>
      <c r="I1867" s="4">
        <f t="shared" si="118"/>
        <v>1.7645484522769326</v>
      </c>
      <c r="J1867" s="1">
        <v>0.23193359375</v>
      </c>
      <c r="K1867" s="3">
        <v>7.5286865234375001E-6</v>
      </c>
      <c r="L1867" s="4">
        <f t="shared" si="119"/>
        <v>0.61913540488795227</v>
      </c>
    </row>
    <row r="1868" spans="1:12" x14ac:dyDescent="0.25">
      <c r="A1868" s="1">
        <v>0.226593017578125</v>
      </c>
      <c r="B1868" s="3">
        <v>2.88909912109375E-5</v>
      </c>
      <c r="C1868" s="4">
        <f t="shared" si="116"/>
        <v>2.3759038824784127</v>
      </c>
      <c r="D1868" s="1">
        <v>0.19195556640625</v>
      </c>
      <c r="E1868" s="1">
        <v>-1.8582153320312501E-4</v>
      </c>
      <c r="F1868" s="4">
        <f t="shared" si="117"/>
        <v>-15.281376085783306</v>
      </c>
      <c r="G1868" s="1">
        <v>0.306549072265625</v>
      </c>
      <c r="H1868" s="3">
        <v>2.1600341796875E-5</v>
      </c>
      <c r="I1868" s="4">
        <f t="shared" si="118"/>
        <v>1.7763438977693256</v>
      </c>
      <c r="J1868" s="1">
        <v>0.2325439453125</v>
      </c>
      <c r="K1868" s="3">
        <v>7.2875976562500004E-6</v>
      </c>
      <c r="L1868" s="4">
        <f t="shared" si="119"/>
        <v>0.59930901778371715</v>
      </c>
    </row>
    <row r="1869" spans="1:12" x14ac:dyDescent="0.25">
      <c r="A1869" s="1">
        <v>0.227203369140625</v>
      </c>
      <c r="B1869" s="3">
        <v>2.8939819335937501E-5</v>
      </c>
      <c r="C1869" s="4">
        <f t="shared" si="116"/>
        <v>2.3799193532843339</v>
      </c>
      <c r="D1869" s="1">
        <v>0.19256591796875</v>
      </c>
      <c r="E1869" s="1">
        <v>-1.8572998046875001E-4</v>
      </c>
      <c r="F1869" s="4">
        <f t="shared" si="117"/>
        <v>-15.273847078022204</v>
      </c>
      <c r="G1869" s="1">
        <v>0.307159423828125</v>
      </c>
      <c r="H1869" s="3">
        <v>2.1487426757812498E-5</v>
      </c>
      <c r="I1869" s="4">
        <f t="shared" si="118"/>
        <v>1.7670581215306331</v>
      </c>
      <c r="J1869" s="1">
        <v>0.233154296875</v>
      </c>
      <c r="K1869" s="3">
        <v>7.452392578125E-6</v>
      </c>
      <c r="L1869" s="4">
        <f t="shared" si="119"/>
        <v>0.61286123175370066</v>
      </c>
    </row>
    <row r="1870" spans="1:12" x14ac:dyDescent="0.25">
      <c r="A1870" s="1">
        <v>0.227813720703125</v>
      </c>
      <c r="B1870" s="3">
        <v>2.88604736328125E-5</v>
      </c>
      <c r="C1870" s="4">
        <f t="shared" si="116"/>
        <v>2.3733942132247123</v>
      </c>
      <c r="D1870" s="1">
        <v>0.19317626953125</v>
      </c>
      <c r="E1870" s="1">
        <v>-1.85455322265625E-4</v>
      </c>
      <c r="F1870" s="4">
        <f t="shared" si="117"/>
        <v>-15.251260054738898</v>
      </c>
      <c r="G1870" s="1">
        <v>0.307769775390625</v>
      </c>
      <c r="H1870" s="3">
        <v>2.1667480468749999E-5</v>
      </c>
      <c r="I1870" s="4">
        <f t="shared" si="118"/>
        <v>1.781865170127467</v>
      </c>
      <c r="J1870" s="1">
        <v>0.2337646484375</v>
      </c>
      <c r="K1870" s="3">
        <v>7.3333740234375004E-6</v>
      </c>
      <c r="L1870" s="4">
        <f t="shared" si="119"/>
        <v>0.60307352166426809</v>
      </c>
    </row>
    <row r="1871" spans="1:12" x14ac:dyDescent="0.25">
      <c r="A1871" s="1">
        <v>0.228424072265625</v>
      </c>
      <c r="B1871" s="3">
        <v>2.8887939453125E-5</v>
      </c>
      <c r="C1871" s="4">
        <f t="shared" si="116"/>
        <v>2.3756529155530428</v>
      </c>
      <c r="D1871" s="1">
        <v>0.19378662109375</v>
      </c>
      <c r="E1871" s="1">
        <v>-1.8542480468749999E-4</v>
      </c>
      <c r="F1871" s="4">
        <f t="shared" si="117"/>
        <v>-15.248750385485197</v>
      </c>
      <c r="G1871" s="1">
        <v>0.308380126953125</v>
      </c>
      <c r="H1871" s="3">
        <v>2.1560668945312501E-5</v>
      </c>
      <c r="I1871" s="4">
        <f t="shared" si="118"/>
        <v>1.7730813277395148</v>
      </c>
      <c r="J1871" s="1">
        <v>0.234375</v>
      </c>
      <c r="K1871" s="3">
        <v>7.3059082031250001E-6</v>
      </c>
      <c r="L1871" s="4">
        <f t="shared" si="119"/>
        <v>0.6008148193359375</v>
      </c>
    </row>
    <row r="1872" spans="1:12" x14ac:dyDescent="0.25">
      <c r="A1872" s="1">
        <v>0.229034423828125</v>
      </c>
      <c r="B1872" s="3">
        <v>2.87017822265625E-5</v>
      </c>
      <c r="C1872" s="4">
        <f t="shared" si="116"/>
        <v>2.3603439331054688</v>
      </c>
      <c r="D1872" s="1">
        <v>0.19439697265625</v>
      </c>
      <c r="E1872" s="1">
        <v>-1.8515014648437501E-4</v>
      </c>
      <c r="F1872" s="4">
        <f t="shared" si="117"/>
        <v>-15.226163362201891</v>
      </c>
      <c r="G1872" s="1">
        <v>0.308990478515625</v>
      </c>
      <c r="H1872" s="3">
        <v>2.14447021484375E-5</v>
      </c>
      <c r="I1872" s="4">
        <f t="shared" si="118"/>
        <v>1.7635445845754523</v>
      </c>
      <c r="J1872" s="1">
        <v>0.2349853515625</v>
      </c>
      <c r="K1872" s="3">
        <v>7.5439453125000001E-6</v>
      </c>
      <c r="L1872" s="4">
        <f t="shared" si="119"/>
        <v>0.62039023951480265</v>
      </c>
    </row>
    <row r="1873" spans="1:12" x14ac:dyDescent="0.25">
      <c r="A1873" s="1">
        <v>0.229644775390625</v>
      </c>
      <c r="B1873" s="3">
        <v>2.891845703125E-5</v>
      </c>
      <c r="C1873" s="4">
        <f t="shared" si="116"/>
        <v>2.3781625848067436</v>
      </c>
      <c r="D1873" s="1">
        <v>0.19500732421875</v>
      </c>
      <c r="E1873" s="1">
        <v>-1.84967041015625E-4</v>
      </c>
      <c r="F1873" s="4">
        <f t="shared" si="117"/>
        <v>-15.211105346679688</v>
      </c>
      <c r="G1873" s="1">
        <v>0.309600830078125</v>
      </c>
      <c r="H1873" s="3">
        <v>2.1737670898437501E-5</v>
      </c>
      <c r="I1873" s="4">
        <f t="shared" si="118"/>
        <v>1.7876374094109786</v>
      </c>
      <c r="J1873" s="1">
        <v>0.235595703125</v>
      </c>
      <c r="K1873" s="3">
        <v>7.4401855468749997E-6</v>
      </c>
      <c r="L1873" s="4">
        <f t="shared" si="119"/>
        <v>0.61185736405222035</v>
      </c>
    </row>
    <row r="1874" spans="1:12" x14ac:dyDescent="0.25">
      <c r="A1874" s="1">
        <v>0.230255126953125</v>
      </c>
      <c r="B1874" s="3">
        <v>2.8842163085937502E-5</v>
      </c>
      <c r="C1874" s="4">
        <f t="shared" si="116"/>
        <v>2.3718884116724919</v>
      </c>
      <c r="D1874" s="1">
        <v>0.19561767578125</v>
      </c>
      <c r="E1874" s="1">
        <v>-1.84906005859375E-4</v>
      </c>
      <c r="F1874" s="4">
        <f t="shared" si="117"/>
        <v>-15.206086008172287</v>
      </c>
      <c r="G1874" s="1">
        <v>0.310211181640625</v>
      </c>
      <c r="H1874" s="3">
        <v>2.1646118164062501E-5</v>
      </c>
      <c r="I1874" s="4">
        <f t="shared" si="118"/>
        <v>1.7801084016498767</v>
      </c>
      <c r="J1874" s="1">
        <v>0.2362060546875</v>
      </c>
      <c r="K1874" s="3">
        <v>7.2631835937499997E-6</v>
      </c>
      <c r="L1874" s="4">
        <f t="shared" si="119"/>
        <v>0.59730128238075653</v>
      </c>
    </row>
    <row r="1875" spans="1:12" x14ac:dyDescent="0.25">
      <c r="A1875" s="1">
        <v>0.230865478515625</v>
      </c>
      <c r="B1875" s="3">
        <v>2.8558349609374999E-5</v>
      </c>
      <c r="C1875" s="4">
        <f t="shared" si="116"/>
        <v>2.3485484876130758</v>
      </c>
      <c r="D1875" s="1">
        <v>0.19622802734375</v>
      </c>
      <c r="E1875" s="1">
        <v>-1.8463134765624999E-4</v>
      </c>
      <c r="F1875" s="4">
        <f t="shared" si="117"/>
        <v>-15.183498984888979</v>
      </c>
      <c r="G1875" s="1">
        <v>0.310821533203125</v>
      </c>
      <c r="H1875" s="3">
        <v>2.17498779296875E-5</v>
      </c>
      <c r="I1875" s="4">
        <f t="shared" si="118"/>
        <v>1.7886412771124589</v>
      </c>
      <c r="J1875" s="1">
        <v>0.23681640625</v>
      </c>
      <c r="K1875" s="3">
        <v>7.4615478515624999E-6</v>
      </c>
      <c r="L1875" s="4">
        <f t="shared" si="119"/>
        <v>0.6136141325298109</v>
      </c>
    </row>
    <row r="1876" spans="1:12" x14ac:dyDescent="0.25">
      <c r="A1876" s="1">
        <v>0.231475830078125</v>
      </c>
      <c r="B1876" s="3">
        <v>2.8756713867187501E-5</v>
      </c>
      <c r="C1876" s="4">
        <f t="shared" si="116"/>
        <v>2.3648613377621297</v>
      </c>
      <c r="D1876" s="1">
        <v>0.19683837890625</v>
      </c>
      <c r="E1876" s="1">
        <v>-1.84417724609375E-4</v>
      </c>
      <c r="F1876" s="4">
        <f t="shared" si="117"/>
        <v>-15.165931300113076</v>
      </c>
      <c r="G1876" s="1">
        <v>0.311431884765625</v>
      </c>
      <c r="H1876" s="3">
        <v>2.1679687500000001E-5</v>
      </c>
      <c r="I1876" s="4">
        <f t="shared" si="118"/>
        <v>1.7828690378289473</v>
      </c>
      <c r="J1876" s="1">
        <v>0.2374267578125</v>
      </c>
      <c r="K1876" s="3">
        <v>7.5042724609375002E-6</v>
      </c>
      <c r="L1876" s="4">
        <f t="shared" si="119"/>
        <v>0.61712766948499176</v>
      </c>
    </row>
    <row r="1877" spans="1:12" x14ac:dyDescent="0.25">
      <c r="A1877" s="1">
        <v>0.232086181640625</v>
      </c>
      <c r="B1877" s="3">
        <v>2.8759765625E-5</v>
      </c>
      <c r="C1877" s="4">
        <f t="shared" si="116"/>
        <v>2.3651123046875</v>
      </c>
      <c r="D1877" s="1">
        <v>0.19744873046875</v>
      </c>
      <c r="E1877" s="1">
        <v>-1.84173583984375E-4</v>
      </c>
      <c r="F1877" s="4">
        <f t="shared" si="117"/>
        <v>-15.14585394608347</v>
      </c>
      <c r="G1877" s="1">
        <v>0.312042236328125</v>
      </c>
      <c r="H1877" s="3">
        <v>2.1667480468749999E-5</v>
      </c>
      <c r="I1877" s="4">
        <f t="shared" si="118"/>
        <v>1.781865170127467</v>
      </c>
      <c r="J1877" s="1">
        <v>0.238037109375</v>
      </c>
      <c r="K1877" s="3">
        <v>7.4279785156250002E-6</v>
      </c>
      <c r="L1877" s="4">
        <f t="shared" si="119"/>
        <v>0.61085349635074015</v>
      </c>
    </row>
    <row r="1878" spans="1:12" x14ac:dyDescent="0.25">
      <c r="A1878" s="1">
        <v>0.232696533203125</v>
      </c>
      <c r="B1878" s="3">
        <v>2.8833007812499999E-5</v>
      </c>
      <c r="C1878" s="4">
        <f t="shared" si="116"/>
        <v>2.3711355108963814</v>
      </c>
      <c r="D1878" s="1">
        <v>0.19805908203125</v>
      </c>
      <c r="E1878" s="1">
        <v>-1.8405151367187499E-4</v>
      </c>
      <c r="F1878" s="4">
        <f t="shared" si="117"/>
        <v>-15.135815269068667</v>
      </c>
      <c r="G1878" s="1">
        <v>0.312652587890625</v>
      </c>
      <c r="H1878" s="3">
        <v>2.2088623046875E-5</v>
      </c>
      <c r="I1878" s="4">
        <f t="shared" si="118"/>
        <v>1.8164986058285362</v>
      </c>
      <c r="J1878" s="1">
        <v>0.2386474609375</v>
      </c>
      <c r="K1878" s="3">
        <v>7.4554443359374997E-6</v>
      </c>
      <c r="L1878" s="4">
        <f t="shared" si="119"/>
        <v>0.61311219867907074</v>
      </c>
    </row>
    <row r="1879" spans="1:12" x14ac:dyDescent="0.25">
      <c r="A1879" s="1">
        <v>0.233306884765625</v>
      </c>
      <c r="B1879" s="3">
        <v>2.8869628906249999E-5</v>
      </c>
      <c r="C1879" s="4">
        <f t="shared" si="116"/>
        <v>2.3741471140008223</v>
      </c>
      <c r="D1879" s="1">
        <v>0.19866943359375</v>
      </c>
      <c r="E1879" s="1">
        <v>-1.8380737304687499E-4</v>
      </c>
      <c r="F1879" s="4">
        <f t="shared" si="117"/>
        <v>-15.115737915039063</v>
      </c>
      <c r="G1879" s="1">
        <v>0.313262939453125</v>
      </c>
      <c r="H1879" s="3">
        <v>2.1740722656250001E-5</v>
      </c>
      <c r="I1879" s="4">
        <f t="shared" si="118"/>
        <v>1.7878883763363487</v>
      </c>
      <c r="J1879" s="1">
        <v>0.2392578125</v>
      </c>
      <c r="K1879" s="3">
        <v>7.3669433593750001E-6</v>
      </c>
      <c r="L1879" s="4">
        <f t="shared" si="119"/>
        <v>0.60583415784333883</v>
      </c>
    </row>
    <row r="1880" spans="1:12" x14ac:dyDescent="0.25">
      <c r="A1880" s="1">
        <v>0.233917236328125</v>
      </c>
      <c r="B1880" s="3">
        <v>2.8775024414062499E-5</v>
      </c>
      <c r="C1880" s="4">
        <f t="shared" si="116"/>
        <v>2.3663671393143502</v>
      </c>
      <c r="D1880" s="1">
        <v>0.19927978515625</v>
      </c>
      <c r="E1880" s="1">
        <v>-1.8359375E-4</v>
      </c>
      <c r="F1880" s="4">
        <f t="shared" si="117"/>
        <v>-15.098170230263158</v>
      </c>
      <c r="G1880" s="1">
        <v>0.313873291015625</v>
      </c>
      <c r="H1880" s="3">
        <v>2.1609497070312499E-5</v>
      </c>
      <c r="I1880" s="4">
        <f t="shared" si="118"/>
        <v>1.7770967985454358</v>
      </c>
      <c r="J1880" s="1">
        <v>0.2398681640625</v>
      </c>
      <c r="K1880" s="3">
        <v>7.6385498046875007E-6</v>
      </c>
      <c r="L1880" s="4">
        <f t="shared" si="119"/>
        <v>0.62817021420127472</v>
      </c>
    </row>
    <row r="1881" spans="1:12" x14ac:dyDescent="0.25">
      <c r="A1881" s="1">
        <v>0.234527587890625</v>
      </c>
      <c r="B1881" s="3">
        <v>2.86712646484375E-5</v>
      </c>
      <c r="C1881" s="4">
        <f t="shared" si="116"/>
        <v>2.357834263851768</v>
      </c>
      <c r="D1881" s="1">
        <v>0.19989013671875</v>
      </c>
      <c r="E1881" s="1">
        <v>-1.83441162109375E-4</v>
      </c>
      <c r="F1881" s="4">
        <f t="shared" si="117"/>
        <v>-15.085621883994655</v>
      </c>
      <c r="G1881" s="1">
        <v>0.314483642578125</v>
      </c>
      <c r="H1881" s="3">
        <v>2.1685791015625E-5</v>
      </c>
      <c r="I1881" s="4">
        <f t="shared" si="118"/>
        <v>1.7833709716796875</v>
      </c>
      <c r="J1881" s="1">
        <v>0.240478515625</v>
      </c>
      <c r="K1881" s="3">
        <v>7.5775146484374998E-6</v>
      </c>
      <c r="L1881" s="4">
        <f t="shared" si="119"/>
        <v>0.6231508756938734</v>
      </c>
    </row>
    <row r="1882" spans="1:12" x14ac:dyDescent="0.25">
      <c r="A1882" s="1">
        <v>0.235137939453125</v>
      </c>
      <c r="B1882" s="3">
        <v>2.8903198242187502E-5</v>
      </c>
      <c r="C1882" s="4">
        <f t="shared" si="116"/>
        <v>2.376907750179893</v>
      </c>
      <c r="D1882" s="1">
        <v>0.20050048828125</v>
      </c>
      <c r="E1882" s="1">
        <v>-1.8307495117187499E-4</v>
      </c>
      <c r="F1882" s="4">
        <f t="shared" si="117"/>
        <v>-15.055505852950246</v>
      </c>
      <c r="G1882" s="1">
        <v>0.315093994140625</v>
      </c>
      <c r="H1882" s="3">
        <v>2.1707153320312501E-5</v>
      </c>
      <c r="I1882" s="4">
        <f t="shared" si="118"/>
        <v>1.785127740157278</v>
      </c>
      <c r="J1882" s="1">
        <v>0.2410888671875</v>
      </c>
      <c r="K1882" s="3">
        <v>7.6232910156249998E-6</v>
      </c>
      <c r="L1882" s="4">
        <f t="shared" si="119"/>
        <v>0.62691537957442434</v>
      </c>
    </row>
    <row r="1883" spans="1:12" x14ac:dyDescent="0.25">
      <c r="A1883" s="1">
        <v>0.235748291015625</v>
      </c>
      <c r="B1883" s="3">
        <v>2.87933349609375E-5</v>
      </c>
      <c r="C1883" s="4">
        <f t="shared" si="116"/>
        <v>2.3678729408665706</v>
      </c>
      <c r="D1883" s="1">
        <v>0.20111083984375</v>
      </c>
      <c r="E1883" s="1">
        <v>-1.83013916015625E-4</v>
      </c>
      <c r="F1883" s="4">
        <f t="shared" si="117"/>
        <v>-15.050486514442845</v>
      </c>
      <c r="G1883" s="1">
        <v>0.315704345703125</v>
      </c>
      <c r="H1883" s="3">
        <v>2.1795654296874998E-5</v>
      </c>
      <c r="I1883" s="4">
        <f t="shared" si="118"/>
        <v>1.7924057809930098</v>
      </c>
      <c r="J1883" s="1">
        <v>0.24169921875</v>
      </c>
      <c r="K1883" s="3">
        <v>7.5500488281250003E-6</v>
      </c>
      <c r="L1883" s="4">
        <f t="shared" si="119"/>
        <v>0.62089217336554281</v>
      </c>
    </row>
    <row r="1884" spans="1:12" x14ac:dyDescent="0.25">
      <c r="A1884" s="1">
        <v>0.236358642578125</v>
      </c>
      <c r="B1884" s="3">
        <v>2.8833007812499999E-5</v>
      </c>
      <c r="C1884" s="4">
        <f t="shared" si="116"/>
        <v>2.3711355108963814</v>
      </c>
      <c r="D1884" s="1">
        <v>0.20172119140625</v>
      </c>
      <c r="E1884" s="1">
        <v>-1.82769775390625E-4</v>
      </c>
      <c r="F1884" s="4">
        <f t="shared" si="117"/>
        <v>-15.030409160413241</v>
      </c>
      <c r="G1884" s="1">
        <v>0.316314697265625</v>
      </c>
      <c r="H1884" s="3">
        <v>2.1856689453124998E-5</v>
      </c>
      <c r="I1884" s="4">
        <f t="shared" si="118"/>
        <v>1.7974251195004112</v>
      </c>
      <c r="J1884" s="1">
        <v>0.2423095703125</v>
      </c>
      <c r="K1884" s="3">
        <v>7.6751708984375E-6</v>
      </c>
      <c r="L1884" s="4">
        <f t="shared" si="119"/>
        <v>0.63118181730571543</v>
      </c>
    </row>
    <row r="1885" spans="1:12" x14ac:dyDescent="0.25">
      <c r="A1885" s="1">
        <v>0.236968994140625</v>
      </c>
      <c r="B1885" s="3">
        <v>2.8845214843750001E-5</v>
      </c>
      <c r="C1885" s="4">
        <f t="shared" si="116"/>
        <v>2.3721393785978617</v>
      </c>
      <c r="D1885" s="1">
        <v>0.20233154296875</v>
      </c>
      <c r="E1885" s="1">
        <v>-1.8231201171875001E-4</v>
      </c>
      <c r="F1885" s="4">
        <f t="shared" si="117"/>
        <v>-14.992764121607729</v>
      </c>
      <c r="G1885" s="1">
        <v>0.316925048828125</v>
      </c>
      <c r="H1885" s="3">
        <v>2.1835327148437501E-5</v>
      </c>
      <c r="I1885" s="4">
        <f t="shared" si="118"/>
        <v>1.7956683510228206</v>
      </c>
      <c r="J1885" s="1">
        <v>0.242919921875</v>
      </c>
      <c r="K1885" s="3">
        <v>7.5531005859374999E-6</v>
      </c>
      <c r="L1885" s="4">
        <f t="shared" si="119"/>
        <v>0.62114314029091278</v>
      </c>
    </row>
    <row r="1886" spans="1:12" x14ac:dyDescent="0.25">
      <c r="A1886" s="1">
        <v>0.237579345703125</v>
      </c>
      <c r="B1886" s="3">
        <v>2.8753662109375001E-5</v>
      </c>
      <c r="C1886" s="4">
        <f t="shared" si="116"/>
        <v>2.3646103708367598</v>
      </c>
      <c r="D1886" s="1">
        <v>0.20294189453125</v>
      </c>
      <c r="E1886" s="1">
        <v>-1.8243408203124999E-4</v>
      </c>
      <c r="F1886" s="4">
        <f t="shared" si="117"/>
        <v>-15.002802798622533</v>
      </c>
      <c r="G1886" s="1">
        <v>0.317535400390625</v>
      </c>
      <c r="H1886" s="3">
        <v>2.1649169921875001E-5</v>
      </c>
      <c r="I1886" s="4">
        <f t="shared" si="118"/>
        <v>1.7803593685752468</v>
      </c>
      <c r="J1886" s="1">
        <v>0.2435302734375</v>
      </c>
      <c r="K1886" s="3">
        <v>7.5256347656250004E-6</v>
      </c>
      <c r="L1886" s="4">
        <f t="shared" si="119"/>
        <v>0.61888443796258219</v>
      </c>
    </row>
    <row r="1887" spans="1:12" x14ac:dyDescent="0.25">
      <c r="A1887" s="1">
        <v>0.238189697265625</v>
      </c>
      <c r="B1887" s="3">
        <v>2.8802490234374999E-5</v>
      </c>
      <c r="C1887" s="4">
        <f t="shared" si="116"/>
        <v>2.3686258416426811</v>
      </c>
      <c r="D1887" s="1">
        <v>0.20355224609375</v>
      </c>
      <c r="E1887" s="1">
        <v>-1.81976318359375E-4</v>
      </c>
      <c r="F1887" s="4">
        <f t="shared" si="117"/>
        <v>-14.965157759817023</v>
      </c>
      <c r="G1887" s="1">
        <v>0.318145751953125</v>
      </c>
      <c r="H1887" s="3">
        <v>2.1575927734374999E-5</v>
      </c>
      <c r="I1887" s="4">
        <f t="shared" si="118"/>
        <v>1.7743361623663652</v>
      </c>
      <c r="J1887" s="1">
        <v>0.244140625</v>
      </c>
      <c r="K1887" s="3">
        <v>7.4951171875000004E-6</v>
      </c>
      <c r="L1887" s="4">
        <f t="shared" si="119"/>
        <v>0.61637476870888153</v>
      </c>
    </row>
    <row r="1888" spans="1:12" x14ac:dyDescent="0.25">
      <c r="A1888" s="1">
        <v>0.238800048828125</v>
      </c>
      <c r="B1888" s="3">
        <v>2.8906250000000001E-5</v>
      </c>
      <c r="C1888" s="4">
        <f t="shared" si="116"/>
        <v>2.3771587171052633</v>
      </c>
      <c r="D1888" s="1">
        <v>0.20416259765625</v>
      </c>
      <c r="E1888" s="1">
        <v>-1.81976318359375E-4</v>
      </c>
      <c r="F1888" s="4">
        <f t="shared" si="117"/>
        <v>-14.965157759817023</v>
      </c>
      <c r="G1888" s="1">
        <v>0.318756103515625</v>
      </c>
      <c r="H1888" s="3">
        <v>2.1740722656250001E-5</v>
      </c>
      <c r="I1888" s="4">
        <f t="shared" si="118"/>
        <v>1.7878883763363487</v>
      </c>
      <c r="J1888" s="1">
        <v>0.2447509765625</v>
      </c>
      <c r="K1888" s="3">
        <v>7.4951171875000004E-6</v>
      </c>
      <c r="L1888" s="4">
        <f t="shared" si="119"/>
        <v>0.61637476870888153</v>
      </c>
    </row>
    <row r="1889" spans="1:12" x14ac:dyDescent="0.25">
      <c r="A1889" s="1">
        <v>0.239410400390625</v>
      </c>
      <c r="B1889" s="3">
        <v>2.8939819335937501E-5</v>
      </c>
      <c r="C1889" s="4">
        <f t="shared" si="116"/>
        <v>2.3799193532843339</v>
      </c>
      <c r="D1889" s="1">
        <v>0.20477294921875</v>
      </c>
      <c r="E1889" s="1">
        <v>-1.8167114257812501E-4</v>
      </c>
      <c r="F1889" s="4">
        <f t="shared" si="117"/>
        <v>-14.940061067280016</v>
      </c>
      <c r="G1889" s="1">
        <v>0.319366455078125</v>
      </c>
      <c r="H1889" s="3">
        <v>2.1856689453124998E-5</v>
      </c>
      <c r="I1889" s="4">
        <f t="shared" si="118"/>
        <v>1.7974251195004112</v>
      </c>
      <c r="J1889" s="1">
        <v>0.245361328125</v>
      </c>
      <c r="K1889" s="3">
        <v>7.5286865234375001E-6</v>
      </c>
      <c r="L1889" s="4">
        <f t="shared" si="119"/>
        <v>0.61913540488795227</v>
      </c>
    </row>
    <row r="1890" spans="1:12" x14ac:dyDescent="0.25">
      <c r="A1890" s="1">
        <v>0.240020751953125</v>
      </c>
      <c r="B1890" s="3">
        <v>2.88543701171875E-5</v>
      </c>
      <c r="C1890" s="4">
        <f t="shared" si="116"/>
        <v>2.3728922793739722</v>
      </c>
      <c r="D1890" s="1">
        <v>0.20538330078125</v>
      </c>
      <c r="E1890" s="1">
        <v>-1.81396484375E-4</v>
      </c>
      <c r="F1890" s="4">
        <f t="shared" si="117"/>
        <v>-14.917474043996711</v>
      </c>
      <c r="G1890" s="1">
        <v>0.319976806640625</v>
      </c>
      <c r="H1890" s="3">
        <v>2.1783447265625E-5</v>
      </c>
      <c r="I1890" s="4">
        <f t="shared" si="118"/>
        <v>1.7914019132915295</v>
      </c>
      <c r="J1890" s="1">
        <v>0.2459716796875</v>
      </c>
      <c r="K1890" s="3">
        <v>7.6171874999999997E-6</v>
      </c>
      <c r="L1890" s="4">
        <f t="shared" si="119"/>
        <v>0.62641344572368418</v>
      </c>
    </row>
    <row r="1891" spans="1:12" x14ac:dyDescent="0.25">
      <c r="A1891" s="1">
        <v>0.240631103515625</v>
      </c>
      <c r="B1891" s="3">
        <v>2.88909912109375E-5</v>
      </c>
      <c r="C1891" s="4">
        <f t="shared" si="116"/>
        <v>2.3759038824784127</v>
      </c>
      <c r="D1891" s="1">
        <v>0.20599365234375</v>
      </c>
      <c r="E1891" s="1">
        <v>-1.8118286132812501E-4</v>
      </c>
      <c r="F1891" s="4">
        <f t="shared" si="117"/>
        <v>-14.899906359220806</v>
      </c>
      <c r="G1891" s="1">
        <v>0.320587158203125</v>
      </c>
      <c r="H1891" s="3">
        <v>2.1856689453124998E-5</v>
      </c>
      <c r="I1891" s="4">
        <f t="shared" si="118"/>
        <v>1.7974251195004112</v>
      </c>
      <c r="J1891" s="1">
        <v>0.24658203125</v>
      </c>
      <c r="K1891" s="3">
        <v>7.6934814453124997E-6</v>
      </c>
      <c r="L1891" s="4">
        <f t="shared" si="119"/>
        <v>0.6326876188579359</v>
      </c>
    </row>
    <row r="1892" spans="1:12" x14ac:dyDescent="0.25">
      <c r="A1892" s="1">
        <v>0.241241455078125</v>
      </c>
      <c r="B1892" s="3">
        <v>2.8775024414062499E-5</v>
      </c>
      <c r="C1892" s="4">
        <f t="shared" si="116"/>
        <v>2.3663671393143502</v>
      </c>
      <c r="D1892" s="1">
        <v>0.20660400390625</v>
      </c>
      <c r="E1892" s="1">
        <v>-1.80999755859375E-4</v>
      </c>
      <c r="F1892" s="4">
        <f t="shared" si="117"/>
        <v>-14.884848343698602</v>
      </c>
      <c r="G1892" s="1">
        <v>0.321197509765625</v>
      </c>
      <c r="H1892" s="3">
        <v>2.1856689453124998E-5</v>
      </c>
      <c r="I1892" s="4">
        <f t="shared" si="118"/>
        <v>1.7974251195004112</v>
      </c>
      <c r="J1892" s="1">
        <v>0.2471923828125</v>
      </c>
      <c r="K1892" s="3">
        <v>7.6812744140624994E-6</v>
      </c>
      <c r="L1892" s="4">
        <f t="shared" si="119"/>
        <v>0.63168375115645548</v>
      </c>
    </row>
    <row r="1893" spans="1:12" x14ac:dyDescent="0.25">
      <c r="A1893" s="1">
        <v>0.241851806640625</v>
      </c>
      <c r="B1893" s="3">
        <v>2.88543701171875E-5</v>
      </c>
      <c r="C1893" s="4">
        <f t="shared" si="116"/>
        <v>2.3728922793739722</v>
      </c>
      <c r="D1893" s="1">
        <v>0.20721435546875</v>
      </c>
      <c r="E1893" s="1">
        <v>-1.806640625E-4</v>
      </c>
      <c r="F1893" s="4">
        <f t="shared" si="117"/>
        <v>-14.857241981907894</v>
      </c>
      <c r="G1893" s="1">
        <v>0.321807861328125</v>
      </c>
      <c r="H1893" s="3">
        <v>2.1859741210937501E-5</v>
      </c>
      <c r="I1893" s="4">
        <f t="shared" si="118"/>
        <v>1.7976760864257813</v>
      </c>
      <c r="J1893" s="1">
        <v>0.247802734375</v>
      </c>
      <c r="K1893" s="3">
        <v>7.7392578124999998E-6</v>
      </c>
      <c r="L1893" s="4">
        <f t="shared" si="119"/>
        <v>0.63645212273848684</v>
      </c>
    </row>
    <row r="1894" spans="1:12" x14ac:dyDescent="0.25">
      <c r="A1894" s="1">
        <v>0.242462158203125</v>
      </c>
      <c r="B1894" s="3">
        <v>2.8924560546874999E-5</v>
      </c>
      <c r="C1894" s="4">
        <f t="shared" si="116"/>
        <v>2.3786645186574837</v>
      </c>
      <c r="D1894" s="1">
        <v>0.20782470703125</v>
      </c>
      <c r="E1894" s="1">
        <v>-1.80419921875E-4</v>
      </c>
      <c r="F1894" s="4">
        <f t="shared" si="117"/>
        <v>-14.837164627878289</v>
      </c>
      <c r="G1894" s="1">
        <v>0.322418212890625</v>
      </c>
      <c r="H1894" s="3">
        <v>2.1887207031249998E-5</v>
      </c>
      <c r="I1894" s="4">
        <f t="shared" si="118"/>
        <v>1.7999347887541117</v>
      </c>
      <c r="J1894" s="1">
        <v>0.2484130859375</v>
      </c>
      <c r="K1894" s="3">
        <v>7.5775146484374998E-6</v>
      </c>
      <c r="L1894" s="4">
        <f t="shared" si="119"/>
        <v>0.6231508756938734</v>
      </c>
    </row>
    <row r="1895" spans="1:12" x14ac:dyDescent="0.25">
      <c r="A1895" s="1">
        <v>0.243072509765625</v>
      </c>
      <c r="B1895" s="3">
        <v>2.8878784179687501E-5</v>
      </c>
      <c r="C1895" s="4">
        <f t="shared" si="116"/>
        <v>2.3749000147769324</v>
      </c>
      <c r="D1895" s="1">
        <v>0.20843505859375</v>
      </c>
      <c r="E1895" s="1">
        <v>-1.8029785156250001E-4</v>
      </c>
      <c r="F1895" s="4">
        <f t="shared" si="117"/>
        <v>-14.827125950863486</v>
      </c>
      <c r="G1895" s="1">
        <v>0.323028564453125</v>
      </c>
      <c r="H1895" s="3">
        <v>2.17803955078125E-5</v>
      </c>
      <c r="I1895" s="4">
        <f t="shared" si="118"/>
        <v>1.7911509463661595</v>
      </c>
      <c r="J1895" s="1">
        <v>0.2490234375</v>
      </c>
      <c r="K1895" s="3">
        <v>7.7545166015624998E-6</v>
      </c>
      <c r="L1895" s="4">
        <f t="shared" si="119"/>
        <v>0.63770695736533711</v>
      </c>
    </row>
    <row r="1896" spans="1:12" x14ac:dyDescent="0.25">
      <c r="A1896" s="1">
        <v>0.243682861328125</v>
      </c>
      <c r="B1896" s="3">
        <v>2.8857421875E-5</v>
      </c>
      <c r="C1896" s="4">
        <f t="shared" si="116"/>
        <v>2.373143246299342</v>
      </c>
      <c r="D1896" s="1">
        <v>0.20904541015625</v>
      </c>
      <c r="E1896" s="1">
        <v>-1.7984008789062499E-4</v>
      </c>
      <c r="F1896" s="4">
        <f t="shared" si="117"/>
        <v>-14.789480912057977</v>
      </c>
      <c r="G1896" s="1">
        <v>0.323638916015625</v>
      </c>
      <c r="H1896" s="3">
        <v>2.1972656249999999E-5</v>
      </c>
      <c r="I1896" s="4">
        <f t="shared" si="118"/>
        <v>1.8069618626644737</v>
      </c>
      <c r="J1896" s="1">
        <v>0.2496337890625</v>
      </c>
      <c r="K1896" s="3">
        <v>7.659912109375E-6</v>
      </c>
      <c r="L1896" s="4">
        <f t="shared" si="119"/>
        <v>0.62992698267886515</v>
      </c>
    </row>
    <row r="1897" spans="1:12" x14ac:dyDescent="0.25">
      <c r="A1897" s="1">
        <v>0.244293212890625</v>
      </c>
      <c r="B1897" s="3">
        <v>2.8836059570312499E-5</v>
      </c>
      <c r="C1897" s="4">
        <f t="shared" si="116"/>
        <v>2.3713864778217517</v>
      </c>
      <c r="D1897" s="1">
        <v>0.20965576171875</v>
      </c>
      <c r="E1897" s="1">
        <v>-1.7962646484375E-4</v>
      </c>
      <c r="F1897" s="4">
        <f t="shared" si="117"/>
        <v>-14.771913227282072</v>
      </c>
      <c r="G1897" s="1">
        <v>0.324249267578125</v>
      </c>
      <c r="H1897" s="3">
        <v>2.1801757812500001E-5</v>
      </c>
      <c r="I1897" s="4">
        <f t="shared" si="118"/>
        <v>1.79290771484375</v>
      </c>
      <c r="J1897" s="1">
        <v>0.250244140625</v>
      </c>
      <c r="K1897" s="3">
        <v>7.7087402343749997E-6</v>
      </c>
      <c r="L1897" s="4">
        <f t="shared" si="119"/>
        <v>0.63394245348478617</v>
      </c>
    </row>
    <row r="1898" spans="1:12" x14ac:dyDescent="0.25">
      <c r="A1898" s="1">
        <v>0.244903564453125</v>
      </c>
      <c r="B1898" s="3">
        <v>2.89520263671875E-5</v>
      </c>
      <c r="C1898" s="4">
        <f t="shared" si="116"/>
        <v>2.3809232209858142</v>
      </c>
      <c r="D1898" s="1">
        <v>0.21026611328125</v>
      </c>
      <c r="E1898" s="1">
        <v>-1.7947387695312501E-4</v>
      </c>
      <c r="F1898" s="4">
        <f t="shared" si="117"/>
        <v>-14.759364881013569</v>
      </c>
      <c r="G1898" s="1">
        <v>0.324859619140625</v>
      </c>
      <c r="H1898" s="3">
        <v>2.1737670898437501E-5</v>
      </c>
      <c r="I1898" s="4">
        <f t="shared" si="118"/>
        <v>1.7876374094109786</v>
      </c>
      <c r="J1898" s="1">
        <v>0.2508544921875</v>
      </c>
      <c r="K1898" s="3">
        <v>7.8186035156249995E-6</v>
      </c>
      <c r="L1898" s="4">
        <f t="shared" si="119"/>
        <v>0.64297726279810852</v>
      </c>
    </row>
    <row r="1899" spans="1:12" x14ac:dyDescent="0.25">
      <c r="A1899" s="1">
        <v>0.245513916015625</v>
      </c>
      <c r="B1899" s="3">
        <v>2.90069580078125E-5</v>
      </c>
      <c r="C1899" s="4">
        <f t="shared" si="116"/>
        <v>2.3854406256424752</v>
      </c>
      <c r="D1899" s="1">
        <v>0.21087646484375</v>
      </c>
      <c r="E1899" s="1">
        <v>-1.7926025390624999E-4</v>
      </c>
      <c r="F1899" s="4">
        <f t="shared" si="117"/>
        <v>-14.741797196237664</v>
      </c>
      <c r="G1899" s="1">
        <v>0.325469970703125</v>
      </c>
      <c r="H1899" s="3">
        <v>2.1829223632812501E-5</v>
      </c>
      <c r="I1899" s="4">
        <f t="shared" si="118"/>
        <v>1.7951664171720805</v>
      </c>
      <c r="J1899" s="1">
        <v>0.25146484375</v>
      </c>
      <c r="K1899" s="3">
        <v>7.6995849609375007E-6</v>
      </c>
      <c r="L1899" s="4">
        <f t="shared" si="119"/>
        <v>0.63318955270867605</v>
      </c>
    </row>
    <row r="1900" spans="1:12" x14ac:dyDescent="0.25">
      <c r="A1900" s="1">
        <v>0.246124267578125</v>
      </c>
      <c r="B1900" s="3">
        <v>2.88543701171875E-5</v>
      </c>
      <c r="C1900" s="4">
        <f t="shared" si="116"/>
        <v>2.3728922793739722</v>
      </c>
      <c r="D1900" s="1">
        <v>0.21148681640625</v>
      </c>
      <c r="E1900" s="1">
        <v>-1.7892456054687501E-4</v>
      </c>
      <c r="F1900" s="4">
        <f t="shared" si="117"/>
        <v>-14.714190834446956</v>
      </c>
      <c r="G1900" s="1">
        <v>0.326080322265625</v>
      </c>
      <c r="H1900" s="3">
        <v>2.1826171874999998E-5</v>
      </c>
      <c r="I1900" s="4">
        <f t="shared" si="118"/>
        <v>1.7949154502467104</v>
      </c>
      <c r="J1900" s="1">
        <v>0.2520751953125</v>
      </c>
      <c r="K1900" s="3">
        <v>7.8643798828124995E-6</v>
      </c>
      <c r="L1900" s="4">
        <f t="shared" si="119"/>
        <v>0.64674176667865946</v>
      </c>
    </row>
    <row r="1901" spans="1:12" x14ac:dyDescent="0.25">
      <c r="A1901" s="1">
        <v>0.246734619140625</v>
      </c>
      <c r="B1901" s="3">
        <v>2.8991699218749999E-5</v>
      </c>
      <c r="C1901" s="4">
        <f t="shared" si="116"/>
        <v>2.384185791015625</v>
      </c>
      <c r="D1901" s="1">
        <v>0.21209716796875</v>
      </c>
      <c r="E1901" s="1">
        <v>-1.7864990234375E-4</v>
      </c>
      <c r="F1901" s="4">
        <f t="shared" si="117"/>
        <v>-14.691603811163651</v>
      </c>
      <c r="G1901" s="1">
        <v>0.326690673828125</v>
      </c>
      <c r="H1901" s="3">
        <v>2.1957397460937501E-5</v>
      </c>
      <c r="I1901" s="4">
        <f t="shared" si="118"/>
        <v>1.8057070280376233</v>
      </c>
      <c r="J1901" s="1">
        <v>0.252685546875</v>
      </c>
      <c r="K1901" s="3">
        <v>7.8704833984375006E-6</v>
      </c>
      <c r="L1901" s="4">
        <f t="shared" si="119"/>
        <v>0.64724370052939972</v>
      </c>
    </row>
    <row r="1902" spans="1:12" x14ac:dyDescent="0.25">
      <c r="A1902" s="1">
        <v>0.247344970703125</v>
      </c>
      <c r="B1902" s="3">
        <v>2.8894042968749999E-5</v>
      </c>
      <c r="C1902" s="4">
        <f t="shared" si="116"/>
        <v>2.376154849403783</v>
      </c>
      <c r="D1902" s="1">
        <v>0.21270751953125</v>
      </c>
      <c r="E1902" s="1">
        <v>-1.7858886718750001E-4</v>
      </c>
      <c r="F1902" s="4">
        <f t="shared" si="117"/>
        <v>-14.68658447265625</v>
      </c>
      <c r="G1902" s="1">
        <v>0.327301025390625</v>
      </c>
      <c r="H1902" s="3">
        <v>2.1966552734375E-5</v>
      </c>
      <c r="I1902" s="4">
        <f t="shared" si="118"/>
        <v>1.8064599288137335</v>
      </c>
      <c r="J1902" s="1">
        <v>0.2532958984375</v>
      </c>
      <c r="K1902" s="3">
        <v>7.8613281249999999E-6</v>
      </c>
      <c r="L1902" s="4">
        <f t="shared" si="119"/>
        <v>0.64649079975328949</v>
      </c>
    </row>
    <row r="1903" spans="1:12" x14ac:dyDescent="0.25">
      <c r="A1903" s="1">
        <v>0.247955322265625</v>
      </c>
      <c r="B1903" s="3">
        <v>2.89215087890625E-5</v>
      </c>
      <c r="C1903" s="4">
        <f t="shared" si="116"/>
        <v>2.3784135517321134</v>
      </c>
      <c r="D1903" s="1">
        <v>0.21331787109375</v>
      </c>
      <c r="E1903" s="1">
        <v>-1.7813110351562499E-4</v>
      </c>
      <c r="F1903" s="4">
        <f t="shared" si="117"/>
        <v>-14.648939433850741</v>
      </c>
      <c r="G1903" s="1">
        <v>0.327911376953125</v>
      </c>
      <c r="H1903" s="3">
        <v>2.1960449218750001E-5</v>
      </c>
      <c r="I1903" s="4">
        <f t="shared" si="118"/>
        <v>1.8059579949629934</v>
      </c>
      <c r="J1903" s="1">
        <v>0.25390625</v>
      </c>
      <c r="K1903" s="3">
        <v>7.8033447265624995E-6</v>
      </c>
      <c r="L1903" s="4">
        <f t="shared" si="119"/>
        <v>0.64172242817125813</v>
      </c>
    </row>
    <row r="1904" spans="1:12" x14ac:dyDescent="0.25">
      <c r="A1904" s="1">
        <v>0.248565673828125</v>
      </c>
      <c r="B1904" s="3">
        <v>2.8961181640624999E-5</v>
      </c>
      <c r="C1904" s="4">
        <f t="shared" si="116"/>
        <v>2.3816761217619242</v>
      </c>
      <c r="D1904" s="1">
        <v>0.21392822265625</v>
      </c>
      <c r="E1904" s="1">
        <v>-1.7779541015624999E-4</v>
      </c>
      <c r="F1904" s="4">
        <f t="shared" si="117"/>
        <v>-14.621333072060033</v>
      </c>
      <c r="G1904" s="1">
        <v>0.328521728515625</v>
      </c>
      <c r="H1904" s="3">
        <v>2.2012329101562502E-5</v>
      </c>
      <c r="I1904" s="4">
        <f t="shared" si="118"/>
        <v>1.8102244326942845</v>
      </c>
      <c r="J1904" s="1">
        <v>0.2545166015625</v>
      </c>
      <c r="K1904" s="3">
        <v>7.9040527343750002E-6</v>
      </c>
      <c r="L1904" s="4">
        <f t="shared" si="119"/>
        <v>0.65000433670847035</v>
      </c>
    </row>
    <row r="1905" spans="1:12" x14ac:dyDescent="0.25">
      <c r="A1905" s="1">
        <v>0.249176025390625</v>
      </c>
      <c r="B1905" s="3">
        <v>2.8936767578125001E-5</v>
      </c>
      <c r="C1905" s="4">
        <f t="shared" si="116"/>
        <v>2.3796683863589636</v>
      </c>
      <c r="D1905" s="1">
        <v>0.21453857421875</v>
      </c>
      <c r="E1905" s="1">
        <v>-1.7761230468750001E-4</v>
      </c>
      <c r="F1905" s="4">
        <f t="shared" si="117"/>
        <v>-14.606275056537829</v>
      </c>
      <c r="G1905" s="1">
        <v>0.329132080078125</v>
      </c>
      <c r="H1905" s="3">
        <v>2.1990966796875001E-5</v>
      </c>
      <c r="I1905" s="4">
        <f t="shared" si="118"/>
        <v>1.8084676642166941</v>
      </c>
      <c r="J1905" s="1">
        <v>0.255126953125</v>
      </c>
      <c r="K1905" s="3">
        <v>7.9101562499999996E-6</v>
      </c>
      <c r="L1905" s="4">
        <f t="shared" si="119"/>
        <v>0.65050627055921051</v>
      </c>
    </row>
    <row r="1906" spans="1:12" x14ac:dyDescent="0.25">
      <c r="A1906" s="1">
        <v>0.249786376953125</v>
      </c>
      <c r="B1906" s="3">
        <v>2.8912353515625001E-5</v>
      </c>
      <c r="C1906" s="4">
        <f t="shared" si="116"/>
        <v>2.3776606509560034</v>
      </c>
      <c r="D1906" s="1">
        <v>0.21514892578125</v>
      </c>
      <c r="E1906" s="1">
        <v>-1.77337646484375E-4</v>
      </c>
      <c r="F1906" s="4">
        <f t="shared" si="117"/>
        <v>-14.583688033254523</v>
      </c>
      <c r="G1906" s="1">
        <v>0.329742431640625</v>
      </c>
      <c r="H1906" s="3">
        <v>2.2076416015625001E-5</v>
      </c>
      <c r="I1906" s="4">
        <f t="shared" si="118"/>
        <v>1.8154947381270559</v>
      </c>
      <c r="J1906" s="1">
        <v>0.2557373046875</v>
      </c>
      <c r="K1906" s="3">
        <v>7.9437255859374993E-6</v>
      </c>
      <c r="L1906" s="4">
        <f t="shared" si="119"/>
        <v>0.65326690673828114</v>
      </c>
    </row>
    <row r="1907" spans="1:12" x14ac:dyDescent="0.25">
      <c r="A1907" s="1">
        <v>0.250396728515625</v>
      </c>
      <c r="B1907" s="3">
        <v>2.8936767578125001E-5</v>
      </c>
      <c r="C1907" s="4">
        <f t="shared" si="116"/>
        <v>2.3796683863589636</v>
      </c>
      <c r="D1907" s="1">
        <v>0.21575927734375</v>
      </c>
      <c r="E1907" s="1">
        <v>-1.7697143554687501E-4</v>
      </c>
      <c r="F1907" s="4">
        <f t="shared" si="117"/>
        <v>-14.553572002210116</v>
      </c>
      <c r="G1907" s="1">
        <v>0.330352783203125</v>
      </c>
      <c r="H1907" s="3">
        <v>2.1850585937499999E-5</v>
      </c>
      <c r="I1907" s="4">
        <f t="shared" si="118"/>
        <v>1.796923185649671</v>
      </c>
      <c r="J1907" s="1">
        <v>0.25634765625</v>
      </c>
      <c r="K1907" s="3">
        <v>7.9010009765625006E-6</v>
      </c>
      <c r="L1907" s="4">
        <f t="shared" si="119"/>
        <v>0.64975336978310039</v>
      </c>
    </row>
    <row r="1908" spans="1:12" x14ac:dyDescent="0.25">
      <c r="A1908" s="1">
        <v>0.251007080078125</v>
      </c>
      <c r="B1908" s="3">
        <v>2.8939819335937501E-5</v>
      </c>
      <c r="C1908" s="4">
        <f t="shared" si="116"/>
        <v>2.3799193532843339</v>
      </c>
      <c r="D1908" s="1">
        <v>0.21636962890625</v>
      </c>
      <c r="E1908" s="1">
        <v>-1.7672729492187501E-4</v>
      </c>
      <c r="F1908" s="4">
        <f t="shared" si="117"/>
        <v>-14.533494648180509</v>
      </c>
      <c r="G1908" s="1">
        <v>0.330963134765625</v>
      </c>
      <c r="H1908" s="3">
        <v>2.1820068359374999E-5</v>
      </c>
      <c r="I1908" s="4">
        <f t="shared" si="118"/>
        <v>1.7944135163959705</v>
      </c>
      <c r="J1908" s="1">
        <v>0.2569580078125</v>
      </c>
      <c r="K1908" s="3">
        <v>7.9711914062499996E-6</v>
      </c>
      <c r="L1908" s="4">
        <f t="shared" si="119"/>
        <v>0.65552560906661184</v>
      </c>
    </row>
    <row r="1909" spans="1:12" x14ac:dyDescent="0.25">
      <c r="A1909" s="1">
        <v>0.251617431640625</v>
      </c>
      <c r="B1909" s="3">
        <v>2.89825439453125E-5</v>
      </c>
      <c r="C1909" s="4">
        <f t="shared" si="116"/>
        <v>2.383432890239515</v>
      </c>
      <c r="D1909" s="1">
        <v>0.21697998046875</v>
      </c>
      <c r="E1909" s="1">
        <v>-1.76361083984375E-4</v>
      </c>
      <c r="F1909" s="4">
        <f t="shared" si="117"/>
        <v>-14.503378617136102</v>
      </c>
      <c r="G1909" s="1">
        <v>0.331573486328125</v>
      </c>
      <c r="H1909" s="3">
        <v>2.2006225585937499E-5</v>
      </c>
      <c r="I1909" s="4">
        <f t="shared" si="118"/>
        <v>1.8097224988435443</v>
      </c>
      <c r="J1909" s="1">
        <v>0.257568359375</v>
      </c>
      <c r="K1909" s="3">
        <v>8.1726074218749995E-6</v>
      </c>
      <c r="L1909" s="4">
        <f t="shared" si="119"/>
        <v>0.67208942614103617</v>
      </c>
    </row>
    <row r="1910" spans="1:12" x14ac:dyDescent="0.25">
      <c r="A1910" s="1">
        <v>0.252227783203125</v>
      </c>
      <c r="B1910" s="3">
        <v>2.8961181640624999E-5</v>
      </c>
      <c r="C1910" s="4">
        <f t="shared" si="116"/>
        <v>2.3816761217619242</v>
      </c>
      <c r="D1910" s="1">
        <v>0.21759033203125</v>
      </c>
      <c r="E1910" s="1">
        <v>-1.7608642578124999E-4</v>
      </c>
      <c r="F1910" s="4">
        <f t="shared" si="117"/>
        <v>-14.480791593852796</v>
      </c>
      <c r="G1910" s="1">
        <v>0.332183837890625</v>
      </c>
      <c r="H1910" s="3">
        <v>2.1945190429687499E-5</v>
      </c>
      <c r="I1910" s="4">
        <f t="shared" si="118"/>
        <v>1.804703160336143</v>
      </c>
      <c r="J1910" s="1">
        <v>0.2581787109375</v>
      </c>
      <c r="K1910" s="3">
        <v>8.1970214843750002E-6</v>
      </c>
      <c r="L1910" s="4">
        <f t="shared" si="119"/>
        <v>0.67409716154399668</v>
      </c>
    </row>
    <row r="1911" spans="1:12" x14ac:dyDescent="0.25">
      <c r="A1911" s="1">
        <v>0.252838134765625</v>
      </c>
      <c r="B1911" s="3">
        <v>2.88848876953125E-5</v>
      </c>
      <c r="C1911" s="4">
        <f t="shared" si="116"/>
        <v>2.3754019486276725</v>
      </c>
      <c r="D1911" s="1">
        <v>0.21820068359375</v>
      </c>
      <c r="E1911" s="1">
        <v>-1.75628662109375E-4</v>
      </c>
      <c r="F1911" s="4">
        <f t="shared" si="117"/>
        <v>-14.443146555047287</v>
      </c>
      <c r="G1911" s="1">
        <v>0.332794189453125</v>
      </c>
      <c r="H1911" s="3">
        <v>2.21160888671875E-5</v>
      </c>
      <c r="I1911" s="4">
        <f t="shared" si="118"/>
        <v>1.8187573081568666</v>
      </c>
      <c r="J1911" s="1">
        <v>0.2587890625</v>
      </c>
      <c r="K1911" s="3">
        <v>8.1817626953125002E-6</v>
      </c>
      <c r="L1911" s="4">
        <f t="shared" si="119"/>
        <v>0.6728423269171464</v>
      </c>
    </row>
    <row r="1912" spans="1:12" x14ac:dyDescent="0.25">
      <c r="A1912" s="1">
        <v>0.253448486328125</v>
      </c>
      <c r="B1912" s="3">
        <v>2.8948974609375E-5</v>
      </c>
      <c r="C1912" s="4">
        <f t="shared" si="116"/>
        <v>2.3806722540604439</v>
      </c>
      <c r="D1912" s="1">
        <v>0.21881103515625</v>
      </c>
      <c r="E1912" s="1">
        <v>-1.75384521484375E-4</v>
      </c>
      <c r="F1912" s="4">
        <f t="shared" si="117"/>
        <v>-14.423069201017681</v>
      </c>
      <c r="G1912" s="1">
        <v>0.333404541015625</v>
      </c>
      <c r="H1912" s="3">
        <v>2.1987915039062501E-5</v>
      </c>
      <c r="I1912" s="4">
        <f t="shared" si="118"/>
        <v>1.8082166972913241</v>
      </c>
      <c r="J1912" s="1">
        <v>0.2593994140625</v>
      </c>
      <c r="K1912" s="3">
        <v>8.2092285156250005E-6</v>
      </c>
      <c r="L1912" s="4">
        <f t="shared" si="119"/>
        <v>0.67510102924547699</v>
      </c>
    </row>
    <row r="1913" spans="1:12" x14ac:dyDescent="0.25">
      <c r="A1913" s="1">
        <v>0.254058837890625</v>
      </c>
      <c r="B1913" s="3">
        <v>2.8842163085937502E-5</v>
      </c>
      <c r="C1913" s="4">
        <f t="shared" si="116"/>
        <v>2.3718884116724919</v>
      </c>
      <c r="D1913" s="1">
        <v>0.21942138671875</v>
      </c>
      <c r="E1913" s="1">
        <v>-1.75140380859375E-4</v>
      </c>
      <c r="F1913" s="4">
        <f t="shared" si="117"/>
        <v>-14.402991846988076</v>
      </c>
      <c r="G1913" s="1">
        <v>0.334014892578125</v>
      </c>
      <c r="H1913" s="3">
        <v>2.2015380859375001E-5</v>
      </c>
      <c r="I1913" s="4">
        <f t="shared" si="118"/>
        <v>1.8104753996196545</v>
      </c>
      <c r="J1913" s="1">
        <v>0.260009765625</v>
      </c>
      <c r="K1913" s="3">
        <v>8.1054687500000001E-6</v>
      </c>
      <c r="L1913" s="4">
        <f t="shared" si="119"/>
        <v>0.66656815378289469</v>
      </c>
    </row>
    <row r="1914" spans="1:12" x14ac:dyDescent="0.25">
      <c r="A1914" s="1">
        <v>0.254669189453125</v>
      </c>
      <c r="B1914" s="3">
        <v>2.89215087890625E-5</v>
      </c>
      <c r="C1914" s="4">
        <f t="shared" si="116"/>
        <v>2.3784135517321134</v>
      </c>
      <c r="D1914" s="1">
        <v>0.22003173828125</v>
      </c>
      <c r="E1914" s="1">
        <v>-1.7477416992187501E-4</v>
      </c>
      <c r="F1914" s="4">
        <f t="shared" si="117"/>
        <v>-14.372875815943667</v>
      </c>
      <c r="G1914" s="1">
        <v>0.334625244140625</v>
      </c>
      <c r="H1914" s="3">
        <v>2.22076416015625E-5</v>
      </c>
      <c r="I1914" s="4">
        <f t="shared" si="118"/>
        <v>1.8262863159179688</v>
      </c>
      <c r="J1914" s="1">
        <v>0.2606201171875</v>
      </c>
      <c r="K1914" s="3">
        <v>8.1542968749999998E-6</v>
      </c>
      <c r="L1914" s="4">
        <f t="shared" si="119"/>
        <v>0.67058362458881582</v>
      </c>
    </row>
    <row r="1915" spans="1:12" x14ac:dyDescent="0.25">
      <c r="A1915" s="1">
        <v>0.255279541015625</v>
      </c>
      <c r="B1915" s="3">
        <v>2.8973388671875001E-5</v>
      </c>
      <c r="C1915" s="4">
        <f t="shared" si="116"/>
        <v>2.3826799894634045</v>
      </c>
      <c r="D1915" s="1">
        <v>0.22064208984375</v>
      </c>
      <c r="E1915" s="1">
        <v>-1.7443847656250001E-4</v>
      </c>
      <c r="F1915" s="4">
        <f t="shared" si="117"/>
        <v>-14.345269454152961</v>
      </c>
      <c r="G1915" s="1">
        <v>0.335235595703125</v>
      </c>
      <c r="H1915" s="3">
        <v>2.2174072265625001E-5</v>
      </c>
      <c r="I1915" s="4">
        <f t="shared" si="118"/>
        <v>1.8235256797388979</v>
      </c>
      <c r="J1915" s="1">
        <v>0.26123046875</v>
      </c>
      <c r="K1915" s="3">
        <v>8.1817626953125002E-6</v>
      </c>
      <c r="L1915" s="4">
        <f t="shared" si="119"/>
        <v>0.6728423269171464</v>
      </c>
    </row>
    <row r="1916" spans="1:12" x14ac:dyDescent="0.25">
      <c r="A1916" s="1">
        <v>0.255889892578125</v>
      </c>
      <c r="B1916" s="3">
        <v>2.89154052734375E-5</v>
      </c>
      <c r="C1916" s="4">
        <f t="shared" si="116"/>
        <v>2.3779116178813733</v>
      </c>
      <c r="D1916" s="1">
        <v>0.22125244140625</v>
      </c>
      <c r="E1916" s="1">
        <v>-1.7419433593750001E-4</v>
      </c>
      <c r="F1916" s="4">
        <f t="shared" si="117"/>
        <v>-14.325192100123354</v>
      </c>
      <c r="G1916" s="1">
        <v>0.335845947265625</v>
      </c>
      <c r="H1916" s="3">
        <v>2.2097778320312499E-5</v>
      </c>
      <c r="I1916" s="4">
        <f t="shared" si="118"/>
        <v>1.8172515066046464</v>
      </c>
      <c r="J1916" s="1">
        <v>0.2618408203125</v>
      </c>
      <c r="K1916" s="3">
        <v>8.1634521484375005E-6</v>
      </c>
      <c r="L1916" s="4">
        <f t="shared" si="119"/>
        <v>0.67133652536492594</v>
      </c>
    </row>
    <row r="1917" spans="1:12" x14ac:dyDescent="0.25">
      <c r="A1917" s="1">
        <v>0.256500244140625</v>
      </c>
      <c r="B1917" s="3">
        <v>2.9153442382812501E-5</v>
      </c>
      <c r="C1917" s="4">
        <f t="shared" si="116"/>
        <v>2.3974870380602384</v>
      </c>
      <c r="D1917" s="1">
        <v>0.22186279296875</v>
      </c>
      <c r="E1917" s="1">
        <v>-1.73858642578125E-4</v>
      </c>
      <c r="F1917" s="4">
        <f t="shared" si="117"/>
        <v>-14.297585738332648</v>
      </c>
      <c r="G1917" s="1">
        <v>0.336456298828125</v>
      </c>
      <c r="H1917" s="3">
        <v>2.2256469726562498E-5</v>
      </c>
      <c r="I1917" s="4">
        <f t="shared" si="118"/>
        <v>1.8303017867238898</v>
      </c>
      <c r="J1917" s="1">
        <v>0.262451171875</v>
      </c>
      <c r="K1917" s="3">
        <v>8.2580566406250002E-6</v>
      </c>
      <c r="L1917" s="4">
        <f t="shared" si="119"/>
        <v>0.67911650005139801</v>
      </c>
    </row>
    <row r="1918" spans="1:12" x14ac:dyDescent="0.25">
      <c r="A1918" s="1">
        <v>0.257110595703125</v>
      </c>
      <c r="B1918" s="3">
        <v>2.8936767578125001E-5</v>
      </c>
      <c r="C1918" s="4">
        <f t="shared" si="116"/>
        <v>2.3796683863589636</v>
      </c>
      <c r="D1918" s="1">
        <v>0.22247314453125</v>
      </c>
      <c r="E1918" s="1">
        <v>-1.7349243164062499E-4</v>
      </c>
      <c r="F1918" s="4">
        <f t="shared" si="117"/>
        <v>-14.267469707288241</v>
      </c>
      <c r="G1918" s="1">
        <v>0.337066650390625</v>
      </c>
      <c r="H1918" s="3">
        <v>2.2216796874999999E-5</v>
      </c>
      <c r="I1918" s="4">
        <f t="shared" si="118"/>
        <v>1.827039216694079</v>
      </c>
      <c r="J1918" s="1">
        <v>0.2630615234375</v>
      </c>
      <c r="K1918" s="3">
        <v>8.3160400390625006E-6</v>
      </c>
      <c r="L1918" s="4">
        <f t="shared" si="119"/>
        <v>0.68388487163342926</v>
      </c>
    </row>
    <row r="1919" spans="1:12" x14ac:dyDescent="0.25">
      <c r="A1919" s="1">
        <v>0.257720947265625</v>
      </c>
      <c r="B1919" s="3">
        <v>2.9071044921875E-5</v>
      </c>
      <c r="C1919" s="4">
        <f t="shared" si="116"/>
        <v>2.3907109310752466</v>
      </c>
      <c r="D1919" s="1">
        <v>0.22308349609375</v>
      </c>
      <c r="E1919" s="1">
        <v>-1.732177734375E-4</v>
      </c>
      <c r="F1919" s="4">
        <f t="shared" si="117"/>
        <v>-14.244882684004933</v>
      </c>
      <c r="G1919" s="1">
        <v>0.337677001953125</v>
      </c>
      <c r="H1919" s="3">
        <v>2.205810546875E-5</v>
      </c>
      <c r="I1919" s="4">
        <f t="shared" si="118"/>
        <v>1.8139889365748354</v>
      </c>
      <c r="J1919" s="1">
        <v>0.263671875</v>
      </c>
      <c r="K1919" s="3">
        <v>8.3801269531250003E-6</v>
      </c>
      <c r="L1919" s="4">
        <f t="shared" si="119"/>
        <v>0.68915517706620066</v>
      </c>
    </row>
    <row r="1920" spans="1:12" x14ac:dyDescent="0.25">
      <c r="A1920" s="1">
        <v>0.258331298828125</v>
      </c>
      <c r="B1920" s="3">
        <v>2.9061889648437501E-5</v>
      </c>
      <c r="C1920" s="4">
        <f t="shared" si="116"/>
        <v>2.3899580302991366</v>
      </c>
      <c r="D1920" s="1">
        <v>0.22369384765625</v>
      </c>
      <c r="E1920" s="1">
        <v>-1.7282104492187501E-4</v>
      </c>
      <c r="F1920" s="4">
        <f t="shared" si="117"/>
        <v>-14.212256983706826</v>
      </c>
      <c r="G1920" s="1">
        <v>0.338287353515625</v>
      </c>
      <c r="H1920" s="3">
        <v>2.2106933593750001E-5</v>
      </c>
      <c r="I1920" s="4">
        <f t="shared" si="118"/>
        <v>1.8180044073807566</v>
      </c>
      <c r="J1920" s="1">
        <v>0.2642822265625</v>
      </c>
      <c r="K1920" s="3">
        <v>8.4228515625000007E-6</v>
      </c>
      <c r="L1920" s="4">
        <f t="shared" si="119"/>
        <v>0.69266871402138153</v>
      </c>
    </row>
    <row r="1921" spans="1:12" x14ac:dyDescent="0.25">
      <c r="A1921" s="1">
        <v>0.258941650390625</v>
      </c>
      <c r="B1921" s="3">
        <v>2.8927612304687499E-5</v>
      </c>
      <c r="C1921" s="4">
        <f t="shared" si="116"/>
        <v>2.3789154855828536</v>
      </c>
      <c r="D1921" s="1">
        <v>0.22430419921875</v>
      </c>
      <c r="E1921" s="1">
        <v>-1.7251586914062499E-4</v>
      </c>
      <c r="F1921" s="4">
        <f t="shared" si="117"/>
        <v>-14.187160291169819</v>
      </c>
      <c r="G1921" s="1">
        <v>0.338897705078125</v>
      </c>
      <c r="H1921" s="3">
        <v>2.2256469726562498E-5</v>
      </c>
      <c r="I1921" s="4">
        <f t="shared" si="118"/>
        <v>1.8303017867238898</v>
      </c>
      <c r="J1921" s="1">
        <v>0.264892578125</v>
      </c>
      <c r="K1921" s="3">
        <v>8.3282470703124993E-6</v>
      </c>
      <c r="L1921" s="4">
        <f t="shared" si="119"/>
        <v>0.68488873933490957</v>
      </c>
    </row>
    <row r="1922" spans="1:12" x14ac:dyDescent="0.25">
      <c r="A1922" s="1">
        <v>0.259552001953125</v>
      </c>
      <c r="B1922" s="3">
        <v>2.8958129882812499E-5</v>
      </c>
      <c r="C1922" s="4">
        <f t="shared" si="116"/>
        <v>2.3814251548365544</v>
      </c>
      <c r="D1922" s="1">
        <v>0.22491455078125</v>
      </c>
      <c r="E1922" s="1">
        <v>-1.722412109375E-4</v>
      </c>
      <c r="F1922" s="4">
        <f t="shared" si="117"/>
        <v>-14.164573267886514</v>
      </c>
      <c r="G1922" s="1">
        <v>0.339508056640625</v>
      </c>
      <c r="H1922" s="3">
        <v>2.2094726562499999E-5</v>
      </c>
      <c r="I1922" s="4">
        <f t="shared" si="118"/>
        <v>1.8170005396792763</v>
      </c>
      <c r="J1922" s="1">
        <v>0.2655029296875</v>
      </c>
      <c r="K1922" s="3">
        <v>8.4442138671875E-6</v>
      </c>
      <c r="L1922" s="4">
        <f t="shared" si="119"/>
        <v>0.69442548249897207</v>
      </c>
    </row>
    <row r="1923" spans="1:12" x14ac:dyDescent="0.25">
      <c r="A1923" s="1">
        <v>0.260162353515625</v>
      </c>
      <c r="B1923" s="3">
        <v>2.90679931640625E-5</v>
      </c>
      <c r="C1923" s="4">
        <f t="shared" ref="C1923:C1986" si="120">(B1923*1000000)/$O$2</f>
        <v>2.3904599641498767</v>
      </c>
      <c r="D1923" s="1">
        <v>0.22552490234375</v>
      </c>
      <c r="E1923" s="1">
        <v>-1.717529296875E-4</v>
      </c>
      <c r="F1923" s="4">
        <f t="shared" ref="F1923:F1986" si="121">(E1923*1000000)/$O$2</f>
        <v>-14.124418559827303</v>
      </c>
      <c r="G1923" s="1">
        <v>0.340118408203125</v>
      </c>
      <c r="H1923" s="3">
        <v>2.2216796874999999E-5</v>
      </c>
      <c r="I1923" s="4">
        <f t="shared" ref="I1923:I1986" si="122">(H1923*1000000)/$O$2</f>
        <v>1.827039216694079</v>
      </c>
      <c r="J1923" s="1">
        <v>0.26611328125</v>
      </c>
      <c r="K1923" s="3">
        <v>8.367919921875E-6</v>
      </c>
      <c r="L1923" s="4">
        <f t="shared" ref="L1923:L1986" si="123">(K1923*1000000)/$O$2</f>
        <v>0.68815130936472035</v>
      </c>
    </row>
    <row r="1924" spans="1:12" x14ac:dyDescent="0.25">
      <c r="A1924" s="1">
        <v>0.260772705078125</v>
      </c>
      <c r="B1924" s="3">
        <v>2.9113769531249999E-5</v>
      </c>
      <c r="C1924" s="4">
        <f t="shared" si="120"/>
        <v>2.3942244680304277</v>
      </c>
      <c r="D1924" s="1">
        <v>0.22613525390625</v>
      </c>
      <c r="E1924" s="1">
        <v>-1.7135620117187501E-4</v>
      </c>
      <c r="F1924" s="4">
        <f t="shared" si="121"/>
        <v>-14.091792859529194</v>
      </c>
      <c r="G1924" s="1">
        <v>0.340728759765625</v>
      </c>
      <c r="H1924" s="3">
        <v>2.2531127929687499E-5</v>
      </c>
      <c r="I1924" s="4">
        <f t="shared" si="122"/>
        <v>1.8528888100071956</v>
      </c>
      <c r="J1924" s="1">
        <v>0.2667236328125</v>
      </c>
      <c r="K1924" s="3">
        <v>8.4686279296875007E-6</v>
      </c>
      <c r="L1924" s="4">
        <f t="shared" si="123"/>
        <v>0.69643321790193258</v>
      </c>
    </row>
    <row r="1925" spans="1:12" x14ac:dyDescent="0.25">
      <c r="A1925" s="1">
        <v>0.261383056640625</v>
      </c>
      <c r="B1925" s="3">
        <v>2.9077148437499999E-5</v>
      </c>
      <c r="C1925" s="4">
        <f t="shared" si="120"/>
        <v>2.3912128649259867</v>
      </c>
      <c r="D1925" s="1">
        <v>0.22674560546875</v>
      </c>
      <c r="E1925" s="1">
        <v>-1.7105102539062501E-4</v>
      </c>
      <c r="F1925" s="4">
        <f t="shared" si="121"/>
        <v>-14.066696166992188</v>
      </c>
      <c r="G1925" s="1">
        <v>0.341339111328125</v>
      </c>
      <c r="H1925" s="3">
        <v>2.2372436523437499E-5</v>
      </c>
      <c r="I1925" s="4">
        <f t="shared" si="122"/>
        <v>1.8398385298879523</v>
      </c>
      <c r="J1925" s="1">
        <v>0.267333984375</v>
      </c>
      <c r="K1925" s="3">
        <v>8.4594726562500001E-6</v>
      </c>
      <c r="L1925" s="4">
        <f t="shared" si="123"/>
        <v>0.69568031712582235</v>
      </c>
    </row>
    <row r="1926" spans="1:12" x14ac:dyDescent="0.25">
      <c r="A1926" s="1">
        <v>0.261993408203125</v>
      </c>
      <c r="B1926" s="3">
        <v>2.9092407226562501E-5</v>
      </c>
      <c r="C1926" s="4">
        <f t="shared" si="120"/>
        <v>2.3924676995528373</v>
      </c>
      <c r="D1926" s="1">
        <v>0.22735595703125</v>
      </c>
      <c r="E1926" s="1">
        <v>-1.70684814453125E-4</v>
      </c>
      <c r="F1926" s="4">
        <f t="shared" si="121"/>
        <v>-14.03658013594778</v>
      </c>
      <c r="G1926" s="1">
        <v>0.341949462890625</v>
      </c>
      <c r="H1926" s="3">
        <v>2.2280883789062499E-5</v>
      </c>
      <c r="I1926" s="4">
        <f t="shared" si="122"/>
        <v>1.8323095221268504</v>
      </c>
      <c r="J1926" s="1">
        <v>0.2679443359375</v>
      </c>
      <c r="K1926" s="3">
        <v>8.4777832031249997E-6</v>
      </c>
      <c r="L1926" s="4">
        <f t="shared" si="123"/>
        <v>0.69718611867804281</v>
      </c>
    </row>
    <row r="1927" spans="1:12" x14ac:dyDescent="0.25">
      <c r="A1927" s="1">
        <v>0.262603759765625</v>
      </c>
      <c r="B1927" s="3">
        <v>2.9113769531249999E-5</v>
      </c>
      <c r="C1927" s="4">
        <f t="shared" si="120"/>
        <v>2.3942244680304277</v>
      </c>
      <c r="D1927" s="1">
        <v>0.22796630859375</v>
      </c>
      <c r="E1927" s="1">
        <v>-1.70196533203125E-4</v>
      </c>
      <c r="F1927" s="4">
        <f t="shared" si="121"/>
        <v>-13.996425427888569</v>
      </c>
      <c r="G1927" s="1">
        <v>0.342559814453125</v>
      </c>
      <c r="H1927" s="3">
        <v>2.2341918945312499E-5</v>
      </c>
      <c r="I1927" s="4">
        <f t="shared" si="122"/>
        <v>1.8373288606342517</v>
      </c>
      <c r="J1927" s="1">
        <v>0.2685546875</v>
      </c>
      <c r="K1927" s="3">
        <v>8.4167480468749997E-6</v>
      </c>
      <c r="L1927" s="4">
        <f t="shared" si="123"/>
        <v>0.69216678017064148</v>
      </c>
    </row>
    <row r="1928" spans="1:12" x14ac:dyDescent="0.25">
      <c r="A1928" s="1">
        <v>0.263214111328125</v>
      </c>
      <c r="B1928" s="3">
        <v>2.9089355468750001E-5</v>
      </c>
      <c r="C1928" s="4">
        <f t="shared" si="120"/>
        <v>2.392216732627467</v>
      </c>
      <c r="D1928" s="1">
        <v>0.22857666015625</v>
      </c>
      <c r="E1928" s="1">
        <v>-1.6989135742187501E-4</v>
      </c>
      <c r="F1928" s="4">
        <f t="shared" si="121"/>
        <v>-13.971328735351563</v>
      </c>
      <c r="G1928" s="1">
        <v>0.343170166015625</v>
      </c>
      <c r="H1928" s="3">
        <v>2.2341918945312499E-5</v>
      </c>
      <c r="I1928" s="4">
        <f t="shared" si="122"/>
        <v>1.8373288606342517</v>
      </c>
      <c r="J1928" s="1">
        <v>0.2691650390625</v>
      </c>
      <c r="K1928" s="3">
        <v>8.8531494140625007E-6</v>
      </c>
      <c r="L1928" s="4">
        <f t="shared" si="123"/>
        <v>0.7280550504985609</v>
      </c>
    </row>
    <row r="1929" spans="1:12" x14ac:dyDescent="0.25">
      <c r="A1929" s="1">
        <v>0.263824462890625</v>
      </c>
      <c r="B1929" s="3">
        <v>2.9003906250000001E-5</v>
      </c>
      <c r="C1929" s="4">
        <f t="shared" si="120"/>
        <v>2.3851896587171053</v>
      </c>
      <c r="D1929" s="1">
        <v>0.22918701171875</v>
      </c>
      <c r="E1929" s="1">
        <v>-1.695556640625E-4</v>
      </c>
      <c r="F1929" s="4">
        <f t="shared" si="121"/>
        <v>-13.943722373560854</v>
      </c>
      <c r="G1929" s="1">
        <v>0.343780517578125</v>
      </c>
      <c r="H1929" s="3">
        <v>2.2216796874999999E-5</v>
      </c>
      <c r="I1929" s="4">
        <f t="shared" si="122"/>
        <v>1.827039216694079</v>
      </c>
      <c r="J1929" s="1">
        <v>0.269775390625</v>
      </c>
      <c r="K1929" s="3">
        <v>8.7188720703125003E-6</v>
      </c>
      <c r="L1929" s="4">
        <f t="shared" si="123"/>
        <v>0.71701250578227793</v>
      </c>
    </row>
    <row r="1930" spans="1:12" x14ac:dyDescent="0.25">
      <c r="A1930" s="1">
        <v>0.264434814453125</v>
      </c>
      <c r="B1930" s="3">
        <v>2.9083251953124999E-5</v>
      </c>
      <c r="C1930" s="4">
        <f t="shared" si="120"/>
        <v>2.3917147987767269</v>
      </c>
      <c r="D1930" s="1">
        <v>0.22979736328125</v>
      </c>
      <c r="E1930" s="1">
        <v>-1.6909790039062501E-4</v>
      </c>
      <c r="F1930" s="4">
        <f t="shared" si="121"/>
        <v>-13.906077334755345</v>
      </c>
      <c r="G1930" s="1">
        <v>0.344390869140625</v>
      </c>
      <c r="H1930" s="3">
        <v>2.2256469726562498E-5</v>
      </c>
      <c r="I1930" s="4">
        <f t="shared" si="122"/>
        <v>1.8303017867238898</v>
      </c>
      <c r="J1930" s="1">
        <v>0.2703857421875</v>
      </c>
      <c r="K1930" s="3">
        <v>8.8562011718750004E-6</v>
      </c>
      <c r="L1930" s="4">
        <f t="shared" si="123"/>
        <v>0.72830601742393086</v>
      </c>
    </row>
    <row r="1931" spans="1:12" x14ac:dyDescent="0.25">
      <c r="A1931" s="1">
        <v>0.265045166015625</v>
      </c>
      <c r="B1931" s="3">
        <v>2.9113769531249999E-5</v>
      </c>
      <c r="C1931" s="4">
        <f t="shared" si="120"/>
        <v>2.3942244680304277</v>
      </c>
      <c r="D1931" s="1">
        <v>0.23040771484375</v>
      </c>
      <c r="E1931" s="1">
        <v>-1.68670654296875E-4</v>
      </c>
      <c r="F1931" s="4">
        <f t="shared" si="121"/>
        <v>-13.870941965203537</v>
      </c>
      <c r="G1931" s="1">
        <v>0.345001220703125</v>
      </c>
      <c r="H1931" s="3">
        <v>2.2390747070312501E-5</v>
      </c>
      <c r="I1931" s="4">
        <f t="shared" si="122"/>
        <v>1.8413443314401727</v>
      </c>
      <c r="J1931" s="1">
        <v>0.27099609375</v>
      </c>
      <c r="K1931" s="3">
        <v>8.8104248046875004E-6</v>
      </c>
      <c r="L1931" s="4">
        <f t="shared" si="123"/>
        <v>0.72454151354337992</v>
      </c>
    </row>
    <row r="1932" spans="1:12" x14ac:dyDescent="0.25">
      <c r="A1932" s="1">
        <v>0.265655517578125</v>
      </c>
      <c r="B1932" s="3">
        <v>2.90740966796875E-5</v>
      </c>
      <c r="C1932" s="4">
        <f t="shared" si="120"/>
        <v>2.3909618980006169</v>
      </c>
      <c r="D1932" s="1">
        <v>0.23101806640625</v>
      </c>
      <c r="E1932" s="1">
        <v>-1.6836547851562501E-4</v>
      </c>
      <c r="F1932" s="4">
        <f t="shared" si="121"/>
        <v>-13.84584527266653</v>
      </c>
      <c r="G1932" s="1">
        <v>0.345611572265625</v>
      </c>
      <c r="H1932" s="3">
        <v>2.22137451171875E-5</v>
      </c>
      <c r="I1932" s="4">
        <f t="shared" si="122"/>
        <v>1.8267882497687089</v>
      </c>
      <c r="J1932" s="1">
        <v>0.2716064453125</v>
      </c>
      <c r="K1932" s="3">
        <v>8.8317871093749997E-6</v>
      </c>
      <c r="L1932" s="4">
        <f t="shared" si="123"/>
        <v>0.72629828202097035</v>
      </c>
    </row>
    <row r="1933" spans="1:12" x14ac:dyDescent="0.25">
      <c r="A1933" s="1">
        <v>0.266265869140625</v>
      </c>
      <c r="B1933" s="3">
        <v>2.9071044921875E-5</v>
      </c>
      <c r="C1933" s="4">
        <f t="shared" si="120"/>
        <v>2.3907109310752466</v>
      </c>
      <c r="D1933" s="1">
        <v>0.23162841796875</v>
      </c>
      <c r="E1933" s="1">
        <v>-1.6796874999999999E-4</v>
      </c>
      <c r="F1933" s="4">
        <f t="shared" si="121"/>
        <v>-13.813219572368421</v>
      </c>
      <c r="G1933" s="1">
        <v>0.346221923828125</v>
      </c>
      <c r="H1933" s="3">
        <v>2.24609375E-5</v>
      </c>
      <c r="I1933" s="4">
        <f t="shared" si="122"/>
        <v>1.8471165707236843</v>
      </c>
      <c r="J1933" s="1">
        <v>0.272216796875</v>
      </c>
      <c r="K1933" s="3">
        <v>8.8592529296875001E-6</v>
      </c>
      <c r="L1933" s="4">
        <f t="shared" si="123"/>
        <v>0.72855698434930094</v>
      </c>
    </row>
    <row r="1934" spans="1:12" x14ac:dyDescent="0.25">
      <c r="A1934" s="1">
        <v>0.266876220703125</v>
      </c>
      <c r="B1934" s="3">
        <v>2.9034423828125001E-5</v>
      </c>
      <c r="C1934" s="4">
        <f t="shared" si="120"/>
        <v>2.3876993279708061</v>
      </c>
      <c r="D1934" s="1">
        <v>0.23223876953125</v>
      </c>
      <c r="E1934" s="1">
        <v>-1.6754150390625001E-4</v>
      </c>
      <c r="F1934" s="4">
        <f t="shared" si="121"/>
        <v>-13.778084202816611</v>
      </c>
      <c r="G1934" s="1">
        <v>0.346832275390625</v>
      </c>
      <c r="H1934" s="3">
        <v>2.25189208984375E-5</v>
      </c>
      <c r="I1934" s="4">
        <f t="shared" si="122"/>
        <v>1.8518849423057155</v>
      </c>
      <c r="J1934" s="1">
        <v>0.2728271484375</v>
      </c>
      <c r="K1934" s="3">
        <v>8.7707519531249997E-6</v>
      </c>
      <c r="L1934" s="4">
        <f t="shared" si="123"/>
        <v>0.72127894351356903</v>
      </c>
    </row>
    <row r="1935" spans="1:12" x14ac:dyDescent="0.25">
      <c r="A1935" s="1">
        <v>0.267486572265625</v>
      </c>
      <c r="B1935" s="3">
        <v>2.91656494140625E-5</v>
      </c>
      <c r="C1935" s="4">
        <f t="shared" si="120"/>
        <v>2.3984909057617188</v>
      </c>
      <c r="D1935" s="1">
        <v>0.23284912109375</v>
      </c>
      <c r="E1935" s="1">
        <v>-1.6708374023437499E-4</v>
      </c>
      <c r="F1935" s="4">
        <f t="shared" si="121"/>
        <v>-13.740439164011102</v>
      </c>
      <c r="G1935" s="1">
        <v>0.347442626953125</v>
      </c>
      <c r="H1935" s="3">
        <v>2.2497558593749999E-5</v>
      </c>
      <c r="I1935" s="4">
        <f t="shared" si="122"/>
        <v>1.850128173828125</v>
      </c>
      <c r="J1935" s="1">
        <v>0.2734375</v>
      </c>
      <c r="K1935" s="3">
        <v>8.8317871093749997E-6</v>
      </c>
      <c r="L1935" s="4">
        <f t="shared" si="123"/>
        <v>0.72629828202097035</v>
      </c>
    </row>
    <row r="1936" spans="1:12" x14ac:dyDescent="0.25">
      <c r="A1936" s="1">
        <v>0.268096923828125</v>
      </c>
      <c r="B1936" s="3">
        <v>2.9116821289062498E-5</v>
      </c>
      <c r="C1936" s="4">
        <f t="shared" si="120"/>
        <v>2.3944754349557975</v>
      </c>
      <c r="D1936" s="1">
        <v>0.23345947265625</v>
      </c>
      <c r="E1936" s="1">
        <v>-1.6665649414062501E-4</v>
      </c>
      <c r="F1936" s="4">
        <f t="shared" si="121"/>
        <v>-13.705303794459292</v>
      </c>
      <c r="G1936" s="1">
        <v>0.348052978515625</v>
      </c>
      <c r="H1936" s="3">
        <v>2.24609375E-5</v>
      </c>
      <c r="I1936" s="4">
        <f t="shared" si="122"/>
        <v>1.8471165707236843</v>
      </c>
      <c r="J1936" s="1">
        <v>0.2740478515625</v>
      </c>
      <c r="K1936" s="3">
        <v>9.0576171875000003E-6</v>
      </c>
      <c r="L1936" s="4">
        <f t="shared" si="123"/>
        <v>0.74486983449835531</v>
      </c>
    </row>
    <row r="1937" spans="1:12" x14ac:dyDescent="0.25">
      <c r="A1937" s="1">
        <v>0.268707275390625</v>
      </c>
      <c r="B1937" s="3">
        <v>2.9193115234375E-5</v>
      </c>
      <c r="C1937" s="4">
        <f t="shared" si="120"/>
        <v>2.4007496080900492</v>
      </c>
      <c r="D1937" s="1">
        <v>0.23406982421875</v>
      </c>
      <c r="E1937" s="1">
        <v>-1.6625976562500001E-4</v>
      </c>
      <c r="F1937" s="4">
        <f t="shared" si="121"/>
        <v>-13.672678094161183</v>
      </c>
      <c r="G1937" s="1">
        <v>0.348663330078125</v>
      </c>
      <c r="H1937" s="3">
        <v>2.2476196289062501E-5</v>
      </c>
      <c r="I1937" s="4">
        <f t="shared" si="122"/>
        <v>1.8483714053505345</v>
      </c>
      <c r="J1937" s="1">
        <v>0.274658203125</v>
      </c>
      <c r="K1937" s="3">
        <v>9.0270996093750002E-6</v>
      </c>
      <c r="L1937" s="4">
        <f t="shared" si="123"/>
        <v>0.74236016524465465</v>
      </c>
    </row>
    <row r="1938" spans="1:12" x14ac:dyDescent="0.25">
      <c r="A1938" s="1">
        <v>0.269317626953125</v>
      </c>
      <c r="B1938" s="3">
        <v>2.9089355468750001E-5</v>
      </c>
      <c r="C1938" s="4">
        <f t="shared" si="120"/>
        <v>2.392216732627467</v>
      </c>
      <c r="D1938" s="1">
        <v>0.23468017578125</v>
      </c>
      <c r="E1938" s="1">
        <v>-1.6580200195312499E-4</v>
      </c>
      <c r="F1938" s="4">
        <f t="shared" si="121"/>
        <v>-13.635033055355674</v>
      </c>
      <c r="G1938" s="1">
        <v>0.349273681640625</v>
      </c>
      <c r="H1938" s="3">
        <v>2.24609375E-5</v>
      </c>
      <c r="I1938" s="4">
        <f t="shared" si="122"/>
        <v>1.8471165707236843</v>
      </c>
      <c r="J1938" s="1">
        <v>0.2752685546875</v>
      </c>
      <c r="K1938" s="3">
        <v>9.0576171875000003E-6</v>
      </c>
      <c r="L1938" s="4">
        <f t="shared" si="123"/>
        <v>0.74486983449835531</v>
      </c>
    </row>
    <row r="1939" spans="1:12" x14ac:dyDescent="0.25">
      <c r="A1939" s="1">
        <v>0.269927978515625</v>
      </c>
      <c r="B1939" s="3">
        <v>2.9248046875000001E-5</v>
      </c>
      <c r="C1939" s="4">
        <f t="shared" si="120"/>
        <v>2.4052670127467106</v>
      </c>
      <c r="D1939" s="1">
        <v>0.23529052734375</v>
      </c>
      <c r="E1939" s="1">
        <v>-1.6534423828125E-4</v>
      </c>
      <c r="F1939" s="4">
        <f t="shared" si="121"/>
        <v>-13.597388016550164</v>
      </c>
      <c r="G1939" s="1">
        <v>0.349884033203125</v>
      </c>
      <c r="H1939" s="3">
        <v>2.2360229492187501E-5</v>
      </c>
      <c r="I1939" s="4">
        <f t="shared" si="122"/>
        <v>1.838834662186472</v>
      </c>
      <c r="J1939" s="1">
        <v>0.27587890625</v>
      </c>
      <c r="K1939" s="3">
        <v>9.1491699218750003E-6</v>
      </c>
      <c r="L1939" s="4">
        <f t="shared" si="123"/>
        <v>0.75239884225945719</v>
      </c>
    </row>
    <row r="1940" spans="1:12" x14ac:dyDescent="0.25">
      <c r="A1940" s="1">
        <v>0.270538330078125</v>
      </c>
      <c r="B1940" s="3">
        <v>2.9254150390625E-5</v>
      </c>
      <c r="C1940" s="4">
        <f t="shared" si="120"/>
        <v>2.4057689465974508</v>
      </c>
      <c r="D1940" s="1">
        <v>0.23590087890625</v>
      </c>
      <c r="E1940" s="1">
        <v>-1.6482543945312499E-4</v>
      </c>
      <c r="F1940" s="4">
        <f t="shared" si="121"/>
        <v>-13.554723639237253</v>
      </c>
      <c r="G1940" s="1">
        <v>0.350494384765625</v>
      </c>
      <c r="H1940" s="3">
        <v>2.2479248046875001E-5</v>
      </c>
      <c r="I1940" s="4">
        <f t="shared" si="122"/>
        <v>1.8486223722759045</v>
      </c>
      <c r="J1940" s="1">
        <v>0.2764892578125</v>
      </c>
      <c r="K1940" s="3">
        <v>9.1583251953124993E-6</v>
      </c>
      <c r="L1940" s="4">
        <f t="shared" si="123"/>
        <v>0.75315174303556742</v>
      </c>
    </row>
    <row r="1941" spans="1:12" x14ac:dyDescent="0.25">
      <c r="A1941" s="1">
        <v>0.271148681640625</v>
      </c>
      <c r="B1941" s="3">
        <v>2.9232788085937499E-5</v>
      </c>
      <c r="C1941" s="4">
        <f t="shared" si="120"/>
        <v>2.40401217811986</v>
      </c>
      <c r="D1941" s="1">
        <v>0.23651123046875</v>
      </c>
      <c r="E1941" s="1">
        <v>-1.6445922851562501E-4</v>
      </c>
      <c r="F1941" s="4">
        <f t="shared" si="121"/>
        <v>-13.524607608192845</v>
      </c>
      <c r="G1941" s="1">
        <v>0.351104736328125</v>
      </c>
      <c r="H1941" s="3">
        <v>2.24578857421875E-5</v>
      </c>
      <c r="I1941" s="4">
        <f t="shared" si="122"/>
        <v>1.8468656037983142</v>
      </c>
      <c r="J1941" s="1">
        <v>0.277099609375</v>
      </c>
      <c r="K1941" s="3">
        <v>9.2132568359375001E-6</v>
      </c>
      <c r="L1941" s="4">
        <f t="shared" si="123"/>
        <v>0.7576691476922286</v>
      </c>
    </row>
    <row r="1942" spans="1:12" x14ac:dyDescent="0.25">
      <c r="A1942" s="1">
        <v>0.271759033203125</v>
      </c>
      <c r="B1942" s="3">
        <v>2.9251098632812501E-5</v>
      </c>
      <c r="C1942" s="4">
        <f t="shared" si="120"/>
        <v>2.4055179796720805</v>
      </c>
      <c r="D1942" s="1">
        <v>0.23712158203125</v>
      </c>
      <c r="E1942" s="1">
        <v>-1.6400146484374999E-4</v>
      </c>
      <c r="F1942" s="4">
        <f t="shared" si="121"/>
        <v>-13.486962569387336</v>
      </c>
      <c r="G1942" s="1">
        <v>0.351715087890625</v>
      </c>
      <c r="H1942" s="3">
        <v>2.2430419921875E-5</v>
      </c>
      <c r="I1942" s="4">
        <f t="shared" si="122"/>
        <v>1.8446069014699835</v>
      </c>
      <c r="J1942" s="1">
        <v>0.2777099609375</v>
      </c>
      <c r="K1942" s="3">
        <v>9.2651367187499994E-6</v>
      </c>
      <c r="L1942" s="4">
        <f t="shared" si="123"/>
        <v>0.76193558542351969</v>
      </c>
    </row>
    <row r="1943" spans="1:12" x14ac:dyDescent="0.25">
      <c r="A1943" s="1">
        <v>0.272369384765625</v>
      </c>
      <c r="B1943" s="3">
        <v>2.91656494140625E-5</v>
      </c>
      <c r="C1943" s="4">
        <f t="shared" si="120"/>
        <v>2.3984909057617188</v>
      </c>
      <c r="D1943" s="1">
        <v>0.23773193359375</v>
      </c>
      <c r="E1943" s="1">
        <v>-1.6351318359374999E-4</v>
      </c>
      <c r="F1943" s="4">
        <f t="shared" si="121"/>
        <v>-13.446807861328125</v>
      </c>
      <c r="G1943" s="1">
        <v>0.352325439453125</v>
      </c>
      <c r="H1943" s="3">
        <v>2.25494384765625E-5</v>
      </c>
      <c r="I1943" s="4">
        <f t="shared" si="122"/>
        <v>1.8543946115594161</v>
      </c>
      <c r="J1943" s="1">
        <v>0.2783203125</v>
      </c>
      <c r="K1943" s="3">
        <v>9.2498779296874994E-6</v>
      </c>
      <c r="L1943" s="4">
        <f t="shared" si="123"/>
        <v>0.76068075079666941</v>
      </c>
    </row>
    <row r="1944" spans="1:12" x14ac:dyDescent="0.25">
      <c r="A1944" s="1">
        <v>0.272979736328125</v>
      </c>
      <c r="B1944" s="3">
        <v>2.92877197265625E-5</v>
      </c>
      <c r="C1944" s="4">
        <f t="shared" si="120"/>
        <v>2.4085295827765214</v>
      </c>
      <c r="D1944" s="1">
        <v>0.23834228515625</v>
      </c>
      <c r="E1944" s="1">
        <v>-1.6302490234374999E-4</v>
      </c>
      <c r="F1944" s="4">
        <f t="shared" si="121"/>
        <v>-13.406653153268914</v>
      </c>
      <c r="G1944" s="1">
        <v>0.352935791015625</v>
      </c>
      <c r="H1944" s="3">
        <v>2.2619628906249999E-5</v>
      </c>
      <c r="I1944" s="4">
        <f t="shared" si="122"/>
        <v>1.8601668508429277</v>
      </c>
      <c r="J1944" s="1">
        <v>0.2789306640625</v>
      </c>
      <c r="K1944" s="3">
        <v>9.4146728515624999E-6</v>
      </c>
      <c r="L1944" s="4">
        <f t="shared" si="123"/>
        <v>0.77423296476665293</v>
      </c>
    </row>
    <row r="1945" spans="1:12" x14ac:dyDescent="0.25">
      <c r="A1945" s="1">
        <v>0.273590087890625</v>
      </c>
      <c r="B1945" s="3">
        <v>2.9147338867187498E-5</v>
      </c>
      <c r="C1945" s="4">
        <f t="shared" si="120"/>
        <v>2.3969851042094983</v>
      </c>
      <c r="D1945" s="1">
        <v>0.23895263671875</v>
      </c>
      <c r="E1945" s="1">
        <v>-1.6259765625000001E-4</v>
      </c>
      <c r="F1945" s="4">
        <f t="shared" si="121"/>
        <v>-13.371517783717104</v>
      </c>
      <c r="G1945" s="1">
        <v>0.353546142578125</v>
      </c>
      <c r="H1945" s="3">
        <v>2.2509765625000001E-5</v>
      </c>
      <c r="I1945" s="4">
        <f t="shared" si="122"/>
        <v>1.8511320415296053</v>
      </c>
      <c r="J1945" s="1">
        <v>0.279541015625</v>
      </c>
      <c r="K1945" s="3">
        <v>9.2651367187499994E-6</v>
      </c>
      <c r="L1945" s="4">
        <f t="shared" si="123"/>
        <v>0.76193558542351969</v>
      </c>
    </row>
    <row r="1946" spans="1:12" x14ac:dyDescent="0.25">
      <c r="A1946" s="1">
        <v>0.274200439453125</v>
      </c>
      <c r="B1946" s="3">
        <v>2.919921875E-5</v>
      </c>
      <c r="C1946" s="4">
        <f t="shared" si="120"/>
        <v>2.4012515419407894</v>
      </c>
      <c r="D1946" s="1">
        <v>0.23956298828125</v>
      </c>
      <c r="E1946" s="1">
        <v>-1.6192626953125E-4</v>
      </c>
      <c r="F1946" s="4">
        <f t="shared" si="121"/>
        <v>-13.31630506013569</v>
      </c>
      <c r="G1946" s="1">
        <v>0.354156494140625</v>
      </c>
      <c r="H1946" s="3">
        <v>2.2692871093750001E-5</v>
      </c>
      <c r="I1946" s="4">
        <f t="shared" si="122"/>
        <v>1.8661900570518093</v>
      </c>
      <c r="J1946" s="1">
        <v>0.2801513671875</v>
      </c>
      <c r="K1946" s="3">
        <v>9.4146728515624999E-6</v>
      </c>
      <c r="L1946" s="4">
        <f t="shared" si="123"/>
        <v>0.77423296476665293</v>
      </c>
    </row>
    <row r="1947" spans="1:12" x14ac:dyDescent="0.25">
      <c r="A1947" s="1">
        <v>0.274810791015625</v>
      </c>
      <c r="B1947" s="3">
        <v>2.9327392578124999E-5</v>
      </c>
      <c r="C1947" s="4">
        <f t="shared" si="120"/>
        <v>2.4117921528063322</v>
      </c>
      <c r="D1947" s="1">
        <v>0.24017333984375</v>
      </c>
      <c r="E1947" s="1">
        <v>-1.6156005859374999E-4</v>
      </c>
      <c r="F1947" s="4">
        <f t="shared" si="121"/>
        <v>-13.286189029091283</v>
      </c>
      <c r="G1947" s="1">
        <v>0.354766845703125</v>
      </c>
      <c r="H1947" s="3">
        <v>2.2619628906249999E-5</v>
      </c>
      <c r="I1947" s="4">
        <f t="shared" si="122"/>
        <v>1.8601668508429277</v>
      </c>
      <c r="J1947" s="1">
        <v>0.28076171875</v>
      </c>
      <c r="K1947" s="3">
        <v>9.5855712890624997E-6</v>
      </c>
      <c r="L1947" s="4">
        <f t="shared" si="123"/>
        <v>0.7882871125873766</v>
      </c>
    </row>
    <row r="1948" spans="1:12" x14ac:dyDescent="0.25">
      <c r="A1948" s="1">
        <v>0.275421142578125</v>
      </c>
      <c r="B1948" s="3">
        <v>2.928466796875E-5</v>
      </c>
      <c r="C1948" s="4">
        <f t="shared" si="120"/>
        <v>2.4082786158511511</v>
      </c>
      <c r="D1948" s="1">
        <v>0.24078369140625</v>
      </c>
      <c r="E1948" s="1">
        <v>-1.6107177734374999E-4</v>
      </c>
      <c r="F1948" s="4">
        <f t="shared" si="121"/>
        <v>-13.246034321032072</v>
      </c>
      <c r="G1948" s="1">
        <v>0.355377197265625</v>
      </c>
      <c r="H1948" s="3">
        <v>2.2601318359375001E-5</v>
      </c>
      <c r="I1948" s="4">
        <f t="shared" si="122"/>
        <v>1.8586610492907072</v>
      </c>
      <c r="J1948" s="1">
        <v>0.2813720703125</v>
      </c>
      <c r="K1948" s="3">
        <v>9.4726562500000003E-6</v>
      </c>
      <c r="L1948" s="4">
        <f t="shared" si="123"/>
        <v>0.77900133634868418</v>
      </c>
    </row>
    <row r="1949" spans="1:12" x14ac:dyDescent="0.25">
      <c r="A1949" s="1">
        <v>0.276031494140625</v>
      </c>
      <c r="B1949" s="3">
        <v>2.9229736328125E-5</v>
      </c>
      <c r="C1949" s="4">
        <f t="shared" si="120"/>
        <v>2.4037612111944902</v>
      </c>
      <c r="D1949" s="1">
        <v>0.24139404296875</v>
      </c>
      <c r="E1949" s="1">
        <v>-1.6058349609374999E-4</v>
      </c>
      <c r="F1949" s="4">
        <f t="shared" si="121"/>
        <v>-13.205879612972861</v>
      </c>
      <c r="G1949" s="1">
        <v>0.355987548828125</v>
      </c>
      <c r="H1949" s="3">
        <v>2.2647094726562499E-5</v>
      </c>
      <c r="I1949" s="4">
        <f t="shared" si="122"/>
        <v>1.8624255531712581</v>
      </c>
      <c r="J1949" s="1">
        <v>0.281982421875</v>
      </c>
      <c r="K1949" s="3">
        <v>9.5581054687499993E-6</v>
      </c>
      <c r="L1949" s="4">
        <f t="shared" si="123"/>
        <v>0.78602841025904602</v>
      </c>
    </row>
    <row r="1950" spans="1:12" x14ac:dyDescent="0.25">
      <c r="A1950" s="1">
        <v>0.276641845703125</v>
      </c>
      <c r="B1950" s="3">
        <v>2.9263305664062499E-5</v>
      </c>
      <c r="C1950" s="4">
        <f t="shared" si="120"/>
        <v>2.4065218473735608</v>
      </c>
      <c r="D1950" s="1">
        <v>0.24200439453125</v>
      </c>
      <c r="E1950" s="1">
        <v>-1.60064697265625E-4</v>
      </c>
      <c r="F1950" s="4">
        <f t="shared" si="121"/>
        <v>-13.163215235659951</v>
      </c>
      <c r="G1950" s="1">
        <v>0.356597900390625</v>
      </c>
      <c r="H1950" s="3">
        <v>2.2729492187500001E-5</v>
      </c>
      <c r="I1950" s="4">
        <f t="shared" si="122"/>
        <v>1.86920166015625</v>
      </c>
      <c r="J1950" s="1">
        <v>0.2825927734375</v>
      </c>
      <c r="K1950" s="3">
        <v>9.7137451171875008E-6</v>
      </c>
      <c r="L1950" s="4">
        <f t="shared" si="123"/>
        <v>0.79882772345291941</v>
      </c>
    </row>
    <row r="1951" spans="1:12" x14ac:dyDescent="0.25">
      <c r="A1951" s="1">
        <v>0.277252197265625</v>
      </c>
      <c r="B1951" s="3">
        <v>2.9306030273437501E-5</v>
      </c>
      <c r="C1951" s="4">
        <f t="shared" si="120"/>
        <v>2.4100353843287419</v>
      </c>
      <c r="D1951" s="1">
        <v>0.24261474609375</v>
      </c>
      <c r="E1951" s="1">
        <v>-1.59576416015625E-4</v>
      </c>
      <c r="F1951" s="4">
        <f t="shared" si="121"/>
        <v>-13.123060527600741</v>
      </c>
      <c r="G1951" s="1">
        <v>0.357208251953125</v>
      </c>
      <c r="H1951" s="3">
        <v>2.2717285156249998E-5</v>
      </c>
      <c r="I1951" s="4">
        <f t="shared" si="122"/>
        <v>1.8681977924547697</v>
      </c>
      <c r="J1951" s="1">
        <v>0.283203125</v>
      </c>
      <c r="K1951" s="3">
        <v>9.6771240234374998E-6</v>
      </c>
      <c r="L1951" s="4">
        <f t="shared" si="123"/>
        <v>0.7958161203484786</v>
      </c>
    </row>
    <row r="1952" spans="1:12" x14ac:dyDescent="0.25">
      <c r="A1952" s="1">
        <v>0.277862548828125</v>
      </c>
      <c r="B1952" s="3">
        <v>2.9376220703125E-5</v>
      </c>
      <c r="C1952" s="4">
        <f t="shared" si="120"/>
        <v>2.4158076236122534</v>
      </c>
      <c r="D1952" s="1">
        <v>0.24322509765625</v>
      </c>
      <c r="E1952" s="1">
        <v>-1.59088134765625E-4</v>
      </c>
      <c r="F1952" s="4">
        <f t="shared" si="121"/>
        <v>-13.08290581954153</v>
      </c>
      <c r="G1952" s="1">
        <v>0.357818603515625</v>
      </c>
      <c r="H1952" s="3">
        <v>2.2625732421874998E-5</v>
      </c>
      <c r="I1952" s="4">
        <f t="shared" si="122"/>
        <v>1.8606687846936678</v>
      </c>
      <c r="J1952" s="1">
        <v>0.2838134765625</v>
      </c>
      <c r="K1952" s="3">
        <v>9.7290039062499992E-6</v>
      </c>
      <c r="L1952" s="4">
        <f t="shared" si="123"/>
        <v>0.80008255807976969</v>
      </c>
    </row>
    <row r="1953" spans="1:12" x14ac:dyDescent="0.25">
      <c r="A1953" s="1">
        <v>0.278472900390625</v>
      </c>
      <c r="B1953" s="3">
        <v>2.9391479492187499E-5</v>
      </c>
      <c r="C1953" s="4">
        <f t="shared" si="120"/>
        <v>2.4170624582391036</v>
      </c>
      <c r="D1953" s="1">
        <v>0.24383544921875</v>
      </c>
      <c r="E1953" s="1">
        <v>-1.5856933593749999E-4</v>
      </c>
      <c r="F1953" s="4">
        <f t="shared" si="121"/>
        <v>-13.040241442228618</v>
      </c>
      <c r="G1953" s="1">
        <v>0.358428955078125</v>
      </c>
      <c r="H1953" s="3">
        <v>2.2775268554687499E-5</v>
      </c>
      <c r="I1953" s="4">
        <f t="shared" si="122"/>
        <v>1.8729661640368009</v>
      </c>
      <c r="J1953" s="1">
        <v>0.284423828125</v>
      </c>
      <c r="K1953" s="3">
        <v>9.7442626953124992E-6</v>
      </c>
      <c r="L1953" s="4">
        <f t="shared" si="123"/>
        <v>0.80133739270662008</v>
      </c>
    </row>
    <row r="1954" spans="1:12" x14ac:dyDescent="0.25">
      <c r="A1954" s="1">
        <v>0.279083251953125</v>
      </c>
      <c r="B1954" s="3">
        <v>2.9357910156249999E-5</v>
      </c>
      <c r="C1954" s="4">
        <f t="shared" si="120"/>
        <v>2.414301822060033</v>
      </c>
      <c r="D1954" s="1">
        <v>0.24444580078125</v>
      </c>
      <c r="E1954" s="1">
        <v>-1.5798950195312499E-4</v>
      </c>
      <c r="F1954" s="4">
        <f t="shared" si="121"/>
        <v>-12.992557726408306</v>
      </c>
      <c r="G1954" s="1">
        <v>0.359039306640625</v>
      </c>
      <c r="H1954" s="3">
        <v>2.2869873046874999E-5</v>
      </c>
      <c r="I1954" s="4">
        <f t="shared" si="122"/>
        <v>1.8807461387232729</v>
      </c>
      <c r="J1954" s="1">
        <v>0.2850341796875</v>
      </c>
      <c r="K1954" s="3">
        <v>9.8358154296874992E-6</v>
      </c>
      <c r="L1954" s="4">
        <f t="shared" si="123"/>
        <v>0.80886640046772207</v>
      </c>
    </row>
    <row r="1955" spans="1:12" x14ac:dyDescent="0.25">
      <c r="A1955" s="1">
        <v>0.279693603515625</v>
      </c>
      <c r="B1955" s="3">
        <v>2.9336547851562501E-5</v>
      </c>
      <c r="C1955" s="4">
        <f t="shared" si="120"/>
        <v>2.4125450535824422</v>
      </c>
      <c r="D1955" s="1">
        <v>0.24505615234375</v>
      </c>
      <c r="E1955" s="1">
        <v>-1.5734863281249999E-4</v>
      </c>
      <c r="F1955" s="4">
        <f t="shared" si="121"/>
        <v>-12.939854672080592</v>
      </c>
      <c r="G1955" s="1">
        <v>0.359649658203125</v>
      </c>
      <c r="H1955" s="3">
        <v>2.2863769531249999E-5</v>
      </c>
      <c r="I1955" s="4">
        <f t="shared" si="122"/>
        <v>1.880244204872533</v>
      </c>
      <c r="J1955" s="1">
        <v>0.28564453125</v>
      </c>
      <c r="K1955" s="3">
        <v>9.906005859375E-6</v>
      </c>
      <c r="L1955" s="4">
        <f t="shared" si="123"/>
        <v>0.81463863975123352</v>
      </c>
    </row>
    <row r="1956" spans="1:12" x14ac:dyDescent="0.25">
      <c r="A1956" s="1">
        <v>0.280303955078125</v>
      </c>
      <c r="B1956" s="3">
        <v>2.91656494140625E-5</v>
      </c>
      <c r="C1956" s="4">
        <f t="shared" si="120"/>
        <v>2.3984909057617188</v>
      </c>
      <c r="D1956" s="1">
        <v>0.24566650390625</v>
      </c>
      <c r="E1956" s="1">
        <v>-1.5692138671875001E-4</v>
      </c>
      <c r="F1956" s="4">
        <f t="shared" si="121"/>
        <v>-12.904719302528783</v>
      </c>
      <c r="G1956" s="1">
        <v>0.360260009765625</v>
      </c>
      <c r="H1956" s="3">
        <v>2.28546142578125E-5</v>
      </c>
      <c r="I1956" s="4">
        <f t="shared" si="122"/>
        <v>1.8794913040964227</v>
      </c>
      <c r="J1956" s="1">
        <v>0.2862548828125</v>
      </c>
      <c r="K1956" s="3">
        <v>9.8693847656250006E-6</v>
      </c>
      <c r="L1956" s="4">
        <f t="shared" si="123"/>
        <v>0.8116270366467927</v>
      </c>
    </row>
    <row r="1957" spans="1:12" x14ac:dyDescent="0.25">
      <c r="A1957" s="1">
        <v>0.280914306640625</v>
      </c>
      <c r="B1957" s="3">
        <v>2.9174804687499999E-5</v>
      </c>
      <c r="C1957" s="4">
        <f t="shared" si="120"/>
        <v>2.3992438065378288</v>
      </c>
      <c r="D1957" s="1">
        <v>0.24627685546875</v>
      </c>
      <c r="E1957" s="1">
        <v>-1.5625E-4</v>
      </c>
      <c r="F1957" s="4">
        <f t="shared" si="121"/>
        <v>-12.849506578947368</v>
      </c>
      <c r="G1957" s="1">
        <v>0.360870361328125</v>
      </c>
      <c r="H1957" s="3">
        <v>2.2747802734374999E-5</v>
      </c>
      <c r="I1957" s="4">
        <f t="shared" si="122"/>
        <v>1.8707074617084705</v>
      </c>
      <c r="J1957" s="1">
        <v>0.286865234375</v>
      </c>
      <c r="K1957" s="3">
        <v>1.0006713867187501E-5</v>
      </c>
      <c r="L1957" s="4">
        <f t="shared" si="123"/>
        <v>0.82292054828844574</v>
      </c>
    </row>
    <row r="1958" spans="1:12" x14ac:dyDescent="0.25">
      <c r="A1958" s="1">
        <v>0.281524658203125</v>
      </c>
      <c r="B1958" s="3">
        <v>2.9577636718749998E-5</v>
      </c>
      <c r="C1958" s="4">
        <f t="shared" si="120"/>
        <v>2.4323714406866777</v>
      </c>
      <c r="D1958" s="1">
        <v>0.24688720703125</v>
      </c>
      <c r="E1958" s="1">
        <v>-1.5576171875E-4</v>
      </c>
      <c r="F1958" s="4">
        <f t="shared" si="121"/>
        <v>-12.809351870888158</v>
      </c>
      <c r="G1958" s="1">
        <v>0.361480712890625</v>
      </c>
      <c r="H1958" s="3">
        <v>2.2756958007812501E-5</v>
      </c>
      <c r="I1958" s="4">
        <f t="shared" si="122"/>
        <v>1.8714603624845805</v>
      </c>
      <c r="J1958" s="1">
        <v>0.2874755859375</v>
      </c>
      <c r="K1958" s="3">
        <v>1.0110473632812499E-5</v>
      </c>
      <c r="L1958" s="4">
        <f t="shared" si="123"/>
        <v>0.83145342375102793</v>
      </c>
    </row>
    <row r="1959" spans="1:12" x14ac:dyDescent="0.25">
      <c r="A1959" s="1">
        <v>0.282135009765625</v>
      </c>
      <c r="B1959" s="3">
        <v>2.9373168945312501E-5</v>
      </c>
      <c r="C1959" s="4">
        <f t="shared" si="120"/>
        <v>2.4155566566868831</v>
      </c>
      <c r="D1959" s="1">
        <v>0.24749755859375</v>
      </c>
      <c r="E1959" s="1">
        <v>-1.5515136718749999E-4</v>
      </c>
      <c r="F1959" s="4">
        <f t="shared" si="121"/>
        <v>-12.759158485814144</v>
      </c>
      <c r="G1959" s="1">
        <v>0.362091064453125</v>
      </c>
      <c r="H1959" s="3">
        <v>2.2817993164062501E-5</v>
      </c>
      <c r="I1959" s="4">
        <f t="shared" si="122"/>
        <v>1.8764797009919818</v>
      </c>
      <c r="J1959" s="1">
        <v>0.2880859375</v>
      </c>
      <c r="K1959" s="3">
        <v>1.0189819335937499E-5</v>
      </c>
      <c r="L1959" s="4">
        <f t="shared" si="123"/>
        <v>0.83797856381064961</v>
      </c>
    </row>
    <row r="1960" spans="1:12" x14ac:dyDescent="0.25">
      <c r="A1960" s="1">
        <v>0.282745361328125</v>
      </c>
      <c r="B1960" s="3">
        <v>2.93212890625E-5</v>
      </c>
      <c r="C1960" s="4">
        <f t="shared" si="120"/>
        <v>2.411290218955592</v>
      </c>
      <c r="D1960" s="1">
        <v>0.24810791015625</v>
      </c>
      <c r="E1960" s="1">
        <v>-1.54541015625E-4</v>
      </c>
      <c r="F1960" s="4">
        <f t="shared" si="121"/>
        <v>-12.708965100740132</v>
      </c>
      <c r="G1960" s="1">
        <v>0.362701416015625</v>
      </c>
      <c r="H1960" s="3">
        <v>2.2814941406250001E-5</v>
      </c>
      <c r="I1960" s="4">
        <f t="shared" si="122"/>
        <v>1.8762287340666117</v>
      </c>
      <c r="J1960" s="1">
        <v>0.2886962890625</v>
      </c>
      <c r="K1960" s="3">
        <v>1.02783203125E-5</v>
      </c>
      <c r="L1960" s="4">
        <f t="shared" si="123"/>
        <v>0.84525660464638153</v>
      </c>
    </row>
    <row r="1961" spans="1:12" x14ac:dyDescent="0.25">
      <c r="A1961" s="1">
        <v>0.283355712890625</v>
      </c>
      <c r="B1961" s="3">
        <v>2.9272460937500002E-5</v>
      </c>
      <c r="C1961" s="4">
        <f t="shared" si="120"/>
        <v>2.4072747481496712</v>
      </c>
      <c r="D1961" s="1">
        <v>0.24871826171875</v>
      </c>
      <c r="E1961" s="1">
        <v>-1.5402221679687499E-4</v>
      </c>
      <c r="F1961" s="4">
        <f t="shared" si="121"/>
        <v>-12.66630072342722</v>
      </c>
      <c r="G1961" s="1">
        <v>0.363311767578125</v>
      </c>
      <c r="H1961" s="3">
        <v>2.301025390625E-5</v>
      </c>
      <c r="I1961" s="4">
        <f t="shared" si="122"/>
        <v>1.892290617290296</v>
      </c>
      <c r="J1961" s="1">
        <v>0.289306640625</v>
      </c>
      <c r="K1961" s="3">
        <v>1.0345458984375001E-5</v>
      </c>
      <c r="L1961" s="4">
        <f t="shared" si="123"/>
        <v>0.85077787700452301</v>
      </c>
    </row>
    <row r="1962" spans="1:12" x14ac:dyDescent="0.25">
      <c r="A1962" s="1">
        <v>0.283966064453125</v>
      </c>
      <c r="B1962" s="3">
        <v>2.94403076171875E-5</v>
      </c>
      <c r="C1962" s="4">
        <f t="shared" si="120"/>
        <v>2.4210779290450248</v>
      </c>
      <c r="D1962" s="1">
        <v>0.24932861328125</v>
      </c>
      <c r="E1962" s="1">
        <v>-1.5328979492187499E-4</v>
      </c>
      <c r="F1962" s="4">
        <f t="shared" si="121"/>
        <v>-12.606068661338405</v>
      </c>
      <c r="G1962" s="1">
        <v>0.363922119140625</v>
      </c>
      <c r="H1962" s="3">
        <v>2.2909545898437501E-5</v>
      </c>
      <c r="I1962" s="4">
        <f t="shared" si="122"/>
        <v>1.8840087087530839</v>
      </c>
      <c r="J1962" s="1">
        <v>0.2899169921875</v>
      </c>
      <c r="K1962" s="3">
        <v>1.03668212890625E-5</v>
      </c>
      <c r="L1962" s="4">
        <f t="shared" si="123"/>
        <v>0.85253464548211344</v>
      </c>
    </row>
    <row r="1963" spans="1:12" x14ac:dyDescent="0.25">
      <c r="A1963" s="1">
        <v>0.284576416015625</v>
      </c>
      <c r="B1963" s="3">
        <v>2.950439453125E-5</v>
      </c>
      <c r="C1963" s="4">
        <f t="shared" si="120"/>
        <v>2.4263482344777962</v>
      </c>
      <c r="D1963" s="1">
        <v>0.24993896484375</v>
      </c>
      <c r="E1963" s="1">
        <v>-1.5280151367187499E-4</v>
      </c>
      <c r="F1963" s="4">
        <f t="shared" si="121"/>
        <v>-12.565913953279194</v>
      </c>
      <c r="G1963" s="1">
        <v>0.364532470703125</v>
      </c>
      <c r="H1963" s="3">
        <v>2.3016357421874999E-5</v>
      </c>
      <c r="I1963" s="4">
        <f t="shared" si="122"/>
        <v>1.8927925511410362</v>
      </c>
      <c r="J1963" s="1">
        <v>0.29052734375</v>
      </c>
      <c r="K1963" s="3">
        <v>1.0314941406250001E-5</v>
      </c>
      <c r="L1963" s="4">
        <f t="shared" si="123"/>
        <v>0.84826820775082235</v>
      </c>
    </row>
    <row r="1964" spans="1:12" x14ac:dyDescent="0.25">
      <c r="A1964" s="1">
        <v>0.285186767578125</v>
      </c>
      <c r="B1964" s="3">
        <v>2.9479980468749999E-5</v>
      </c>
      <c r="C1964" s="4">
        <f t="shared" si="120"/>
        <v>2.4243404990748356</v>
      </c>
      <c r="D1964" s="1">
        <v>0.25054931640625</v>
      </c>
      <c r="E1964" s="1">
        <v>-1.5216064453124999E-4</v>
      </c>
      <c r="F1964" s="4">
        <f t="shared" si="121"/>
        <v>-12.513210898951479</v>
      </c>
      <c r="G1964" s="1">
        <v>0.365142822265625</v>
      </c>
      <c r="H1964" s="3">
        <v>2.3062133789062501E-5</v>
      </c>
      <c r="I1964" s="4">
        <f t="shared" si="122"/>
        <v>1.8965570550215871</v>
      </c>
      <c r="J1964" s="1">
        <v>0.2911376953125</v>
      </c>
      <c r="K1964" s="3">
        <v>1.0360717773437501E-5</v>
      </c>
      <c r="L1964" s="4">
        <f t="shared" si="123"/>
        <v>0.8520327116313734</v>
      </c>
    </row>
    <row r="1965" spans="1:12" x14ac:dyDescent="0.25">
      <c r="A1965" s="1">
        <v>0.285797119140625</v>
      </c>
      <c r="B1965" s="3">
        <v>2.9364013671875002E-5</v>
      </c>
      <c r="C1965" s="4">
        <f t="shared" si="120"/>
        <v>2.4148037559107731</v>
      </c>
      <c r="D1965" s="1">
        <v>0.25115966796875</v>
      </c>
      <c r="E1965" s="1">
        <v>-1.51611328125E-4</v>
      </c>
      <c r="F1965" s="4">
        <f t="shared" si="121"/>
        <v>-12.468036852384868</v>
      </c>
      <c r="G1965" s="1">
        <v>0.365753173828125</v>
      </c>
      <c r="H1965" s="3">
        <v>2.30072021484375E-5</v>
      </c>
      <c r="I1965" s="4">
        <f t="shared" si="122"/>
        <v>1.8920396503649259</v>
      </c>
      <c r="J1965" s="1">
        <v>0.291748046875</v>
      </c>
      <c r="K1965" s="3">
        <v>1.0498046874999999E-5</v>
      </c>
      <c r="L1965" s="4">
        <f t="shared" si="123"/>
        <v>0.86332622327302633</v>
      </c>
    </row>
    <row r="1966" spans="1:12" x14ac:dyDescent="0.25">
      <c r="A1966" s="1">
        <v>0.286407470703125</v>
      </c>
      <c r="B1966" s="3">
        <v>2.9431152343750001E-5</v>
      </c>
      <c r="C1966" s="4">
        <f t="shared" si="120"/>
        <v>2.4203250282689144</v>
      </c>
      <c r="D1966" s="1">
        <v>0.25177001953125</v>
      </c>
      <c r="E1966" s="1">
        <v>-1.5093994140624999E-4</v>
      </c>
      <c r="F1966" s="4">
        <f t="shared" si="121"/>
        <v>-12.412824128803454</v>
      </c>
      <c r="G1966" s="1">
        <v>0.366363525390625</v>
      </c>
      <c r="H1966" s="3">
        <v>2.3083496093749999E-5</v>
      </c>
      <c r="I1966" s="4">
        <f t="shared" si="122"/>
        <v>1.8983138234991777</v>
      </c>
      <c r="J1966" s="1">
        <v>0.2923583984375</v>
      </c>
      <c r="K1966" s="3">
        <v>1.0604858398437499E-5</v>
      </c>
      <c r="L1966" s="4">
        <f t="shared" si="123"/>
        <v>0.8721100656609786</v>
      </c>
    </row>
    <row r="1967" spans="1:12" x14ac:dyDescent="0.25">
      <c r="A1967" s="1">
        <v>0.287017822265625</v>
      </c>
      <c r="B1967" s="3">
        <v>2.93792724609375E-5</v>
      </c>
      <c r="C1967" s="4">
        <f t="shared" si="120"/>
        <v>2.4160585905376233</v>
      </c>
      <c r="D1967" s="1">
        <v>0.25238037109375</v>
      </c>
      <c r="E1967" s="1">
        <v>-1.5032958984375E-4</v>
      </c>
      <c r="F1967" s="4">
        <f t="shared" si="121"/>
        <v>-12.36263074372944</v>
      </c>
      <c r="G1967" s="1">
        <v>0.366973876953125</v>
      </c>
      <c r="H1967" s="3">
        <v>2.310791015625E-5</v>
      </c>
      <c r="I1967" s="4">
        <f t="shared" si="122"/>
        <v>1.9003215589021381</v>
      </c>
      <c r="J1967" s="1">
        <v>0.29296875</v>
      </c>
      <c r="K1967" s="3">
        <v>1.06109619140625E-5</v>
      </c>
      <c r="L1967" s="4">
        <f t="shared" si="123"/>
        <v>0.87261199951171875</v>
      </c>
    </row>
    <row r="1968" spans="1:12" x14ac:dyDescent="0.25">
      <c r="A1968" s="1">
        <v>0.287628173828125</v>
      </c>
      <c r="B1968" s="3">
        <v>2.9415893554687499E-5</v>
      </c>
      <c r="C1968" s="4">
        <f t="shared" si="120"/>
        <v>2.4190701936420642</v>
      </c>
      <c r="D1968" s="1">
        <v>0.25299072265625</v>
      </c>
      <c r="E1968" s="1">
        <v>-1.4962768554687499E-4</v>
      </c>
      <c r="F1968" s="4">
        <f t="shared" si="121"/>
        <v>-12.304908350894326</v>
      </c>
      <c r="G1968" s="1">
        <v>0.367584228515625</v>
      </c>
      <c r="H1968" s="3">
        <v>2.2784423828125001E-5</v>
      </c>
      <c r="I1968" s="4">
        <f t="shared" si="122"/>
        <v>1.8737190648129112</v>
      </c>
      <c r="J1968" s="1">
        <v>0.2935791015625</v>
      </c>
      <c r="K1968" s="3">
        <v>1.08123779296875E-5</v>
      </c>
      <c r="L1968" s="4">
        <f t="shared" si="123"/>
        <v>0.88917581658614309</v>
      </c>
    </row>
    <row r="1969" spans="1:12" x14ac:dyDescent="0.25">
      <c r="A1969" s="1">
        <v>0.288238525390625</v>
      </c>
      <c r="B1969" s="3">
        <v>2.9428100585937501E-5</v>
      </c>
      <c r="C1969" s="4">
        <f t="shared" si="120"/>
        <v>2.4200740613435445</v>
      </c>
      <c r="D1969" s="1">
        <v>0.25360107421875</v>
      </c>
      <c r="E1969" s="1">
        <v>-1.4907836914062499E-4</v>
      </c>
      <c r="F1969" s="4">
        <f t="shared" si="121"/>
        <v>-12.259734304327713</v>
      </c>
      <c r="G1969" s="1">
        <v>0.368194580078125</v>
      </c>
      <c r="H1969" s="3">
        <v>2.2940063476562501E-5</v>
      </c>
      <c r="I1969" s="4">
        <f t="shared" si="122"/>
        <v>1.8865183780067845</v>
      </c>
      <c r="J1969" s="1">
        <v>0.294189453125</v>
      </c>
      <c r="K1969" s="3">
        <v>1.0803222656249999E-5</v>
      </c>
      <c r="L1969" s="4">
        <f t="shared" si="123"/>
        <v>0.88842291581003285</v>
      </c>
    </row>
    <row r="1970" spans="1:12" x14ac:dyDescent="0.25">
      <c r="A1970" s="1">
        <v>0.288848876953125</v>
      </c>
      <c r="B1970" s="3">
        <v>2.9473876953125E-5</v>
      </c>
      <c r="C1970" s="4">
        <f t="shared" si="120"/>
        <v>2.4238385652240955</v>
      </c>
      <c r="D1970" s="1">
        <v>0.25421142578125</v>
      </c>
      <c r="E1970" s="1">
        <v>-1.484375E-4</v>
      </c>
      <c r="F1970" s="4">
        <f t="shared" si="121"/>
        <v>-12.20703125</v>
      </c>
      <c r="G1970" s="1">
        <v>0.368804931640625</v>
      </c>
      <c r="H1970" s="3">
        <v>2.2857666015625E-5</v>
      </c>
      <c r="I1970" s="4">
        <f t="shared" si="122"/>
        <v>1.8797422710217928</v>
      </c>
      <c r="J1970" s="1">
        <v>0.2947998046875</v>
      </c>
      <c r="K1970" s="3">
        <v>1.0946655273437501E-5</v>
      </c>
      <c r="L1970" s="4">
        <f t="shared" si="123"/>
        <v>0.90021836130242594</v>
      </c>
    </row>
    <row r="1971" spans="1:12" x14ac:dyDescent="0.25">
      <c r="A1971" s="1">
        <v>0.289459228515625</v>
      </c>
      <c r="B1971" s="3">
        <v>2.9431152343750001E-5</v>
      </c>
      <c r="C1971" s="4">
        <f t="shared" si="120"/>
        <v>2.4203250282689144</v>
      </c>
      <c r="D1971" s="1">
        <v>0.25482177734375</v>
      </c>
      <c r="E1971" s="1">
        <v>-1.4767456054687501E-4</v>
      </c>
      <c r="F1971" s="4">
        <f t="shared" si="121"/>
        <v>-12.144289518657484</v>
      </c>
      <c r="G1971" s="1">
        <v>0.369415283203125</v>
      </c>
      <c r="H1971" s="3">
        <v>2.3089599609375002E-5</v>
      </c>
      <c r="I1971" s="4">
        <f t="shared" si="122"/>
        <v>1.8988157573499178</v>
      </c>
      <c r="J1971" s="1">
        <v>0.29541015625</v>
      </c>
      <c r="K1971" s="3">
        <v>1.0736083984375E-5</v>
      </c>
      <c r="L1971" s="4">
        <f t="shared" si="123"/>
        <v>0.88290164345189148</v>
      </c>
    </row>
    <row r="1972" spans="1:12" x14ac:dyDescent="0.25">
      <c r="A1972" s="1">
        <v>0.290069580078125</v>
      </c>
      <c r="B1972" s="3">
        <v>2.9220581054687501E-5</v>
      </c>
      <c r="C1972" s="4">
        <f t="shared" si="120"/>
        <v>2.4030083104183797</v>
      </c>
      <c r="D1972" s="1">
        <v>0.25543212890625</v>
      </c>
      <c r="E1972" s="1">
        <v>-1.4709472656250001E-4</v>
      </c>
      <c r="F1972" s="4">
        <f t="shared" si="121"/>
        <v>-12.096605802837171</v>
      </c>
      <c r="G1972" s="1">
        <v>0.370025634765625</v>
      </c>
      <c r="H1972" s="3">
        <v>2.3223876953125E-5</v>
      </c>
      <c r="I1972" s="4">
        <f t="shared" si="122"/>
        <v>1.9098583020662006</v>
      </c>
      <c r="J1972" s="1">
        <v>0.2960205078125</v>
      </c>
      <c r="K1972" s="3">
        <v>1.1187744140624999E-5</v>
      </c>
      <c r="L1972" s="4">
        <f t="shared" si="123"/>
        <v>0.92004474840666117</v>
      </c>
    </row>
    <row r="1973" spans="1:12" x14ac:dyDescent="0.25">
      <c r="A1973" s="1">
        <v>0.290679931640625</v>
      </c>
      <c r="B1973" s="3">
        <v>2.9486083984374998E-5</v>
      </c>
      <c r="C1973" s="4">
        <f t="shared" si="120"/>
        <v>2.4248424329255758</v>
      </c>
      <c r="D1973" s="1">
        <v>0.25604248046875</v>
      </c>
      <c r="E1973" s="1">
        <v>-1.4636230468750001E-4</v>
      </c>
      <c r="F1973" s="4">
        <f t="shared" si="121"/>
        <v>-12.036373740748354</v>
      </c>
      <c r="G1973" s="1">
        <v>0.370635986328125</v>
      </c>
      <c r="H1973" s="3">
        <v>2.3178100585937499E-5</v>
      </c>
      <c r="I1973" s="4">
        <f t="shared" si="122"/>
        <v>1.9060937981856496</v>
      </c>
      <c r="J1973" s="1">
        <v>0.296630859375</v>
      </c>
      <c r="K1973" s="3">
        <v>1.0974121093749999E-5</v>
      </c>
      <c r="L1973" s="4">
        <f t="shared" si="123"/>
        <v>0.90247706363075653</v>
      </c>
    </row>
    <row r="1974" spans="1:12" x14ac:dyDescent="0.25">
      <c r="A1974" s="1">
        <v>0.291290283203125</v>
      </c>
      <c r="B1974" s="3">
        <v>2.95013427734375E-5</v>
      </c>
      <c r="C1974" s="4">
        <f t="shared" si="120"/>
        <v>2.4260972675524259</v>
      </c>
      <c r="D1974" s="1">
        <v>0.25665283203125</v>
      </c>
      <c r="E1974" s="1">
        <v>-1.45599365234375E-4</v>
      </c>
      <c r="F1974" s="4">
        <f t="shared" si="121"/>
        <v>-11.973632009405838</v>
      </c>
      <c r="G1974" s="1">
        <v>0.371246337890625</v>
      </c>
      <c r="H1974" s="3">
        <v>2.3184204101562501E-5</v>
      </c>
      <c r="I1974" s="4">
        <f t="shared" si="122"/>
        <v>1.9065957320363898</v>
      </c>
      <c r="J1974" s="1">
        <v>0.2972412109375</v>
      </c>
      <c r="K1974" s="3">
        <v>1.1212158203125E-5</v>
      </c>
      <c r="L1974" s="4">
        <f t="shared" si="123"/>
        <v>0.92205248380962168</v>
      </c>
    </row>
    <row r="1975" spans="1:12" x14ac:dyDescent="0.25">
      <c r="A1975" s="1">
        <v>0.291900634765625</v>
      </c>
      <c r="B1975" s="3">
        <v>2.94677734375E-5</v>
      </c>
      <c r="C1975" s="4">
        <f t="shared" si="120"/>
        <v>2.4233366313733553</v>
      </c>
      <c r="D1975" s="1">
        <v>0.25726318359375</v>
      </c>
      <c r="E1975" s="1">
        <v>-1.4501953124999999E-4</v>
      </c>
      <c r="F1975" s="4">
        <f t="shared" si="121"/>
        <v>-11.925948293585526</v>
      </c>
      <c r="G1975" s="1">
        <v>0.371856689453125</v>
      </c>
      <c r="H1975" s="3">
        <v>2.31658935546875E-5</v>
      </c>
      <c r="I1975" s="4">
        <f t="shared" si="122"/>
        <v>1.9050899304841693</v>
      </c>
      <c r="J1975" s="1">
        <v>0.2978515625</v>
      </c>
      <c r="K1975" s="3">
        <v>1.1099243164062501E-5</v>
      </c>
      <c r="L1975" s="4">
        <f t="shared" si="123"/>
        <v>0.91276670757092926</v>
      </c>
    </row>
    <row r="1976" spans="1:12" x14ac:dyDescent="0.25">
      <c r="A1976" s="1">
        <v>0.292510986328125</v>
      </c>
      <c r="B1976" s="3">
        <v>2.94677734375E-5</v>
      </c>
      <c r="C1976" s="4">
        <f t="shared" si="120"/>
        <v>2.4233366313733553</v>
      </c>
      <c r="D1976" s="1">
        <v>0.25787353515625</v>
      </c>
      <c r="E1976" s="1">
        <v>-1.4428710937499999E-4</v>
      </c>
      <c r="F1976" s="4">
        <f t="shared" si="121"/>
        <v>-11.865716231496711</v>
      </c>
      <c r="G1976" s="1">
        <v>0.372467041015625</v>
      </c>
      <c r="H1976" s="3">
        <v>2.3251342773437501E-5</v>
      </c>
      <c r="I1976" s="4">
        <f t="shared" si="122"/>
        <v>1.9121170043945313</v>
      </c>
      <c r="J1976" s="1">
        <v>0.2984619140625</v>
      </c>
      <c r="K1976" s="3">
        <v>1.1236572265625001E-5</v>
      </c>
      <c r="L1976" s="4">
        <f t="shared" si="123"/>
        <v>0.92406021921258219</v>
      </c>
    </row>
    <row r="1977" spans="1:12" x14ac:dyDescent="0.25">
      <c r="A1977" s="1">
        <v>0.293121337890625</v>
      </c>
      <c r="B1977" s="3">
        <v>2.9342651367187501E-5</v>
      </c>
      <c r="C1977" s="4">
        <f t="shared" si="120"/>
        <v>2.4130469874331824</v>
      </c>
      <c r="D1977" s="1">
        <v>0.25848388671875</v>
      </c>
      <c r="E1977" s="1">
        <v>-1.4355468749999999E-4</v>
      </c>
      <c r="F1977" s="4">
        <f t="shared" si="121"/>
        <v>-11.805484169407894</v>
      </c>
      <c r="G1977" s="1">
        <v>0.373077392578125</v>
      </c>
      <c r="H1977" s="3">
        <v>2.3333740234374998E-5</v>
      </c>
      <c r="I1977" s="4">
        <f t="shared" si="122"/>
        <v>1.9188931113795229</v>
      </c>
      <c r="J1977" s="1">
        <v>0.299072265625</v>
      </c>
      <c r="K1977" s="3">
        <v>1.1373901367187499E-5</v>
      </c>
      <c r="L1977" s="4">
        <f t="shared" si="123"/>
        <v>0.93535373085423523</v>
      </c>
    </row>
    <row r="1978" spans="1:12" x14ac:dyDescent="0.25">
      <c r="A1978" s="1">
        <v>0.293731689453125</v>
      </c>
      <c r="B1978" s="3">
        <v>2.9763793945312498E-5</v>
      </c>
      <c r="C1978" s="4">
        <f t="shared" si="120"/>
        <v>2.4476804231342517</v>
      </c>
      <c r="D1978" s="1">
        <v>0.25909423828125</v>
      </c>
      <c r="E1978" s="1">
        <v>-1.42852783203125E-4</v>
      </c>
      <c r="F1978" s="4">
        <f t="shared" si="121"/>
        <v>-11.74776177657278</v>
      </c>
      <c r="G1978" s="1">
        <v>0.373687744140625</v>
      </c>
      <c r="H1978" s="3">
        <v>2.3223876953125E-5</v>
      </c>
      <c r="I1978" s="4">
        <f t="shared" si="122"/>
        <v>1.9098583020662006</v>
      </c>
      <c r="J1978" s="1">
        <v>0.2996826171875</v>
      </c>
      <c r="K1978" s="3">
        <v>1.14593505859375E-5</v>
      </c>
      <c r="L1978" s="4">
        <f t="shared" si="123"/>
        <v>0.94238080476459707</v>
      </c>
    </row>
    <row r="1979" spans="1:12" x14ac:dyDescent="0.25">
      <c r="A1979" s="1">
        <v>0.294342041015625</v>
      </c>
      <c r="B1979" s="3">
        <v>2.95318603515625E-5</v>
      </c>
      <c r="C1979" s="4">
        <f t="shared" si="120"/>
        <v>2.4286069368061267</v>
      </c>
      <c r="D1979" s="1">
        <v>0.25970458984375</v>
      </c>
      <c r="E1979" s="1">
        <v>-1.419677734375E-4</v>
      </c>
      <c r="F1979" s="4">
        <f t="shared" si="121"/>
        <v>-11.674981368215461</v>
      </c>
      <c r="G1979" s="1">
        <v>0.374298095703125</v>
      </c>
      <c r="H1979" s="3">
        <v>2.3291015625E-5</v>
      </c>
      <c r="I1979" s="4">
        <f t="shared" si="122"/>
        <v>1.915379574424342</v>
      </c>
      <c r="J1979" s="1">
        <v>0.30029296875</v>
      </c>
      <c r="K1979" s="3">
        <v>1.14013671875E-5</v>
      </c>
      <c r="L1979" s="4">
        <f t="shared" si="123"/>
        <v>0.93761243318256582</v>
      </c>
    </row>
    <row r="1980" spans="1:12" x14ac:dyDescent="0.25">
      <c r="A1980" s="1">
        <v>0.294952392578125</v>
      </c>
      <c r="B1980" s="3">
        <v>2.9635620117187499E-5</v>
      </c>
      <c r="C1980" s="4">
        <f t="shared" si="120"/>
        <v>2.4371398122687089</v>
      </c>
      <c r="D1980" s="1">
        <v>0.26031494140625</v>
      </c>
      <c r="E1980" s="1">
        <v>-1.4135742187499999E-4</v>
      </c>
      <c r="F1980" s="4">
        <f t="shared" si="121"/>
        <v>-11.624787983141447</v>
      </c>
      <c r="G1980" s="1">
        <v>0.374908447265625</v>
      </c>
      <c r="H1980" s="3">
        <v>2.3272705078124998E-5</v>
      </c>
      <c r="I1980" s="4">
        <f t="shared" si="122"/>
        <v>1.9138737728721218</v>
      </c>
      <c r="J1980" s="1">
        <v>0.3009033203125</v>
      </c>
      <c r="K1980" s="3">
        <v>1.15936279296875E-5</v>
      </c>
      <c r="L1980" s="4">
        <f t="shared" si="123"/>
        <v>0.95342334948087992</v>
      </c>
    </row>
    <row r="1981" spans="1:12" x14ac:dyDescent="0.25">
      <c r="A1981" s="1">
        <v>0.295562744140625</v>
      </c>
      <c r="B1981" s="3">
        <v>2.9559326171875001E-5</v>
      </c>
      <c r="C1981" s="4">
        <f t="shared" si="120"/>
        <v>2.4308656391344572</v>
      </c>
      <c r="D1981" s="1">
        <v>0.26092529296875</v>
      </c>
      <c r="E1981" s="1">
        <v>-1.4056396484375E-4</v>
      </c>
      <c r="F1981" s="4">
        <f t="shared" si="121"/>
        <v>-11.559536582545229</v>
      </c>
      <c r="G1981" s="1">
        <v>0.375518798828125</v>
      </c>
      <c r="H1981" s="3">
        <v>2.3242187500000002E-5</v>
      </c>
      <c r="I1981" s="4">
        <f t="shared" si="122"/>
        <v>1.911364103618421</v>
      </c>
      <c r="J1981" s="1">
        <v>0.301513671875</v>
      </c>
      <c r="K1981" s="3">
        <v>1.15631103515625E-5</v>
      </c>
      <c r="L1981" s="4">
        <f t="shared" si="123"/>
        <v>0.95091368022717926</v>
      </c>
    </row>
    <row r="1982" spans="1:12" x14ac:dyDescent="0.25">
      <c r="A1982" s="1">
        <v>0.296173095703125</v>
      </c>
      <c r="B1982" s="3">
        <v>2.96234130859375E-5</v>
      </c>
      <c r="C1982" s="4">
        <f t="shared" si="120"/>
        <v>2.4361359445672286</v>
      </c>
      <c r="D1982" s="1">
        <v>0.26153564453125</v>
      </c>
      <c r="E1982" s="1">
        <v>-1.3980102539062501E-4</v>
      </c>
      <c r="F1982" s="4">
        <f t="shared" si="121"/>
        <v>-11.496794851202713</v>
      </c>
      <c r="G1982" s="1">
        <v>0.376129150390625</v>
      </c>
      <c r="H1982" s="3">
        <v>2.3306274414062501E-5</v>
      </c>
      <c r="I1982" s="4">
        <f t="shared" si="122"/>
        <v>1.9166344090511924</v>
      </c>
      <c r="J1982" s="1">
        <v>0.3021240234375</v>
      </c>
      <c r="K1982" s="3">
        <v>1.1651611328124999E-5</v>
      </c>
      <c r="L1982" s="4">
        <f t="shared" si="123"/>
        <v>0.95819172106291117</v>
      </c>
    </row>
    <row r="1983" spans="1:12" x14ac:dyDescent="0.25">
      <c r="A1983" s="1">
        <v>0.296783447265625</v>
      </c>
      <c r="B1983" s="3">
        <v>2.96844482421875E-5</v>
      </c>
      <c r="C1983" s="4">
        <f t="shared" si="120"/>
        <v>2.4411552830746297</v>
      </c>
      <c r="D1983" s="1">
        <v>0.26214599609375</v>
      </c>
      <c r="E1983" s="1">
        <v>-1.3906860351562501E-4</v>
      </c>
      <c r="F1983" s="4">
        <f t="shared" si="121"/>
        <v>-11.436562789113898</v>
      </c>
      <c r="G1983" s="1">
        <v>0.376739501953125</v>
      </c>
      <c r="H1983" s="3">
        <v>2.3394775390624998E-5</v>
      </c>
      <c r="I1983" s="4">
        <f t="shared" si="122"/>
        <v>1.9239124498869242</v>
      </c>
      <c r="J1983" s="1">
        <v>0.302734375</v>
      </c>
      <c r="K1983" s="3">
        <v>1.16302490234375E-5</v>
      </c>
      <c r="L1983" s="4">
        <f t="shared" si="123"/>
        <v>0.95643495258532074</v>
      </c>
    </row>
    <row r="1984" spans="1:12" x14ac:dyDescent="0.25">
      <c r="A1984" s="1">
        <v>0.297393798828125</v>
      </c>
      <c r="B1984" s="3">
        <v>2.9571533203124999E-5</v>
      </c>
      <c r="C1984" s="4">
        <f t="shared" si="120"/>
        <v>2.4318695068359375</v>
      </c>
      <c r="D1984" s="1">
        <v>0.26275634765625</v>
      </c>
      <c r="E1984" s="1">
        <v>-1.3836669921874999E-4</v>
      </c>
      <c r="F1984" s="4">
        <f t="shared" si="121"/>
        <v>-11.378840396278783</v>
      </c>
      <c r="G1984" s="1">
        <v>0.377349853515625</v>
      </c>
      <c r="H1984" s="3">
        <v>2.3458862304687502E-5</v>
      </c>
      <c r="I1984" s="4">
        <f t="shared" si="122"/>
        <v>1.9291827553196956</v>
      </c>
      <c r="J1984" s="1">
        <v>0.3033447265625</v>
      </c>
      <c r="K1984" s="3">
        <v>1.1804199218749999E-5</v>
      </c>
      <c r="L1984" s="4">
        <f t="shared" si="123"/>
        <v>0.97074006733141449</v>
      </c>
    </row>
    <row r="1985" spans="1:12" x14ac:dyDescent="0.25">
      <c r="A1985" s="1">
        <v>0.298004150390625</v>
      </c>
      <c r="B1985" s="3">
        <v>2.96905517578125E-5</v>
      </c>
      <c r="C1985" s="4">
        <f t="shared" si="120"/>
        <v>2.4416572169253699</v>
      </c>
      <c r="D1985" s="1">
        <v>0.26336669921875</v>
      </c>
      <c r="E1985" s="1">
        <v>-1.375732421875E-4</v>
      </c>
      <c r="F1985" s="4">
        <f t="shared" si="121"/>
        <v>-11.313588995682565</v>
      </c>
      <c r="G1985" s="1">
        <v>0.377960205078125</v>
      </c>
      <c r="H1985" s="3">
        <v>2.3556518554687501E-5</v>
      </c>
      <c r="I1985" s="4">
        <f t="shared" si="122"/>
        <v>1.9372136969315379</v>
      </c>
      <c r="J1985" s="1">
        <v>0.303955078125</v>
      </c>
      <c r="K1985" s="3">
        <v>1.1883544921875001E-5</v>
      </c>
      <c r="L1985" s="4">
        <f t="shared" si="123"/>
        <v>0.97726520739103617</v>
      </c>
    </row>
    <row r="1986" spans="1:12" x14ac:dyDescent="0.25">
      <c r="A1986" s="1">
        <v>0.298614501953125</v>
      </c>
      <c r="B1986" s="3">
        <v>2.9675292968750001E-5</v>
      </c>
      <c r="C1986" s="4">
        <f t="shared" si="120"/>
        <v>2.4404023822985197</v>
      </c>
      <c r="D1986" s="1">
        <v>0.26397705078125</v>
      </c>
      <c r="E1986" s="1">
        <v>-1.368408203125E-4</v>
      </c>
      <c r="F1986" s="4">
        <f t="shared" si="121"/>
        <v>-11.25335693359375</v>
      </c>
      <c r="G1986" s="1">
        <v>0.378570556640625</v>
      </c>
      <c r="H1986" s="3">
        <v>2.3446655273437499E-5</v>
      </c>
      <c r="I1986" s="4">
        <f t="shared" si="122"/>
        <v>1.9281788876182155</v>
      </c>
      <c r="J1986" s="1">
        <v>0.3045654296875</v>
      </c>
      <c r="K1986" s="3">
        <v>1.2008666992187501E-5</v>
      </c>
      <c r="L1986" s="4">
        <f t="shared" si="123"/>
        <v>0.9875548513312089</v>
      </c>
    </row>
    <row r="1987" spans="1:12" x14ac:dyDescent="0.25">
      <c r="A1987" s="1">
        <v>0.299224853515625</v>
      </c>
      <c r="B1987" s="3">
        <v>2.9730224609374999E-5</v>
      </c>
      <c r="C1987" s="4">
        <f t="shared" ref="C1987:C2050" si="124">(B1987*1000000)/$O$2</f>
        <v>2.4449197869551811</v>
      </c>
      <c r="D1987" s="1">
        <v>0.26458740234375</v>
      </c>
      <c r="E1987" s="1">
        <v>-1.3598632812500001E-4</v>
      </c>
      <c r="F1987" s="4">
        <f t="shared" ref="F1987:F2050" si="125">(E1987*1000000)/$O$2</f>
        <v>-11.183086194490132</v>
      </c>
      <c r="G1987" s="1">
        <v>0.379180908203125</v>
      </c>
      <c r="H1987" s="3">
        <v>2.3468017578125001E-5</v>
      </c>
      <c r="I1987" s="4">
        <f t="shared" ref="I1987:I2050" si="126">(H1987*1000000)/$O$2</f>
        <v>1.9299356560958059</v>
      </c>
      <c r="J1987" s="1">
        <v>0.30517578125</v>
      </c>
      <c r="K1987" s="3">
        <v>1.2020874023437499E-5</v>
      </c>
      <c r="L1987" s="4">
        <f t="shared" ref="L1987:L2050" si="127">(K1987*1000000)/$O$2</f>
        <v>0.9885587190326891</v>
      </c>
    </row>
    <row r="1988" spans="1:12" x14ac:dyDescent="0.25">
      <c r="A1988" s="1">
        <v>0.299835205078125</v>
      </c>
      <c r="B1988" s="3">
        <v>2.96539306640625E-5</v>
      </c>
      <c r="C1988" s="4">
        <f t="shared" si="124"/>
        <v>2.4386456138209294</v>
      </c>
      <c r="D1988" s="1">
        <v>0.26519775390625</v>
      </c>
      <c r="E1988" s="1">
        <v>-1.351318359375E-4</v>
      </c>
      <c r="F1988" s="4">
        <f t="shared" si="125"/>
        <v>-11.112815455386514</v>
      </c>
      <c r="G1988" s="1">
        <v>0.379791259765625</v>
      </c>
      <c r="H1988" s="3">
        <v>2.3446655273437499E-5</v>
      </c>
      <c r="I1988" s="4">
        <f t="shared" si="126"/>
        <v>1.9281788876182155</v>
      </c>
      <c r="J1988" s="1">
        <v>0.3057861328125</v>
      </c>
      <c r="K1988" s="3">
        <v>1.2191772460937501E-5</v>
      </c>
      <c r="L1988" s="4">
        <f t="shared" si="127"/>
        <v>1.0026128668534129</v>
      </c>
    </row>
    <row r="1989" spans="1:12" x14ac:dyDescent="0.25">
      <c r="A1989" s="1">
        <v>0.300445556640625</v>
      </c>
      <c r="B1989" s="3">
        <v>2.9632568359374999E-5</v>
      </c>
      <c r="C1989" s="4">
        <f t="shared" si="124"/>
        <v>2.4368888453433386</v>
      </c>
      <c r="D1989" s="1">
        <v>0.26580810546875</v>
      </c>
      <c r="E1989" s="1">
        <v>-1.3433837890625E-4</v>
      </c>
      <c r="F1989" s="4">
        <f t="shared" si="125"/>
        <v>-11.047564054790296</v>
      </c>
      <c r="G1989" s="1">
        <v>0.380401611328125</v>
      </c>
      <c r="H1989" s="3">
        <v>2.3492431640625001E-5</v>
      </c>
      <c r="I1989" s="4">
        <f t="shared" si="126"/>
        <v>1.9319433914987665</v>
      </c>
      <c r="J1989" s="1">
        <v>0.306396484375</v>
      </c>
      <c r="K1989" s="3">
        <v>1.2268066406250001E-5</v>
      </c>
      <c r="L1989" s="4">
        <f t="shared" si="127"/>
        <v>1.0088870399876644</v>
      </c>
    </row>
    <row r="1990" spans="1:12" x14ac:dyDescent="0.25">
      <c r="A1990" s="1">
        <v>0.301055908203125</v>
      </c>
      <c r="B1990" s="3">
        <v>2.9641723632812502E-5</v>
      </c>
      <c r="C1990" s="4">
        <f t="shared" si="124"/>
        <v>2.4376417461194491</v>
      </c>
      <c r="D1990" s="1">
        <v>0.26641845703125</v>
      </c>
      <c r="E1990" s="1">
        <v>-1.3354492187500001E-4</v>
      </c>
      <c r="F1990" s="4">
        <f t="shared" si="125"/>
        <v>-10.982312654194079</v>
      </c>
      <c r="G1990" s="1">
        <v>0.381011962890625</v>
      </c>
      <c r="H1990" s="3">
        <v>2.3452758789062499E-5</v>
      </c>
      <c r="I1990" s="4">
        <f t="shared" si="126"/>
        <v>1.9286808214689555</v>
      </c>
      <c r="J1990" s="1">
        <v>0.3070068359375</v>
      </c>
      <c r="K1990" s="3">
        <v>1.24298095703125E-5</v>
      </c>
      <c r="L1990" s="4">
        <f t="shared" si="127"/>
        <v>1.022188287032278</v>
      </c>
    </row>
    <row r="1991" spans="1:12" x14ac:dyDescent="0.25">
      <c r="A1991" s="1">
        <v>0.301666259765625</v>
      </c>
      <c r="B1991" s="3">
        <v>2.96905517578125E-5</v>
      </c>
      <c r="C1991" s="4">
        <f t="shared" si="124"/>
        <v>2.4416572169253699</v>
      </c>
      <c r="D1991" s="1">
        <v>0.26702880859375</v>
      </c>
      <c r="E1991" s="1">
        <v>-1.3275146484374999E-4</v>
      </c>
      <c r="F1991" s="4">
        <f t="shared" si="125"/>
        <v>-10.917061253597861</v>
      </c>
      <c r="G1991" s="1">
        <v>0.381622314453125</v>
      </c>
      <c r="H1991" s="3">
        <v>2.3587036132812501E-5</v>
      </c>
      <c r="I1991" s="4">
        <f t="shared" si="126"/>
        <v>1.9397233661852384</v>
      </c>
      <c r="J1991" s="1">
        <v>0.3076171875</v>
      </c>
      <c r="K1991" s="3">
        <v>1.23809814453125E-5</v>
      </c>
      <c r="L1991" s="4">
        <f t="shared" si="127"/>
        <v>1.0181728162263568</v>
      </c>
    </row>
    <row r="1992" spans="1:12" x14ac:dyDescent="0.25">
      <c r="A1992" s="1">
        <v>0.302276611328125</v>
      </c>
      <c r="B1992" s="3">
        <v>2.9672241210937502E-5</v>
      </c>
      <c r="C1992" s="4">
        <f t="shared" si="124"/>
        <v>2.4401514153731498</v>
      </c>
      <c r="D1992" s="1">
        <v>0.26763916015625</v>
      </c>
      <c r="E1992" s="1">
        <v>-1.3198852539062501E-4</v>
      </c>
      <c r="F1992" s="4">
        <f t="shared" si="125"/>
        <v>-10.854319522255345</v>
      </c>
      <c r="G1992" s="1">
        <v>0.382232666015625</v>
      </c>
      <c r="H1992" s="3">
        <v>2.3556518554687501E-5</v>
      </c>
      <c r="I1992" s="4">
        <f t="shared" si="126"/>
        <v>1.9372136969315379</v>
      </c>
      <c r="J1992" s="1">
        <v>0.3082275390625</v>
      </c>
      <c r="K1992" s="3">
        <v>1.2390136718750001E-5</v>
      </c>
      <c r="L1992" s="4">
        <f t="shared" si="127"/>
        <v>1.018925717002467</v>
      </c>
    </row>
    <row r="1993" spans="1:12" x14ac:dyDescent="0.25">
      <c r="A1993" s="1">
        <v>0.302886962890625</v>
      </c>
      <c r="B1993" s="3">
        <v>2.9663085937499999E-5</v>
      </c>
      <c r="C1993" s="4">
        <f t="shared" si="124"/>
        <v>2.4393985145970394</v>
      </c>
      <c r="D1993" s="1">
        <v>0.26824951171875</v>
      </c>
      <c r="E1993" s="1">
        <v>-1.3092041015625E-4</v>
      </c>
      <c r="F1993" s="4">
        <f t="shared" si="125"/>
        <v>-10.766481098375822</v>
      </c>
      <c r="G1993" s="1">
        <v>0.382843017578125</v>
      </c>
      <c r="H1993" s="3">
        <v>2.3773193359375001E-5</v>
      </c>
      <c r="I1993" s="4">
        <f t="shared" si="126"/>
        <v>1.9550323486328125</v>
      </c>
      <c r="J1993" s="1">
        <v>0.308837890625</v>
      </c>
      <c r="K1993" s="3">
        <v>1.2554931640625E-5</v>
      </c>
      <c r="L1993" s="4">
        <f t="shared" si="127"/>
        <v>1.0324779309724506</v>
      </c>
    </row>
    <row r="1994" spans="1:12" x14ac:dyDescent="0.25">
      <c r="A1994" s="1">
        <v>0.303497314453125</v>
      </c>
      <c r="B1994" s="3">
        <v>2.96905517578125E-5</v>
      </c>
      <c r="C1994" s="4">
        <f t="shared" si="124"/>
        <v>2.4416572169253699</v>
      </c>
      <c r="D1994" s="1">
        <v>0.26885986328125</v>
      </c>
      <c r="E1994" s="1">
        <v>-1.3015747070312499E-4</v>
      </c>
      <c r="F1994" s="4">
        <f t="shared" si="125"/>
        <v>-10.703739367033306</v>
      </c>
      <c r="G1994" s="1">
        <v>0.383453369140625</v>
      </c>
      <c r="H1994" s="3">
        <v>2.3767089843750001E-5</v>
      </c>
      <c r="I1994" s="4">
        <f t="shared" si="126"/>
        <v>1.9545304147820723</v>
      </c>
      <c r="J1994" s="1">
        <v>0.3094482421875</v>
      </c>
      <c r="K1994" s="3">
        <v>1.2579345703125E-5</v>
      </c>
      <c r="L1994" s="4">
        <f t="shared" si="127"/>
        <v>1.0344856663754112</v>
      </c>
    </row>
    <row r="1995" spans="1:12" x14ac:dyDescent="0.25">
      <c r="A1995" s="1">
        <v>0.304107666015625</v>
      </c>
      <c r="B1995" s="3">
        <v>2.96600341796875E-5</v>
      </c>
      <c r="C1995" s="4">
        <f t="shared" si="124"/>
        <v>2.4391475476716695</v>
      </c>
      <c r="D1995" s="1">
        <v>0.26947021484375</v>
      </c>
      <c r="E1995" s="1">
        <v>-1.29364013671875E-4</v>
      </c>
      <c r="F1995" s="4">
        <f t="shared" si="125"/>
        <v>-10.638487966437088</v>
      </c>
      <c r="G1995" s="1">
        <v>0.384063720703125</v>
      </c>
      <c r="H1995" s="3">
        <v>2.3608398437499999E-5</v>
      </c>
      <c r="I1995" s="4">
        <f t="shared" si="126"/>
        <v>1.941480134662829</v>
      </c>
      <c r="J1995" s="1">
        <v>0.31005859375</v>
      </c>
      <c r="K1995" s="3">
        <v>1.2677001953125E-5</v>
      </c>
      <c r="L1995" s="4">
        <f t="shared" si="127"/>
        <v>1.0425166079872532</v>
      </c>
    </row>
    <row r="1996" spans="1:12" x14ac:dyDescent="0.25">
      <c r="A1996" s="1">
        <v>0.304718017578125</v>
      </c>
      <c r="B1996" s="3">
        <v>2.97760009765625E-5</v>
      </c>
      <c r="C1996" s="4">
        <f t="shared" si="124"/>
        <v>2.448684290835732</v>
      </c>
      <c r="D1996" s="1">
        <v>0.27008056640625</v>
      </c>
      <c r="E1996" s="1">
        <v>-1.2844848632812499E-4</v>
      </c>
      <c r="F1996" s="4">
        <f t="shared" si="125"/>
        <v>-10.563197888826069</v>
      </c>
      <c r="G1996" s="1">
        <v>0.384674072265625</v>
      </c>
      <c r="H1996" s="3">
        <v>2.35931396484375E-5</v>
      </c>
      <c r="I1996" s="4">
        <f t="shared" si="126"/>
        <v>1.9402253000359786</v>
      </c>
      <c r="J1996" s="1">
        <v>0.3106689453125</v>
      </c>
      <c r="K1996" s="3">
        <v>1.282958984375E-5</v>
      </c>
      <c r="L1996" s="4">
        <f t="shared" si="127"/>
        <v>1.0550649542557566</v>
      </c>
    </row>
    <row r="1997" spans="1:12" x14ac:dyDescent="0.25">
      <c r="A1997" s="1">
        <v>0.305328369140625</v>
      </c>
      <c r="B1997" s="3">
        <v>2.9400634765625001E-5</v>
      </c>
      <c r="C1997" s="4">
        <f t="shared" si="124"/>
        <v>2.4178153590152136</v>
      </c>
      <c r="D1997" s="1">
        <v>0.27069091796875</v>
      </c>
      <c r="E1997" s="1">
        <v>-1.2765502929687499E-4</v>
      </c>
      <c r="F1997" s="4">
        <f t="shared" si="125"/>
        <v>-10.497946488229852</v>
      </c>
      <c r="G1997" s="1">
        <v>0.385284423828125</v>
      </c>
      <c r="H1997" s="3">
        <v>2.3712158203125001E-5</v>
      </c>
      <c r="I1997" s="4">
        <f t="shared" si="126"/>
        <v>1.9500130101254112</v>
      </c>
      <c r="J1997" s="1">
        <v>0.311279296875</v>
      </c>
      <c r="K1997" s="3">
        <v>1.28631591796875E-5</v>
      </c>
      <c r="L1997" s="4">
        <f t="shared" si="127"/>
        <v>1.0578255904348273</v>
      </c>
    </row>
    <row r="1998" spans="1:12" x14ac:dyDescent="0.25">
      <c r="A1998" s="1">
        <v>0.305938720703125</v>
      </c>
      <c r="B1998" s="3">
        <v>2.9678344726562501E-5</v>
      </c>
      <c r="C1998" s="4">
        <f t="shared" si="124"/>
        <v>2.44065334922389</v>
      </c>
      <c r="D1998" s="1">
        <v>0.27130126953125</v>
      </c>
      <c r="E1998" s="1">
        <v>-1.26708984375E-4</v>
      </c>
      <c r="F1998" s="4">
        <f t="shared" si="125"/>
        <v>-10.420146741365132</v>
      </c>
      <c r="G1998" s="1">
        <v>0.385894775390625</v>
      </c>
      <c r="H1998" s="3">
        <v>2.3818969726562499E-5</v>
      </c>
      <c r="I1998" s="4">
        <f t="shared" si="126"/>
        <v>1.9587968525133634</v>
      </c>
      <c r="J1998" s="1">
        <v>0.3118896484375</v>
      </c>
      <c r="K1998" s="3">
        <v>1.2939453125E-5</v>
      </c>
      <c r="L1998" s="4">
        <f t="shared" si="127"/>
        <v>1.064099763569079</v>
      </c>
    </row>
    <row r="1999" spans="1:12" x14ac:dyDescent="0.25">
      <c r="A1999" s="1">
        <v>0.306549072265625</v>
      </c>
      <c r="B1999" s="3">
        <v>2.9779052734375E-5</v>
      </c>
      <c r="C1999" s="4">
        <f t="shared" si="124"/>
        <v>2.4489352577611019</v>
      </c>
      <c r="D1999" s="1">
        <v>0.27191162109375</v>
      </c>
      <c r="E1999" s="1">
        <v>-1.2548828125E-4</v>
      </c>
      <c r="F1999" s="4">
        <f t="shared" si="125"/>
        <v>-10.319759971217104</v>
      </c>
      <c r="G1999" s="1">
        <v>0.386505126953125</v>
      </c>
      <c r="H1999" s="3">
        <v>2.3754882812499999E-5</v>
      </c>
      <c r="I1999" s="4">
        <f t="shared" si="126"/>
        <v>1.953526547080592</v>
      </c>
      <c r="J1999" s="1">
        <v>0.3125</v>
      </c>
      <c r="K1999" s="3">
        <v>1.3497924804687501E-5</v>
      </c>
      <c r="L1999" s="4">
        <f t="shared" si="127"/>
        <v>1.1100267109118009</v>
      </c>
    </row>
    <row r="2000" spans="1:12" x14ac:dyDescent="0.25">
      <c r="A2000" s="1">
        <v>0.307159423828125</v>
      </c>
      <c r="B2000" s="3">
        <v>2.9797363281250001E-5</v>
      </c>
      <c r="C2000" s="4">
        <f t="shared" si="124"/>
        <v>2.4504410593133223</v>
      </c>
      <c r="D2000" s="1">
        <v>0.27252197265625</v>
      </c>
      <c r="E2000" s="1">
        <v>-1.2469482421875001E-4</v>
      </c>
      <c r="F2000" s="4">
        <f t="shared" si="125"/>
        <v>-10.254508570620889</v>
      </c>
      <c r="G2000" s="1">
        <v>0.387115478515625</v>
      </c>
      <c r="H2000" s="3">
        <v>2.3898315429687501E-5</v>
      </c>
      <c r="I2000" s="4">
        <f t="shared" si="126"/>
        <v>1.9653219925729852</v>
      </c>
      <c r="J2000" s="1">
        <v>0.3131103515625</v>
      </c>
      <c r="K2000" s="3">
        <v>1.3156127929687499E-5</v>
      </c>
      <c r="L2000" s="4">
        <f t="shared" si="127"/>
        <v>1.0819184152703536</v>
      </c>
    </row>
    <row r="2001" spans="1:12" x14ac:dyDescent="0.25">
      <c r="A2001" s="1">
        <v>0.307769775390625</v>
      </c>
      <c r="B2001" s="3">
        <v>2.9861450195312501E-5</v>
      </c>
      <c r="C2001" s="4">
        <f t="shared" si="124"/>
        <v>2.4557113647460938</v>
      </c>
      <c r="D2001" s="1">
        <v>0.27313232421875</v>
      </c>
      <c r="E2001" s="1">
        <v>-1.2384033203124999E-4</v>
      </c>
      <c r="F2001" s="4">
        <f t="shared" si="125"/>
        <v>-10.184237831517269</v>
      </c>
      <c r="G2001" s="1">
        <v>0.387725830078125</v>
      </c>
      <c r="H2001" s="3">
        <v>2.3724365234374999E-5</v>
      </c>
      <c r="I2001" s="4">
        <f t="shared" si="126"/>
        <v>1.9510168778268915</v>
      </c>
      <c r="J2001" s="1">
        <v>0.313720703125</v>
      </c>
      <c r="K2001" s="3">
        <v>1.3226318359375E-5</v>
      </c>
      <c r="L2001" s="4">
        <f t="shared" si="127"/>
        <v>1.0876906545538652</v>
      </c>
    </row>
    <row r="2002" spans="1:12" x14ac:dyDescent="0.25">
      <c r="A2002" s="1">
        <v>0.308380126953125</v>
      </c>
      <c r="B2002" s="3">
        <v>3.0014038085937501E-5</v>
      </c>
      <c r="C2002" s="4">
        <f t="shared" si="124"/>
        <v>2.4682597110145972</v>
      </c>
      <c r="D2002" s="1">
        <v>0.27374267578125</v>
      </c>
      <c r="E2002" s="1">
        <v>-1.2301635742187499E-4</v>
      </c>
      <c r="F2002" s="4">
        <f t="shared" si="125"/>
        <v>-10.11647676166735</v>
      </c>
      <c r="G2002" s="1">
        <v>0.388336181640625</v>
      </c>
      <c r="H2002" s="3">
        <v>2.3736572265625001E-5</v>
      </c>
      <c r="I2002" s="4">
        <f t="shared" si="126"/>
        <v>1.9520207455283718</v>
      </c>
      <c r="J2002" s="1">
        <v>0.3143310546875</v>
      </c>
      <c r="K2002" s="3">
        <v>1.3287353515625E-5</v>
      </c>
      <c r="L2002" s="4">
        <f t="shared" si="127"/>
        <v>1.0927099930612665</v>
      </c>
    </row>
    <row r="2003" spans="1:12" x14ac:dyDescent="0.25">
      <c r="A2003" s="1">
        <v>0.308990478515625</v>
      </c>
      <c r="B2003" s="3">
        <v>2.9858398437500001E-5</v>
      </c>
      <c r="C2003" s="4">
        <f t="shared" si="124"/>
        <v>2.4554603978207235</v>
      </c>
      <c r="D2003" s="1">
        <v>0.27435302734375</v>
      </c>
      <c r="E2003" s="1">
        <v>-1.21917724609375E-4</v>
      </c>
      <c r="F2003" s="4">
        <f t="shared" si="125"/>
        <v>-10.026128668534128</v>
      </c>
      <c r="G2003" s="1">
        <v>0.388946533203125</v>
      </c>
      <c r="H2003" s="3">
        <v>2.3828125000000002E-5</v>
      </c>
      <c r="I2003" s="4">
        <f t="shared" si="126"/>
        <v>1.9595497532894737</v>
      </c>
      <c r="J2003" s="1">
        <v>0.31494140625</v>
      </c>
      <c r="K2003" s="3">
        <v>1.33697509765625E-5</v>
      </c>
      <c r="L2003" s="4">
        <f t="shared" si="127"/>
        <v>1.0994861000462581</v>
      </c>
    </row>
    <row r="2004" spans="1:12" x14ac:dyDescent="0.25">
      <c r="A2004" s="1">
        <v>0.309600830078125</v>
      </c>
      <c r="B2004" s="3">
        <v>2.98370361328125E-5</v>
      </c>
      <c r="C2004" s="4">
        <f t="shared" si="124"/>
        <v>2.4537036293431331</v>
      </c>
      <c r="D2004" s="1">
        <v>0.27496337890625</v>
      </c>
      <c r="E2004" s="1">
        <v>-1.2103271484375001E-4</v>
      </c>
      <c r="F2004" s="4">
        <f t="shared" si="125"/>
        <v>-9.95334826017681</v>
      </c>
      <c r="G2004" s="1">
        <v>0.389556884765625</v>
      </c>
      <c r="H2004" s="3">
        <v>2.3886108398437499E-5</v>
      </c>
      <c r="I2004" s="4">
        <f t="shared" si="126"/>
        <v>1.9643181248715049</v>
      </c>
      <c r="J2004" s="1">
        <v>0.3155517578125</v>
      </c>
      <c r="K2004" s="3">
        <v>1.32781982421875E-5</v>
      </c>
      <c r="L2004" s="4">
        <f t="shared" si="127"/>
        <v>1.0919570922851563</v>
      </c>
    </row>
    <row r="2005" spans="1:12" x14ac:dyDescent="0.25">
      <c r="A2005" s="1">
        <v>0.310211181640625</v>
      </c>
      <c r="B2005" s="3">
        <v>2.9763793945312498E-5</v>
      </c>
      <c r="C2005" s="4">
        <f t="shared" si="124"/>
        <v>2.4476804231342517</v>
      </c>
      <c r="D2005" s="1">
        <v>0.27557373046875</v>
      </c>
      <c r="E2005" s="1">
        <v>-1.2017822265625001E-4</v>
      </c>
      <c r="F2005" s="4">
        <f t="shared" si="125"/>
        <v>-9.88307752107319</v>
      </c>
      <c r="G2005" s="1">
        <v>0.390167236328125</v>
      </c>
      <c r="H2005" s="3">
        <v>2.4029541015625E-5</v>
      </c>
      <c r="I2005" s="4">
        <f t="shared" si="126"/>
        <v>1.9761135703638979</v>
      </c>
      <c r="J2005" s="1">
        <v>0.316162109375</v>
      </c>
      <c r="K2005" s="3">
        <v>1.35650634765625E-5</v>
      </c>
      <c r="L2005" s="4">
        <f t="shared" si="127"/>
        <v>1.1155479832699424</v>
      </c>
    </row>
    <row r="2006" spans="1:12" x14ac:dyDescent="0.25">
      <c r="A2006" s="1">
        <v>0.310821533203125</v>
      </c>
      <c r="B2006" s="3">
        <v>2.9830932617187501E-5</v>
      </c>
      <c r="C2006" s="4">
        <f t="shared" si="124"/>
        <v>2.453201695492393</v>
      </c>
      <c r="D2006" s="1">
        <v>0.27618408203125</v>
      </c>
      <c r="E2006" s="1">
        <v>-1.1917114257812499E-4</v>
      </c>
      <c r="F2006" s="4">
        <f t="shared" si="125"/>
        <v>-9.8002584357010694</v>
      </c>
      <c r="G2006" s="1">
        <v>0.390777587890625</v>
      </c>
      <c r="H2006" s="3">
        <v>2.3950195312500002E-5</v>
      </c>
      <c r="I2006" s="4">
        <f t="shared" si="126"/>
        <v>1.9695884303042763</v>
      </c>
      <c r="J2006" s="1">
        <v>0.3167724609375</v>
      </c>
      <c r="K2006" s="3">
        <v>1.3677978515625E-5</v>
      </c>
      <c r="L2006" s="4">
        <f t="shared" si="127"/>
        <v>1.1248337595086348</v>
      </c>
    </row>
    <row r="2007" spans="1:12" x14ac:dyDescent="0.25">
      <c r="A2007" s="1">
        <v>0.311431884765625</v>
      </c>
      <c r="B2007" s="3">
        <v>2.9901123046875E-5</v>
      </c>
      <c r="C2007" s="4">
        <f t="shared" si="124"/>
        <v>2.4589739347759045</v>
      </c>
      <c r="D2007" s="1">
        <v>0.27679443359375</v>
      </c>
      <c r="E2007" s="1">
        <v>-1.1819458007812501E-4</v>
      </c>
      <c r="F2007" s="4">
        <f t="shared" si="125"/>
        <v>-9.7199490195826481</v>
      </c>
      <c r="G2007" s="1">
        <v>0.391387939453125</v>
      </c>
      <c r="H2007" s="3">
        <v>2.3968505859375E-5</v>
      </c>
      <c r="I2007" s="4">
        <f t="shared" si="126"/>
        <v>1.9710942318564968</v>
      </c>
      <c r="J2007" s="1">
        <v>0.3173828125</v>
      </c>
      <c r="K2007" s="3">
        <v>1.3928222656249999E-5</v>
      </c>
      <c r="L2007" s="4">
        <f t="shared" si="127"/>
        <v>1.1454130473889803</v>
      </c>
    </row>
    <row r="2008" spans="1:12" x14ac:dyDescent="0.25">
      <c r="A2008" s="1">
        <v>0.312042236328125</v>
      </c>
      <c r="B2008" s="3">
        <v>2.99041748046875E-5</v>
      </c>
      <c r="C2008" s="4">
        <f t="shared" si="124"/>
        <v>2.4592249017012748</v>
      </c>
      <c r="D2008" s="1">
        <v>0.27740478515625</v>
      </c>
      <c r="E2008" s="1">
        <v>-1.17156982421875E-4</v>
      </c>
      <c r="F2008" s="4">
        <f t="shared" si="125"/>
        <v>-9.6346202649568262</v>
      </c>
      <c r="G2008" s="1">
        <v>0.391998291015625</v>
      </c>
      <c r="H2008" s="3">
        <v>2.3977661132812499E-5</v>
      </c>
      <c r="I2008" s="4">
        <f t="shared" si="126"/>
        <v>1.9718471326326068</v>
      </c>
      <c r="J2008" s="1">
        <v>0.3179931640625</v>
      </c>
      <c r="K2008" s="3">
        <v>1.3836669921875001E-5</v>
      </c>
      <c r="L2008" s="4">
        <f t="shared" si="127"/>
        <v>1.1378840396278782</v>
      </c>
    </row>
    <row r="2009" spans="1:12" x14ac:dyDescent="0.25">
      <c r="A2009" s="1">
        <v>0.312652587890625</v>
      </c>
      <c r="B2009" s="3">
        <v>3.0688476562500002E-5</v>
      </c>
      <c r="C2009" s="4">
        <f t="shared" si="124"/>
        <v>2.5237234015213814</v>
      </c>
      <c r="D2009" s="1">
        <v>0.27801513671875</v>
      </c>
      <c r="E2009" s="1">
        <v>-1.16241455078125E-4</v>
      </c>
      <c r="F2009" s="4">
        <f t="shared" si="125"/>
        <v>-9.5593301873458056</v>
      </c>
      <c r="G2009" s="1">
        <v>0.392608642578125</v>
      </c>
      <c r="H2009" s="3">
        <v>2.3989868164062501E-5</v>
      </c>
      <c r="I2009" s="4">
        <f t="shared" si="126"/>
        <v>1.9728510003340871</v>
      </c>
      <c r="J2009" s="1">
        <v>0.318603515625</v>
      </c>
      <c r="K2009" s="3">
        <v>1.3912963867187501E-5</v>
      </c>
      <c r="L2009" s="4">
        <f t="shared" si="127"/>
        <v>1.1441582127621299</v>
      </c>
    </row>
    <row r="2010" spans="1:12" x14ac:dyDescent="0.25">
      <c r="A2010" s="1">
        <v>0.313262939453125</v>
      </c>
      <c r="B2010" s="3">
        <v>3.0249023437499999E-5</v>
      </c>
      <c r="C2010" s="4">
        <f t="shared" si="124"/>
        <v>2.487584164268092</v>
      </c>
      <c r="D2010" s="1">
        <v>0.27862548828125</v>
      </c>
      <c r="E2010" s="1">
        <v>-1.1492919921875E-4</v>
      </c>
      <c r="F2010" s="4">
        <f t="shared" si="125"/>
        <v>-9.4514144094366781</v>
      </c>
      <c r="G2010" s="1">
        <v>0.393218994140625</v>
      </c>
      <c r="H2010" s="3">
        <v>2.4093627929687499E-5</v>
      </c>
      <c r="I2010" s="4">
        <f t="shared" si="126"/>
        <v>1.9813838757966693</v>
      </c>
      <c r="J2010" s="1">
        <v>0.3192138671875</v>
      </c>
      <c r="K2010" s="3">
        <v>1.3977050781250001E-5</v>
      </c>
      <c r="L2010" s="4">
        <f t="shared" si="127"/>
        <v>1.1494285181949013</v>
      </c>
    </row>
    <row r="2011" spans="1:12" x14ac:dyDescent="0.25">
      <c r="A2011" s="1">
        <v>0.313873291015625</v>
      </c>
      <c r="B2011" s="3">
        <v>3.0041503906250002E-5</v>
      </c>
      <c r="C2011" s="4">
        <f t="shared" si="124"/>
        <v>2.4705184133429277</v>
      </c>
      <c r="D2011" s="1">
        <v>0.27923583984375</v>
      </c>
      <c r="E2011" s="1">
        <v>-1.14227294921875E-4</v>
      </c>
      <c r="F2011" s="4">
        <f t="shared" si="125"/>
        <v>-9.3936920166015625</v>
      </c>
      <c r="G2011" s="1">
        <v>0.393829345703125</v>
      </c>
      <c r="H2011" s="3">
        <v>2.39990234375E-5</v>
      </c>
      <c r="I2011" s="4">
        <f t="shared" si="126"/>
        <v>1.9736039011101973</v>
      </c>
      <c r="J2011" s="1">
        <v>0.31982421875</v>
      </c>
      <c r="K2011" s="3">
        <v>1.3861083984375E-5</v>
      </c>
      <c r="L2011" s="4">
        <f t="shared" si="127"/>
        <v>1.1398917750308388</v>
      </c>
    </row>
    <row r="2012" spans="1:12" x14ac:dyDescent="0.25">
      <c r="A2012" s="1">
        <v>0.314483642578125</v>
      </c>
      <c r="B2012" s="3">
        <v>2.9989624023437501E-5</v>
      </c>
      <c r="C2012" s="4">
        <f t="shared" si="124"/>
        <v>2.4662519756116366</v>
      </c>
      <c r="D2012" s="1">
        <v>0.27984619140625</v>
      </c>
      <c r="E2012" s="1">
        <v>-1.1315917968750001E-4</v>
      </c>
      <c r="F2012" s="4">
        <f t="shared" si="125"/>
        <v>-9.3058535927220394</v>
      </c>
      <c r="G2012" s="1">
        <v>0.394439697265625</v>
      </c>
      <c r="H2012" s="3">
        <v>2.4139404296875001E-5</v>
      </c>
      <c r="I2012" s="4">
        <f t="shared" si="126"/>
        <v>1.9851483796772205</v>
      </c>
      <c r="J2012" s="1">
        <v>0.3204345703125</v>
      </c>
      <c r="K2012" s="3">
        <v>1.4160156250000001E-5</v>
      </c>
      <c r="L2012" s="4">
        <f t="shared" si="127"/>
        <v>1.1644865337171053</v>
      </c>
    </row>
    <row r="2013" spans="1:12" x14ac:dyDescent="0.25">
      <c r="A2013" s="1">
        <v>0.315093994140625</v>
      </c>
      <c r="B2013" s="3">
        <v>2.9974365234374999E-5</v>
      </c>
      <c r="C2013" s="4">
        <f t="shared" si="124"/>
        <v>2.464997140984786</v>
      </c>
      <c r="D2013" s="1">
        <v>0.28045654296875</v>
      </c>
      <c r="E2013" s="1">
        <v>-1.1212158203125E-4</v>
      </c>
      <c r="F2013" s="4">
        <f t="shared" si="125"/>
        <v>-9.2205248380962175</v>
      </c>
      <c r="G2013" s="1">
        <v>0.395050048828125</v>
      </c>
      <c r="H2013" s="3">
        <v>2.420654296875E-5</v>
      </c>
      <c r="I2013" s="4">
        <f t="shared" si="126"/>
        <v>1.9906696520353617</v>
      </c>
      <c r="J2013" s="1">
        <v>0.321044921875</v>
      </c>
      <c r="K2013" s="3">
        <v>1.4266967773437501E-5</v>
      </c>
      <c r="L2013" s="4">
        <f t="shared" si="127"/>
        <v>1.1732703761050576</v>
      </c>
    </row>
    <row r="2014" spans="1:12" x14ac:dyDescent="0.25">
      <c r="A2014" s="1">
        <v>0.315704345703125</v>
      </c>
      <c r="B2014" s="3">
        <v>2.9901123046875E-5</v>
      </c>
      <c r="C2014" s="4">
        <f t="shared" si="124"/>
        <v>2.4589739347759045</v>
      </c>
      <c r="D2014" s="1">
        <v>0.28106689453125</v>
      </c>
      <c r="E2014" s="1">
        <v>-1.1105346679687499E-4</v>
      </c>
      <c r="F2014" s="4">
        <f t="shared" si="125"/>
        <v>-9.1326864142166944</v>
      </c>
      <c r="G2014" s="1">
        <v>0.395660400390625</v>
      </c>
      <c r="H2014" s="3">
        <v>2.4133300781249998E-5</v>
      </c>
      <c r="I2014" s="4">
        <f t="shared" si="126"/>
        <v>1.9846464458264803</v>
      </c>
      <c r="J2014" s="1">
        <v>0.3216552734375</v>
      </c>
      <c r="K2014" s="3">
        <v>1.44256591796875E-5</v>
      </c>
      <c r="L2014" s="4">
        <f t="shared" si="127"/>
        <v>1.1863206562243009</v>
      </c>
    </row>
    <row r="2015" spans="1:12" x14ac:dyDescent="0.25">
      <c r="A2015" s="1">
        <v>0.316314697265625</v>
      </c>
      <c r="B2015" s="3">
        <v>2.9998779296875E-5</v>
      </c>
      <c r="C2015" s="4">
        <f t="shared" si="124"/>
        <v>2.4670048763877466</v>
      </c>
      <c r="D2015" s="1">
        <v>0.28167724609375</v>
      </c>
      <c r="E2015" s="1">
        <v>-1.10015869140625E-4</v>
      </c>
      <c r="F2015" s="4">
        <f t="shared" si="125"/>
        <v>-9.0473576595908725</v>
      </c>
      <c r="G2015" s="1">
        <v>0.396270751953125</v>
      </c>
      <c r="H2015" s="3">
        <v>2.43927001953125E-5</v>
      </c>
      <c r="I2015" s="4">
        <f t="shared" si="126"/>
        <v>2.0059786344829358</v>
      </c>
      <c r="J2015" s="1">
        <v>0.322265625</v>
      </c>
      <c r="K2015" s="3">
        <v>1.4447021484375E-5</v>
      </c>
      <c r="L2015" s="4">
        <f t="shared" si="127"/>
        <v>1.1880774247018915</v>
      </c>
    </row>
    <row r="2016" spans="1:12" x14ac:dyDescent="0.25">
      <c r="A2016" s="1">
        <v>0.316925048828125</v>
      </c>
      <c r="B2016" s="3">
        <v>2.9910278320312499E-5</v>
      </c>
      <c r="C2016" s="4">
        <f t="shared" si="124"/>
        <v>2.459726835552015</v>
      </c>
      <c r="D2016" s="1">
        <v>0.28228759765625</v>
      </c>
      <c r="E2016" s="1">
        <v>-1.090087890625E-4</v>
      </c>
      <c r="F2016" s="4">
        <f t="shared" si="125"/>
        <v>-8.96453857421875</v>
      </c>
      <c r="G2016" s="1">
        <v>0.396881103515625</v>
      </c>
      <c r="H2016" s="3">
        <v>2.4127197265624999E-5</v>
      </c>
      <c r="I2016" s="4">
        <f t="shared" si="126"/>
        <v>1.9841445119757402</v>
      </c>
      <c r="J2016" s="1">
        <v>0.3228759765625</v>
      </c>
      <c r="K2016" s="3">
        <v>1.4678955078124999E-5</v>
      </c>
      <c r="L2016" s="4">
        <f t="shared" si="127"/>
        <v>1.2071509110300165</v>
      </c>
    </row>
    <row r="2017" spans="1:12" x14ac:dyDescent="0.25">
      <c r="A2017" s="1">
        <v>0.317535400390625</v>
      </c>
      <c r="B2017" s="3">
        <v>2.9998779296875E-5</v>
      </c>
      <c r="C2017" s="4">
        <f t="shared" si="124"/>
        <v>2.4670048763877466</v>
      </c>
      <c r="D2017" s="1">
        <v>0.28289794921875</v>
      </c>
      <c r="E2017" s="1">
        <v>-1.0797119140624999E-4</v>
      </c>
      <c r="F2017" s="4">
        <f t="shared" si="125"/>
        <v>-8.8792098195929281</v>
      </c>
      <c r="G2017" s="1">
        <v>0.397491455078125</v>
      </c>
      <c r="H2017" s="3">
        <v>2.4267578125000001E-5</v>
      </c>
      <c r="I2017" s="4">
        <f t="shared" si="126"/>
        <v>1.9956889905427631</v>
      </c>
      <c r="J2017" s="1">
        <v>0.323486328125</v>
      </c>
      <c r="K2017" s="3">
        <v>1.4764404296875E-5</v>
      </c>
      <c r="L2017" s="4">
        <f t="shared" si="127"/>
        <v>1.2141779849403782</v>
      </c>
    </row>
    <row r="2018" spans="1:12" x14ac:dyDescent="0.25">
      <c r="A2018" s="1">
        <v>0.318145751953125</v>
      </c>
      <c r="B2018" s="3">
        <v>2.9953002929687501E-5</v>
      </c>
      <c r="C2018" s="4">
        <f t="shared" si="124"/>
        <v>2.4632403725071956</v>
      </c>
      <c r="D2018" s="1">
        <v>0.28350830078125</v>
      </c>
      <c r="E2018" s="1">
        <v>-1.06903076171875E-4</v>
      </c>
      <c r="F2018" s="4">
        <f t="shared" si="125"/>
        <v>-8.791371395713405</v>
      </c>
      <c r="G2018" s="1">
        <v>0.398101806640625</v>
      </c>
      <c r="H2018" s="3">
        <v>2.4176025390625E-5</v>
      </c>
      <c r="I2018" s="4">
        <f t="shared" si="126"/>
        <v>1.9881599827816612</v>
      </c>
      <c r="J2018" s="1">
        <v>0.3240966796875</v>
      </c>
      <c r="K2018" s="3">
        <v>1.4773559570312499E-5</v>
      </c>
      <c r="L2018" s="4">
        <f t="shared" si="127"/>
        <v>1.2149308857164884</v>
      </c>
    </row>
    <row r="2019" spans="1:12" x14ac:dyDescent="0.25">
      <c r="A2019" s="1">
        <v>0.318756103515625</v>
      </c>
      <c r="B2019" s="3">
        <v>3.0007934570312499E-5</v>
      </c>
      <c r="C2019" s="4">
        <f t="shared" si="124"/>
        <v>2.467757777163857</v>
      </c>
      <c r="D2019" s="1">
        <v>0.28411865234375</v>
      </c>
      <c r="E2019" s="1">
        <v>-1.05865478515625E-4</v>
      </c>
      <c r="F2019" s="4">
        <f t="shared" si="125"/>
        <v>-8.7060426410875813</v>
      </c>
      <c r="G2019" s="1">
        <v>0.398712158203125</v>
      </c>
      <c r="H2019" s="3">
        <v>2.4285888671874999E-5</v>
      </c>
      <c r="I2019" s="4">
        <f t="shared" si="126"/>
        <v>1.9971947920949835</v>
      </c>
      <c r="J2019" s="1">
        <v>0.32470703125</v>
      </c>
      <c r="K2019" s="3">
        <v>1.48712158203125E-5</v>
      </c>
      <c r="L2019" s="4">
        <f t="shared" si="127"/>
        <v>1.2229618273283305</v>
      </c>
    </row>
    <row r="2020" spans="1:12" x14ac:dyDescent="0.25">
      <c r="A2020" s="1">
        <v>0.319366455078125</v>
      </c>
      <c r="B2020" s="3">
        <v>3.0023193359375E-5</v>
      </c>
      <c r="C2020" s="4">
        <f t="shared" si="124"/>
        <v>2.4690126117907072</v>
      </c>
      <c r="D2020" s="1">
        <v>0.28472900390625</v>
      </c>
      <c r="E2020" s="1">
        <v>-1.0479736328125E-4</v>
      </c>
      <c r="F2020" s="4">
        <f t="shared" si="125"/>
        <v>-8.61820421720806</v>
      </c>
      <c r="G2020" s="1">
        <v>0.399322509765625</v>
      </c>
      <c r="H2020" s="3">
        <v>2.4273681640625E-5</v>
      </c>
      <c r="I2020" s="4">
        <f t="shared" si="126"/>
        <v>1.9961909243935032</v>
      </c>
      <c r="J2020" s="1">
        <v>0.3253173828125</v>
      </c>
      <c r="K2020" s="3">
        <v>1.484375E-5</v>
      </c>
      <c r="L2020" s="4">
        <f t="shared" si="127"/>
        <v>1.220703125</v>
      </c>
    </row>
    <row r="2021" spans="1:12" x14ac:dyDescent="0.25">
      <c r="A2021" s="1">
        <v>0.319976806640625</v>
      </c>
      <c r="B2021" s="3">
        <v>3.0014038085937501E-5</v>
      </c>
      <c r="C2021" s="4">
        <f t="shared" si="124"/>
        <v>2.4682597110145972</v>
      </c>
      <c r="D2021" s="1">
        <v>0.28533935546875</v>
      </c>
      <c r="E2021" s="1">
        <v>-1.03607177734375E-4</v>
      </c>
      <c r="F2021" s="4">
        <f t="shared" si="125"/>
        <v>-8.5203271163137337</v>
      </c>
      <c r="G2021" s="1">
        <v>0.399932861328125</v>
      </c>
      <c r="H2021" s="3">
        <v>2.43682861328125E-5</v>
      </c>
      <c r="I2021" s="4">
        <f t="shared" si="126"/>
        <v>2.0039708990799752</v>
      </c>
      <c r="J2021" s="1">
        <v>0.325927734375</v>
      </c>
      <c r="K2021" s="3">
        <v>1.4959716796875001E-5</v>
      </c>
      <c r="L2021" s="4">
        <f t="shared" si="127"/>
        <v>1.2302398681640625</v>
      </c>
    </row>
    <row r="2022" spans="1:12" x14ac:dyDescent="0.25">
      <c r="A2022" s="1">
        <v>0.320587158203125</v>
      </c>
      <c r="B2022" s="3">
        <v>3.0093383789062499E-5</v>
      </c>
      <c r="C2022" s="4">
        <f t="shared" si="124"/>
        <v>2.4747848510742188</v>
      </c>
      <c r="D2022" s="1">
        <v>0.28594970703125</v>
      </c>
      <c r="E2022" s="1">
        <v>-1.02508544921875E-4</v>
      </c>
      <c r="F2022" s="4">
        <f t="shared" si="125"/>
        <v>-8.4299790231805094</v>
      </c>
      <c r="G2022" s="1">
        <v>0.400543212890625</v>
      </c>
      <c r="H2022" s="3">
        <v>2.4407958984374999E-5</v>
      </c>
      <c r="I2022" s="4">
        <f t="shared" si="126"/>
        <v>2.007233469109786</v>
      </c>
      <c r="J2022" s="1">
        <v>0.3265380859375</v>
      </c>
      <c r="K2022" s="3">
        <v>1.5280151367187501E-5</v>
      </c>
      <c r="L2022" s="4">
        <f t="shared" si="127"/>
        <v>1.2565913953279195</v>
      </c>
    </row>
    <row r="2023" spans="1:12" x14ac:dyDescent="0.25">
      <c r="A2023" s="1">
        <v>0.321197509765625</v>
      </c>
      <c r="B2023" s="3">
        <v>3.0184936523437499E-5</v>
      </c>
      <c r="C2023" s="4">
        <f t="shared" si="124"/>
        <v>2.4823138588353206</v>
      </c>
      <c r="D2023" s="1">
        <v>0.28656005859375</v>
      </c>
      <c r="E2023" s="1">
        <v>-1.0147094726562501E-4</v>
      </c>
      <c r="F2023" s="4">
        <f t="shared" si="125"/>
        <v>-8.3446502685546875</v>
      </c>
      <c r="G2023" s="1">
        <v>0.401153564453125</v>
      </c>
      <c r="H2023" s="3">
        <v>2.4502563476562498E-5</v>
      </c>
      <c r="I2023" s="4">
        <f t="shared" si="126"/>
        <v>2.0150134437962581</v>
      </c>
      <c r="J2023" s="1">
        <v>0.3271484375</v>
      </c>
      <c r="K2023" s="3">
        <v>1.52252197265625E-5</v>
      </c>
      <c r="L2023" s="4">
        <f t="shared" si="127"/>
        <v>1.2520739906712581</v>
      </c>
    </row>
    <row r="2024" spans="1:12" x14ac:dyDescent="0.25">
      <c r="A2024" s="1">
        <v>0.321807861328125</v>
      </c>
      <c r="B2024" s="3">
        <v>3.0303955078125E-5</v>
      </c>
      <c r="C2024" s="4">
        <f t="shared" si="124"/>
        <v>2.4921015689247534</v>
      </c>
      <c r="D2024" s="1">
        <v>0.28717041015625</v>
      </c>
      <c r="E2024" s="1">
        <v>-1.0040283203125E-4</v>
      </c>
      <c r="F2024" s="4">
        <f t="shared" si="125"/>
        <v>-8.2568118446751644</v>
      </c>
      <c r="G2024" s="1">
        <v>0.401763916015625</v>
      </c>
      <c r="H2024" s="3">
        <v>2.44842529296875E-5</v>
      </c>
      <c r="I2024" s="4">
        <f t="shared" si="126"/>
        <v>2.0135076422440377</v>
      </c>
      <c r="J2024" s="1">
        <v>0.3277587890625</v>
      </c>
      <c r="K2024" s="3">
        <v>1.5283203125000001E-5</v>
      </c>
      <c r="L2024" s="4">
        <f t="shared" si="127"/>
        <v>1.2568423622532894</v>
      </c>
    </row>
    <row r="2025" spans="1:12" x14ac:dyDescent="0.25">
      <c r="A2025" s="1">
        <v>0.322418212890625</v>
      </c>
      <c r="B2025" s="3">
        <v>3.01788330078125E-5</v>
      </c>
      <c r="C2025" s="4">
        <f t="shared" si="124"/>
        <v>2.4818119249845805</v>
      </c>
      <c r="D2025" s="1">
        <v>0.28778076171875</v>
      </c>
      <c r="E2025" s="3">
        <v>-9.918212890625E-5</v>
      </c>
      <c r="F2025" s="4">
        <f t="shared" si="125"/>
        <v>-8.1564250745271387</v>
      </c>
      <c r="G2025" s="1">
        <v>0.402374267578125</v>
      </c>
      <c r="H2025" s="3">
        <v>2.4597167968750002E-5</v>
      </c>
      <c r="I2025" s="4">
        <f t="shared" si="126"/>
        <v>2.0227934184827303</v>
      </c>
      <c r="J2025" s="1">
        <v>0.328369140625</v>
      </c>
      <c r="K2025" s="3">
        <v>1.5454101562499999E-5</v>
      </c>
      <c r="L2025" s="4">
        <f t="shared" si="127"/>
        <v>1.2708965100740131</v>
      </c>
    </row>
    <row r="2026" spans="1:12" x14ac:dyDescent="0.25">
      <c r="A2026" s="1">
        <v>0.323028564453125</v>
      </c>
      <c r="B2026" s="3">
        <v>3.0187988281249999E-5</v>
      </c>
      <c r="C2026" s="4">
        <f t="shared" si="124"/>
        <v>2.4825648257606909</v>
      </c>
      <c r="D2026" s="1">
        <v>0.28839111328125</v>
      </c>
      <c r="E2026" s="3">
        <v>-9.8083496093749999E-5</v>
      </c>
      <c r="F2026" s="4">
        <f t="shared" si="125"/>
        <v>-8.0660769813939144</v>
      </c>
      <c r="G2026" s="1">
        <v>0.402984619140625</v>
      </c>
      <c r="H2026" s="3">
        <v>2.4539184570312501E-5</v>
      </c>
      <c r="I2026" s="4">
        <f t="shared" si="126"/>
        <v>2.0180250469006991</v>
      </c>
      <c r="J2026" s="1">
        <v>0.3289794921875</v>
      </c>
      <c r="K2026" s="3">
        <v>1.5557861328125001E-5</v>
      </c>
      <c r="L2026" s="4">
        <f t="shared" si="127"/>
        <v>1.2794293855365955</v>
      </c>
    </row>
    <row r="2027" spans="1:12" x14ac:dyDescent="0.25">
      <c r="A2027" s="1">
        <v>0.323638916015625</v>
      </c>
      <c r="B2027" s="3">
        <v>3.0099487304687499E-5</v>
      </c>
      <c r="C2027" s="4">
        <f t="shared" si="124"/>
        <v>2.4752867849249589</v>
      </c>
      <c r="D2027" s="1">
        <v>0.28900146484375</v>
      </c>
      <c r="E2027" s="3">
        <v>-9.6923828125000005E-5</v>
      </c>
      <c r="F2027" s="4">
        <f t="shared" si="125"/>
        <v>-7.9707095497532894</v>
      </c>
      <c r="G2027" s="1">
        <v>0.403594970703125</v>
      </c>
      <c r="H2027" s="3">
        <v>2.4542236328125001E-5</v>
      </c>
      <c r="I2027" s="4">
        <f t="shared" si="126"/>
        <v>2.0182760138260689</v>
      </c>
      <c r="J2027" s="1">
        <v>0.32958984375</v>
      </c>
      <c r="K2027" s="3">
        <v>1.56890869140625E-5</v>
      </c>
      <c r="L2027" s="4">
        <f t="shared" si="127"/>
        <v>1.2902209633275081</v>
      </c>
    </row>
    <row r="2028" spans="1:12" x14ac:dyDescent="0.25">
      <c r="A2028" s="1">
        <v>0.324249267578125</v>
      </c>
      <c r="B2028" s="3">
        <v>3.00872802734375E-5</v>
      </c>
      <c r="C2028" s="4">
        <f t="shared" si="124"/>
        <v>2.4742829172234786</v>
      </c>
      <c r="D2028" s="1">
        <v>0.28961181640625</v>
      </c>
      <c r="E2028" s="3">
        <v>-9.5764160156249997E-5</v>
      </c>
      <c r="F2028" s="4">
        <f t="shared" si="125"/>
        <v>-7.8753421181126644</v>
      </c>
      <c r="G2028" s="1">
        <v>0.404205322265625</v>
      </c>
      <c r="H2028" s="3">
        <v>2.4526977539062499E-5</v>
      </c>
      <c r="I2028" s="4">
        <f t="shared" si="126"/>
        <v>2.0170211791992188</v>
      </c>
      <c r="J2028" s="1">
        <v>0.3302001953125</v>
      </c>
      <c r="K2028" s="3">
        <v>1.5728759765624999E-5</v>
      </c>
      <c r="L2028" s="4">
        <f t="shared" si="127"/>
        <v>1.2934835333573189</v>
      </c>
    </row>
    <row r="2029" spans="1:12" x14ac:dyDescent="0.25">
      <c r="A2029" s="1">
        <v>0.324859619140625</v>
      </c>
      <c r="B2029" s="3">
        <v>3.0142211914062501E-5</v>
      </c>
      <c r="C2029" s="4">
        <f t="shared" si="124"/>
        <v>2.47880032188014</v>
      </c>
      <c r="D2029" s="1">
        <v>0.29022216796875</v>
      </c>
      <c r="E2029" s="3">
        <v>-9.4696044921875006E-5</v>
      </c>
      <c r="F2029" s="4">
        <f t="shared" si="125"/>
        <v>-7.7875036942331413</v>
      </c>
      <c r="G2029" s="1">
        <v>0.404815673828125</v>
      </c>
      <c r="H2029" s="3">
        <v>2.4533081054687498E-5</v>
      </c>
      <c r="I2029" s="4">
        <f t="shared" si="126"/>
        <v>2.0175231130499589</v>
      </c>
      <c r="J2029" s="1">
        <v>0.330810546875</v>
      </c>
      <c r="K2029" s="3">
        <v>1.5792846679687499E-5</v>
      </c>
      <c r="L2029" s="4">
        <f t="shared" si="127"/>
        <v>1.2987538387900903</v>
      </c>
    </row>
    <row r="2030" spans="1:12" x14ac:dyDescent="0.25">
      <c r="A2030" s="1">
        <v>0.325469970703125</v>
      </c>
      <c r="B2030" s="3">
        <v>3.0310058593749999E-5</v>
      </c>
      <c r="C2030" s="4">
        <f t="shared" si="124"/>
        <v>2.4926035027754936</v>
      </c>
      <c r="D2030" s="1">
        <v>0.29083251953125</v>
      </c>
      <c r="E2030" s="3">
        <v>-9.3078613281249995E-5</v>
      </c>
      <c r="F2030" s="4">
        <f t="shared" si="125"/>
        <v>-7.6544912237870069</v>
      </c>
      <c r="G2030" s="1">
        <v>0.405426025390625</v>
      </c>
      <c r="H2030" s="3">
        <v>2.45819091796875E-5</v>
      </c>
      <c r="I2030" s="4">
        <f t="shared" si="126"/>
        <v>2.0215385838558797</v>
      </c>
      <c r="J2030" s="1">
        <v>0.3314208984375</v>
      </c>
      <c r="K2030" s="3">
        <v>1.5798950195312501E-5</v>
      </c>
      <c r="L2030" s="4">
        <f t="shared" si="127"/>
        <v>1.2992557726408307</v>
      </c>
    </row>
    <row r="2031" spans="1:12" x14ac:dyDescent="0.25">
      <c r="A2031" s="1">
        <v>0.326080322265625</v>
      </c>
      <c r="B2031" s="3">
        <v>3.0203247070312501E-5</v>
      </c>
      <c r="C2031" s="4">
        <f t="shared" si="124"/>
        <v>2.4838196603875411</v>
      </c>
      <c r="D2031" s="1">
        <v>0.29144287109375</v>
      </c>
      <c r="E2031" s="3">
        <v>-9.2376708984375004E-5</v>
      </c>
      <c r="F2031" s="4">
        <f t="shared" si="125"/>
        <v>-7.5967688309518913</v>
      </c>
      <c r="G2031" s="1">
        <v>0.406036376953125</v>
      </c>
      <c r="H2031" s="3">
        <v>2.479248046875E-5</v>
      </c>
      <c r="I2031" s="4">
        <f t="shared" si="126"/>
        <v>2.0388553017064144</v>
      </c>
      <c r="J2031" s="1">
        <v>0.33203125</v>
      </c>
      <c r="K2031" s="3">
        <v>1.5759277343749999E-5</v>
      </c>
      <c r="L2031" s="4">
        <f t="shared" si="127"/>
        <v>1.2959932026110195</v>
      </c>
    </row>
    <row r="2032" spans="1:12" x14ac:dyDescent="0.25">
      <c r="A2032" s="1">
        <v>0.326690673828125</v>
      </c>
      <c r="B2032" s="3">
        <v>3.0181884765625E-5</v>
      </c>
      <c r="C2032" s="4">
        <f t="shared" si="124"/>
        <v>2.4820628919099508</v>
      </c>
      <c r="D2032" s="1">
        <v>0.29205322265625</v>
      </c>
      <c r="E2032" s="3">
        <v>-9.1339111328124996E-5</v>
      </c>
      <c r="F2032" s="4">
        <f t="shared" si="125"/>
        <v>-7.5114400763260694</v>
      </c>
      <c r="G2032" s="1">
        <v>0.406646728515625</v>
      </c>
      <c r="H2032" s="3">
        <v>2.4841308593749998E-5</v>
      </c>
      <c r="I2032" s="4">
        <f t="shared" si="126"/>
        <v>2.0428707725123356</v>
      </c>
      <c r="J2032" s="1">
        <v>0.3326416015625</v>
      </c>
      <c r="K2032" s="3">
        <v>1.60614013671875E-5</v>
      </c>
      <c r="L2032" s="4">
        <f t="shared" si="127"/>
        <v>1.3208389282226563</v>
      </c>
    </row>
    <row r="2033" spans="1:12" x14ac:dyDescent="0.25">
      <c r="A2033" s="1">
        <v>0.327301025390625</v>
      </c>
      <c r="B2033" s="3">
        <v>3.02703857421875E-5</v>
      </c>
      <c r="C2033" s="4">
        <f t="shared" si="124"/>
        <v>2.4893409327456824</v>
      </c>
      <c r="D2033" s="1">
        <v>0.29266357421875</v>
      </c>
      <c r="E2033" s="3">
        <v>-9.0026855468750005E-5</v>
      </c>
      <c r="F2033" s="4">
        <f t="shared" si="125"/>
        <v>-7.4035242984169409</v>
      </c>
      <c r="G2033" s="1">
        <v>0.407257080078125</v>
      </c>
      <c r="H2033" s="3">
        <v>2.4758911132812501E-5</v>
      </c>
      <c r="I2033" s="4">
        <f t="shared" si="126"/>
        <v>2.0360946655273438</v>
      </c>
      <c r="J2033" s="1">
        <v>0.333251953125</v>
      </c>
      <c r="K2033" s="3">
        <v>1.6113281250000001E-5</v>
      </c>
      <c r="L2033" s="4">
        <f t="shared" si="127"/>
        <v>1.3251053659539473</v>
      </c>
    </row>
    <row r="2034" spans="1:12" x14ac:dyDescent="0.25">
      <c r="A2034" s="1">
        <v>0.327911376953125</v>
      </c>
      <c r="B2034" s="3">
        <v>3.0355834960937501E-5</v>
      </c>
      <c r="C2034" s="4">
        <f t="shared" si="124"/>
        <v>2.4963680066560445</v>
      </c>
      <c r="D2034" s="1">
        <v>0.29327392578125</v>
      </c>
      <c r="E2034" s="3">
        <v>-8.9111328124999998E-5</v>
      </c>
      <c r="F2034" s="4">
        <f t="shared" si="125"/>
        <v>-7.3282342208059212</v>
      </c>
      <c r="G2034" s="1">
        <v>0.407867431640625</v>
      </c>
      <c r="H2034" s="3">
        <v>2.4899291992187499E-5</v>
      </c>
      <c r="I2034" s="4">
        <f t="shared" si="126"/>
        <v>2.0476391440943669</v>
      </c>
      <c r="J2034" s="1">
        <v>0.3338623046875</v>
      </c>
      <c r="K2034" s="3">
        <v>1.6125488281249999E-5</v>
      </c>
      <c r="L2034" s="4">
        <f t="shared" si="127"/>
        <v>1.3261092336554277</v>
      </c>
    </row>
    <row r="2035" spans="1:12" x14ac:dyDescent="0.25">
      <c r="A2035" s="1">
        <v>0.328521728515625</v>
      </c>
      <c r="B2035" s="3">
        <v>3.0319213867187502E-5</v>
      </c>
      <c r="C2035" s="4">
        <f t="shared" si="124"/>
        <v>2.4933564035516036</v>
      </c>
      <c r="D2035" s="1">
        <v>0.29388427734375</v>
      </c>
      <c r="E2035" s="3">
        <v>-8.7860107421875E-5</v>
      </c>
      <c r="F2035" s="4">
        <f t="shared" si="125"/>
        <v>-7.2253377814041944</v>
      </c>
      <c r="G2035" s="1">
        <v>0.408477783203125</v>
      </c>
      <c r="H2035" s="3">
        <v>2.48565673828125E-5</v>
      </c>
      <c r="I2035" s="4">
        <f t="shared" si="126"/>
        <v>2.0441256071391858</v>
      </c>
      <c r="J2035" s="1">
        <v>0.33447265625</v>
      </c>
      <c r="K2035" s="3">
        <v>1.6290283203125002E-5</v>
      </c>
      <c r="L2035" s="4">
        <f t="shared" si="127"/>
        <v>1.3396614476254112</v>
      </c>
    </row>
    <row r="2036" spans="1:12" x14ac:dyDescent="0.25">
      <c r="A2036" s="1">
        <v>0.329132080078125</v>
      </c>
      <c r="B2036" s="3">
        <v>3.0288696289062501E-5</v>
      </c>
      <c r="C2036" s="4">
        <f t="shared" si="124"/>
        <v>2.4908467342979028</v>
      </c>
      <c r="D2036" s="1">
        <v>0.29449462890625</v>
      </c>
      <c r="E2036" s="3">
        <v>-8.6547851562499996E-5</v>
      </c>
      <c r="F2036" s="4">
        <f t="shared" si="125"/>
        <v>-7.1174220034950659</v>
      </c>
      <c r="G2036" s="1">
        <v>0.409088134765625</v>
      </c>
      <c r="H2036" s="3">
        <v>2.4923706054687499E-5</v>
      </c>
      <c r="I2036" s="4">
        <f t="shared" si="126"/>
        <v>2.0496468794973275</v>
      </c>
      <c r="J2036" s="1">
        <v>0.3350830078125</v>
      </c>
      <c r="K2036" s="3">
        <v>1.6464233398437499E-5</v>
      </c>
      <c r="L2036" s="4">
        <f t="shared" si="127"/>
        <v>1.3539665623715049</v>
      </c>
    </row>
    <row r="2037" spans="1:12" x14ac:dyDescent="0.25">
      <c r="A2037" s="1">
        <v>0.329742431640625</v>
      </c>
      <c r="B2037" s="3">
        <v>3.02734375E-5</v>
      </c>
      <c r="C2037" s="4">
        <f t="shared" si="124"/>
        <v>2.4895918996710527</v>
      </c>
      <c r="D2037" s="1">
        <v>0.29510498046875</v>
      </c>
      <c r="E2037" s="3">
        <v>-8.5510253906250001E-5</v>
      </c>
      <c r="F2037" s="4">
        <f t="shared" si="125"/>
        <v>-7.0320932488692431</v>
      </c>
      <c r="G2037" s="1">
        <v>0.409698486328125</v>
      </c>
      <c r="H2037" s="3">
        <v>2.5091552734375001E-5</v>
      </c>
      <c r="I2037" s="4">
        <f t="shared" si="126"/>
        <v>2.0634500603926811</v>
      </c>
      <c r="J2037" s="1">
        <v>0.335693359375</v>
      </c>
      <c r="K2037" s="3">
        <v>1.6503906249999998E-5</v>
      </c>
      <c r="L2037" s="4">
        <f t="shared" si="127"/>
        <v>1.3572291324013157</v>
      </c>
    </row>
    <row r="2038" spans="1:12" x14ac:dyDescent="0.25">
      <c r="A2038" s="1">
        <v>0.330352783203125</v>
      </c>
      <c r="B2038" s="3">
        <v>3.0282592773437499E-5</v>
      </c>
      <c r="C2038" s="4">
        <f t="shared" si="124"/>
        <v>2.4903448004471627</v>
      </c>
      <c r="D2038" s="1">
        <v>0.29571533203125</v>
      </c>
      <c r="E2038" s="3">
        <v>-8.4106445312499993E-5</v>
      </c>
      <c r="F2038" s="4">
        <f t="shared" si="125"/>
        <v>-6.9166484631990128</v>
      </c>
      <c r="G2038" s="1">
        <v>0.410308837890625</v>
      </c>
      <c r="H2038" s="3">
        <v>2.4920654296875E-5</v>
      </c>
      <c r="I2038" s="4">
        <f t="shared" si="126"/>
        <v>2.0493959125719572</v>
      </c>
      <c r="J2038" s="1">
        <v>0.3363037109375</v>
      </c>
      <c r="K2038" s="3">
        <v>1.6513061523437501E-5</v>
      </c>
      <c r="L2038" s="4">
        <f t="shared" si="127"/>
        <v>1.3579820331774259</v>
      </c>
    </row>
    <row r="2039" spans="1:12" x14ac:dyDescent="0.25">
      <c r="A2039" s="1">
        <v>0.330963134765625</v>
      </c>
      <c r="B2039" s="3">
        <v>3.02978515625E-5</v>
      </c>
      <c r="C2039" s="4">
        <f t="shared" si="124"/>
        <v>2.4915996350740133</v>
      </c>
      <c r="D2039" s="1">
        <v>0.29632568359375</v>
      </c>
      <c r="E2039" s="3">
        <v>-8.2916259765625002E-5</v>
      </c>
      <c r="F2039" s="4">
        <f t="shared" si="125"/>
        <v>-6.8187713623046875</v>
      </c>
      <c r="G2039" s="1">
        <v>0.410919189453125</v>
      </c>
      <c r="H2039" s="3">
        <v>2.49755859375E-5</v>
      </c>
      <c r="I2039" s="4">
        <f t="shared" si="126"/>
        <v>2.0539133172286186</v>
      </c>
      <c r="J2039" s="1">
        <v>0.3369140625</v>
      </c>
      <c r="K2039" s="3">
        <v>1.6690063476562502E-5</v>
      </c>
      <c r="L2039" s="4">
        <f t="shared" si="127"/>
        <v>1.3725381148488898</v>
      </c>
    </row>
    <row r="2040" spans="1:12" x14ac:dyDescent="0.25">
      <c r="A2040" s="1">
        <v>0.331573486328125</v>
      </c>
      <c r="B2040" s="3">
        <v>3.0355834960937501E-5</v>
      </c>
      <c r="C2040" s="4">
        <f t="shared" si="124"/>
        <v>2.4963680066560445</v>
      </c>
      <c r="D2040" s="1">
        <v>0.29693603515625</v>
      </c>
      <c r="E2040" s="3">
        <v>-8.1695556640625001E-5</v>
      </c>
      <c r="F2040" s="4">
        <f t="shared" si="125"/>
        <v>-6.718384592156661</v>
      </c>
      <c r="G2040" s="1">
        <v>0.411529541015625</v>
      </c>
      <c r="H2040" s="3">
        <v>2.5003051757812501E-5</v>
      </c>
      <c r="I2040" s="4">
        <f t="shared" si="126"/>
        <v>2.0561720195569491</v>
      </c>
      <c r="J2040" s="1">
        <v>0.3375244140625</v>
      </c>
      <c r="K2040" s="3">
        <v>1.6711425781249999E-5</v>
      </c>
      <c r="L2040" s="4">
        <f t="shared" si="127"/>
        <v>1.3742948833264803</v>
      </c>
    </row>
    <row r="2041" spans="1:12" x14ac:dyDescent="0.25">
      <c r="A2041" s="1">
        <v>0.332183837890625</v>
      </c>
      <c r="B2041" s="3">
        <v>3.0154418945312499E-5</v>
      </c>
      <c r="C2041" s="4">
        <f t="shared" si="124"/>
        <v>2.4798041895816199</v>
      </c>
      <c r="D2041" s="1">
        <v>0.29754638671875</v>
      </c>
      <c r="E2041" s="3">
        <v>-8.0566406250000004E-5</v>
      </c>
      <c r="F2041" s="4">
        <f t="shared" si="125"/>
        <v>-6.6255268297697372</v>
      </c>
      <c r="G2041" s="1">
        <v>0.412139892578125</v>
      </c>
      <c r="H2041" s="3">
        <v>2.50701904296875E-5</v>
      </c>
      <c r="I2041" s="4">
        <f t="shared" si="126"/>
        <v>2.0616932919150903</v>
      </c>
      <c r="J2041" s="1">
        <v>0.338134765625</v>
      </c>
      <c r="K2041" s="3">
        <v>1.6809082031249999E-5</v>
      </c>
      <c r="L2041" s="4">
        <f t="shared" si="127"/>
        <v>1.3823258249383223</v>
      </c>
    </row>
    <row r="2042" spans="1:12" x14ac:dyDescent="0.25">
      <c r="A2042" s="1">
        <v>0.332794189453125</v>
      </c>
      <c r="B2042" s="3">
        <v>3.0404663085937499E-5</v>
      </c>
      <c r="C2042" s="4">
        <f t="shared" si="124"/>
        <v>2.5003834774619653</v>
      </c>
      <c r="D2042" s="1">
        <v>0.29815673828125</v>
      </c>
      <c r="E2042" s="3">
        <v>-7.9315185546875006E-5</v>
      </c>
      <c r="F2042" s="4">
        <f t="shared" si="125"/>
        <v>-6.5226303903680094</v>
      </c>
      <c r="G2042" s="1">
        <v>0.412750244140625</v>
      </c>
      <c r="H2042" s="3">
        <v>2.5128173828125001E-5</v>
      </c>
      <c r="I2042" s="4">
        <f t="shared" si="126"/>
        <v>2.0664616634971216</v>
      </c>
      <c r="J2042" s="1">
        <v>0.3387451171875</v>
      </c>
      <c r="K2042" s="3">
        <v>1.6900634765624999E-5</v>
      </c>
      <c r="L2042" s="4">
        <f t="shared" si="127"/>
        <v>1.3898548326994242</v>
      </c>
    </row>
    <row r="2043" spans="1:12" x14ac:dyDescent="0.25">
      <c r="A2043" s="1">
        <v>0.333404541015625</v>
      </c>
      <c r="B2043" s="3">
        <v>3.0471801757812502E-5</v>
      </c>
      <c r="C2043" s="4">
        <f t="shared" si="124"/>
        <v>2.505904749820107</v>
      </c>
      <c r="D2043" s="1">
        <v>0.29876708984375</v>
      </c>
      <c r="E2043" s="3">
        <v>-7.8094482421875005E-5</v>
      </c>
      <c r="F2043" s="4">
        <f t="shared" si="125"/>
        <v>-6.4222436202199837</v>
      </c>
      <c r="G2043" s="1">
        <v>0.413360595703125</v>
      </c>
      <c r="H2043" s="3">
        <v>2.5238037109374999E-5</v>
      </c>
      <c r="I2043" s="4">
        <f t="shared" si="126"/>
        <v>2.0754964728104439</v>
      </c>
      <c r="J2043" s="1">
        <v>0.33935546875</v>
      </c>
      <c r="K2043" s="3">
        <v>1.7086791992187499E-5</v>
      </c>
      <c r="L2043" s="4">
        <f t="shared" si="127"/>
        <v>1.4051638151469983</v>
      </c>
    </row>
    <row r="2044" spans="1:12" x14ac:dyDescent="0.25">
      <c r="A2044" s="1">
        <v>0.334014892578125</v>
      </c>
      <c r="B2044" s="3">
        <v>3.0462646484374999E-5</v>
      </c>
      <c r="C2044" s="4">
        <f t="shared" si="124"/>
        <v>2.5051518490439966</v>
      </c>
      <c r="D2044" s="1">
        <v>0.29937744140625</v>
      </c>
      <c r="E2044" s="3">
        <v>-7.6904296875000001E-5</v>
      </c>
      <c r="F2044" s="4">
        <f t="shared" si="125"/>
        <v>-6.3243665193256575</v>
      </c>
      <c r="G2044" s="1">
        <v>0.413970947265625</v>
      </c>
      <c r="H2044" s="3">
        <v>2.5238037109374999E-5</v>
      </c>
      <c r="I2044" s="4">
        <f t="shared" si="126"/>
        <v>2.0754964728104439</v>
      </c>
      <c r="J2044" s="1">
        <v>0.3399658203125</v>
      </c>
      <c r="K2044" s="3">
        <v>1.7092895507812501E-5</v>
      </c>
      <c r="L2044" s="4">
        <f t="shared" si="127"/>
        <v>1.4056657489977384</v>
      </c>
    </row>
    <row r="2045" spans="1:12" x14ac:dyDescent="0.25">
      <c r="A2045" s="1">
        <v>0.334625244140625</v>
      </c>
      <c r="B2045" s="3">
        <v>3.05145263671875E-5</v>
      </c>
      <c r="C2045" s="4">
        <f t="shared" si="124"/>
        <v>2.5094182867752877</v>
      </c>
      <c r="D2045" s="1">
        <v>0.29998779296875</v>
      </c>
      <c r="E2045" s="3">
        <v>-7.5653076171875003E-5</v>
      </c>
      <c r="F2045" s="4">
        <f t="shared" si="125"/>
        <v>-6.2214700799239306</v>
      </c>
      <c r="G2045" s="1">
        <v>0.414581298828125</v>
      </c>
      <c r="H2045" s="3">
        <v>2.5238037109374999E-5</v>
      </c>
      <c r="I2045" s="4">
        <f t="shared" si="126"/>
        <v>2.0754964728104439</v>
      </c>
      <c r="J2045" s="1">
        <v>0.340576171875</v>
      </c>
      <c r="K2045" s="3">
        <v>1.7276000976562501E-5</v>
      </c>
      <c r="L2045" s="4">
        <f t="shared" si="127"/>
        <v>1.4207237645199424</v>
      </c>
    </row>
    <row r="2046" spans="1:12" x14ac:dyDescent="0.25">
      <c r="A2046" s="1">
        <v>0.335235595703125</v>
      </c>
      <c r="B2046" s="3">
        <v>3.0465698242187499E-5</v>
      </c>
      <c r="C2046" s="4">
        <f t="shared" si="124"/>
        <v>2.5054028159693669</v>
      </c>
      <c r="D2046" s="1">
        <v>0.30059814453125</v>
      </c>
      <c r="E2046" s="3">
        <v>-7.4371337890624995E-5</v>
      </c>
      <c r="F2046" s="4">
        <f t="shared" si="125"/>
        <v>-6.1160639712685034</v>
      </c>
      <c r="G2046" s="1">
        <v>0.415191650390625</v>
      </c>
      <c r="H2046" s="3">
        <v>2.5436401367187501E-5</v>
      </c>
      <c r="I2046" s="4">
        <f t="shared" si="126"/>
        <v>2.0918093229594983</v>
      </c>
      <c r="J2046" s="1">
        <v>0.3411865234375</v>
      </c>
      <c r="K2046" s="3">
        <v>1.732177734375E-5</v>
      </c>
      <c r="L2046" s="4">
        <f t="shared" si="127"/>
        <v>1.4244882684004934</v>
      </c>
    </row>
    <row r="2047" spans="1:12" x14ac:dyDescent="0.25">
      <c r="A2047" s="1">
        <v>0.335845947265625</v>
      </c>
      <c r="B2047" s="3">
        <v>3.04534912109375E-5</v>
      </c>
      <c r="C2047" s="4">
        <f t="shared" si="124"/>
        <v>2.5043989482678866</v>
      </c>
      <c r="D2047" s="1">
        <v>0.30120849609375</v>
      </c>
      <c r="E2047" s="3">
        <v>-7.3150634765624994E-5</v>
      </c>
      <c r="F2047" s="4">
        <f t="shared" si="125"/>
        <v>-6.0156772011204769</v>
      </c>
      <c r="G2047" s="1">
        <v>0.415802001953125</v>
      </c>
      <c r="H2047" s="3">
        <v>2.525634765625E-5</v>
      </c>
      <c r="I2047" s="4">
        <f t="shared" si="126"/>
        <v>2.0770022743626644</v>
      </c>
      <c r="J2047" s="1">
        <v>0.341796875</v>
      </c>
      <c r="K2047" s="3">
        <v>1.7248535156250001E-5</v>
      </c>
      <c r="L2047" s="4">
        <f t="shared" si="127"/>
        <v>1.4184650621916117</v>
      </c>
    </row>
    <row r="2048" spans="1:12" x14ac:dyDescent="0.25">
      <c r="A2048" s="1">
        <v>0.336456298828125</v>
      </c>
      <c r="B2048" s="3">
        <v>3.04534912109375E-5</v>
      </c>
      <c r="C2048" s="4">
        <f t="shared" si="124"/>
        <v>2.5043989482678866</v>
      </c>
      <c r="D2048" s="1">
        <v>0.30181884765625</v>
      </c>
      <c r="E2048" s="3">
        <v>-7.2143554687499996E-5</v>
      </c>
      <c r="F2048" s="4">
        <f t="shared" si="125"/>
        <v>-5.9328581157483553</v>
      </c>
      <c r="G2048" s="1">
        <v>0.416412353515625</v>
      </c>
      <c r="H2048" s="3">
        <v>2.53448486328125E-5</v>
      </c>
      <c r="I2048" s="4">
        <f t="shared" si="126"/>
        <v>2.0842803151983964</v>
      </c>
      <c r="J2048" s="1">
        <v>0.3424072265625</v>
      </c>
      <c r="K2048" s="3">
        <v>1.73828125E-5</v>
      </c>
      <c r="L2048" s="4">
        <f t="shared" si="127"/>
        <v>1.4295076069078947</v>
      </c>
    </row>
    <row r="2049" spans="1:12" x14ac:dyDescent="0.25">
      <c r="A2049" s="1">
        <v>0.337066650390625</v>
      </c>
      <c r="B2049" s="3">
        <v>3.0462646484374999E-5</v>
      </c>
      <c r="C2049" s="4">
        <f t="shared" si="124"/>
        <v>2.5051518490439966</v>
      </c>
      <c r="D2049" s="1">
        <v>0.30242919921875</v>
      </c>
      <c r="E2049" s="3">
        <v>-7.0831298828125005E-5</v>
      </c>
      <c r="F2049" s="4">
        <f t="shared" si="125"/>
        <v>-5.8249423378392269</v>
      </c>
      <c r="G2049" s="1">
        <v>0.417022705078125</v>
      </c>
      <c r="H2049" s="3">
        <v>2.53814697265625E-5</v>
      </c>
      <c r="I2049" s="4">
        <f t="shared" si="126"/>
        <v>2.0872919183028373</v>
      </c>
      <c r="J2049" s="1">
        <v>0.343017578125</v>
      </c>
      <c r="K2049" s="3">
        <v>1.7559814453125001E-5</v>
      </c>
      <c r="L2049" s="4">
        <f t="shared" si="127"/>
        <v>1.4440636885793585</v>
      </c>
    </row>
    <row r="2050" spans="1:12" x14ac:dyDescent="0.25">
      <c r="A2050" s="1">
        <v>0.337677001953125</v>
      </c>
      <c r="B2050" s="3">
        <v>3.0444335937500001E-5</v>
      </c>
      <c r="C2050" s="4">
        <f t="shared" si="124"/>
        <v>2.5036460474917761</v>
      </c>
      <c r="D2050" s="1">
        <v>0.30303955078125</v>
      </c>
      <c r="E2050" s="3">
        <v>-6.9549560546874997E-5</v>
      </c>
      <c r="F2050" s="4">
        <f t="shared" si="125"/>
        <v>-5.7195362291837997</v>
      </c>
      <c r="G2050" s="1">
        <v>0.417633056640625</v>
      </c>
      <c r="H2050" s="3">
        <v>2.5491333007812501E-5</v>
      </c>
      <c r="I2050" s="4">
        <f t="shared" si="126"/>
        <v>2.0963267276161597</v>
      </c>
      <c r="J2050" s="1">
        <v>0.3436279296875</v>
      </c>
      <c r="K2050" s="3">
        <v>1.7559814453125001E-5</v>
      </c>
      <c r="L2050" s="4">
        <f t="shared" si="127"/>
        <v>1.4440636885793585</v>
      </c>
    </row>
    <row r="2051" spans="1:12" x14ac:dyDescent="0.25">
      <c r="A2051" s="1">
        <v>0.338287353515625</v>
      </c>
      <c r="B2051" s="3">
        <v>3.0554199218750003E-5</v>
      </c>
      <c r="C2051" s="4">
        <f t="shared" ref="C2051:C2114" si="128">(B2051*1000000)/$O$2</f>
        <v>2.5126808568050989</v>
      </c>
      <c r="D2051" s="1">
        <v>0.30364990234375</v>
      </c>
      <c r="E2051" s="3">
        <v>-6.817626953125E-5</v>
      </c>
      <c r="F2051" s="4">
        <f t="shared" ref="F2051:F2114" si="129">(E2051*1000000)/$O$2</f>
        <v>-5.6066011127672697</v>
      </c>
      <c r="G2051" s="1">
        <v>0.418243408203125</v>
      </c>
      <c r="H2051" s="3">
        <v>2.5421142578124999E-5</v>
      </c>
      <c r="I2051" s="4">
        <f t="shared" ref="I2051:I2114" si="130">(H2051*1000000)/$O$2</f>
        <v>2.0905544883326481</v>
      </c>
      <c r="J2051" s="1">
        <v>0.34423828125</v>
      </c>
      <c r="K2051" s="3">
        <v>1.7572021484374999E-5</v>
      </c>
      <c r="L2051" s="4">
        <f t="shared" ref="L2051:L2114" si="131">(K2051*1000000)/$O$2</f>
        <v>1.4450675562808388</v>
      </c>
    </row>
    <row r="2052" spans="1:12" x14ac:dyDescent="0.25">
      <c r="A2052" s="1">
        <v>0.338897705078125</v>
      </c>
      <c r="B2052" s="3">
        <v>3.05206298828125E-5</v>
      </c>
      <c r="C2052" s="4">
        <f t="shared" si="128"/>
        <v>2.5099202206260278</v>
      </c>
      <c r="D2052" s="1">
        <v>0.30426025390625</v>
      </c>
      <c r="E2052" s="3">
        <v>-6.7077636718749999E-5</v>
      </c>
      <c r="F2052" s="4">
        <f t="shared" si="129"/>
        <v>-5.5162530196340462</v>
      </c>
      <c r="G2052" s="1">
        <v>0.418853759765625</v>
      </c>
      <c r="H2052" s="3">
        <v>2.5567626953125E-5</v>
      </c>
      <c r="I2052" s="4">
        <f t="shared" si="130"/>
        <v>2.102600900750411</v>
      </c>
      <c r="J2052" s="1">
        <v>0.3448486328125</v>
      </c>
      <c r="K2052" s="3">
        <v>1.7776489257812501E-5</v>
      </c>
      <c r="L2052" s="4">
        <f t="shared" si="131"/>
        <v>1.4618823402806331</v>
      </c>
    </row>
    <row r="2053" spans="1:12" x14ac:dyDescent="0.25">
      <c r="A2053" s="1">
        <v>0.339508056640625</v>
      </c>
      <c r="B2053" s="3">
        <v>3.0627441406250001E-5</v>
      </c>
      <c r="C2053" s="4">
        <f t="shared" si="128"/>
        <v>2.5187040630139803</v>
      </c>
      <c r="D2053" s="1">
        <v>0.30487060546875</v>
      </c>
      <c r="E2053" s="3">
        <v>-6.5795898437500004E-5</v>
      </c>
      <c r="F2053" s="4">
        <f t="shared" si="129"/>
        <v>-5.4108469109786181</v>
      </c>
      <c r="G2053" s="1">
        <v>0.419464111328125</v>
      </c>
      <c r="H2053" s="3">
        <v>2.5723266601562499E-5</v>
      </c>
      <c r="I2053" s="4">
        <f t="shared" si="130"/>
        <v>2.1154002139442847</v>
      </c>
      <c r="J2053" s="1">
        <v>0.345458984375</v>
      </c>
      <c r="K2053" s="3">
        <v>1.7861938476562501E-5</v>
      </c>
      <c r="L2053" s="4">
        <f t="shared" si="131"/>
        <v>1.4689094141909951</v>
      </c>
    </row>
    <row r="2054" spans="1:12" x14ac:dyDescent="0.25">
      <c r="A2054" s="1">
        <v>0.340118408203125</v>
      </c>
      <c r="B2054" s="3">
        <v>3.06396484375E-5</v>
      </c>
      <c r="C2054" s="4">
        <f t="shared" si="128"/>
        <v>2.5197079307154606</v>
      </c>
      <c r="D2054" s="1">
        <v>0.30548095703125</v>
      </c>
      <c r="E2054" s="3">
        <v>-6.4544677734375007E-5</v>
      </c>
      <c r="F2054" s="4">
        <f t="shared" si="129"/>
        <v>-5.3079504715768913</v>
      </c>
      <c r="G2054" s="1">
        <v>0.420074462890625</v>
      </c>
      <c r="H2054" s="3">
        <v>2.5671386718749998E-5</v>
      </c>
      <c r="I2054" s="4">
        <f t="shared" si="130"/>
        <v>2.1111337762129936</v>
      </c>
      <c r="J2054" s="1">
        <v>0.3460693359375</v>
      </c>
      <c r="K2054" s="3">
        <v>1.79656982421875E-5</v>
      </c>
      <c r="L2054" s="4">
        <f t="shared" si="131"/>
        <v>1.4774422896535773</v>
      </c>
    </row>
    <row r="2055" spans="1:12" x14ac:dyDescent="0.25">
      <c r="A2055" s="1">
        <v>0.340728759765625</v>
      </c>
      <c r="B2055" s="3">
        <v>3.0593872070312498E-5</v>
      </c>
      <c r="C2055" s="4">
        <f t="shared" si="128"/>
        <v>2.5159434268349097</v>
      </c>
      <c r="D2055" s="1">
        <v>0.30609130859375</v>
      </c>
      <c r="E2055" s="3">
        <v>-6.3323974609375005E-5</v>
      </c>
      <c r="F2055" s="4">
        <f t="shared" si="129"/>
        <v>-5.2075637014288656</v>
      </c>
      <c r="G2055" s="1">
        <v>0.420684814453125</v>
      </c>
      <c r="H2055" s="3">
        <v>2.5729370117187499E-5</v>
      </c>
      <c r="I2055" s="4">
        <f t="shared" si="130"/>
        <v>2.1159021477950248</v>
      </c>
      <c r="J2055" s="1">
        <v>0.3466796875</v>
      </c>
      <c r="K2055" s="3">
        <v>1.7999267578125E-5</v>
      </c>
      <c r="L2055" s="4">
        <f t="shared" si="131"/>
        <v>1.4802029258326481</v>
      </c>
    </row>
    <row r="2056" spans="1:12" x14ac:dyDescent="0.25">
      <c r="A2056" s="1">
        <v>0.341339111328125</v>
      </c>
      <c r="B2056" s="3">
        <v>3.0676269531250003E-5</v>
      </c>
      <c r="C2056" s="4">
        <f t="shared" si="128"/>
        <v>2.5227195338199015</v>
      </c>
      <c r="D2056" s="1">
        <v>0.30670166015625</v>
      </c>
      <c r="E2056" s="3">
        <v>-6.2042236328124998E-5</v>
      </c>
      <c r="F2056" s="4">
        <f t="shared" si="129"/>
        <v>-5.1021575927734375</v>
      </c>
      <c r="G2056" s="1">
        <v>0.421295166015625</v>
      </c>
      <c r="H2056" s="3">
        <v>2.5817871093749999E-5</v>
      </c>
      <c r="I2056" s="4">
        <f t="shared" si="130"/>
        <v>2.1231801886307564</v>
      </c>
      <c r="J2056" s="1">
        <v>0.3472900390625</v>
      </c>
      <c r="K2056" s="3">
        <v>1.8084716796875E-5</v>
      </c>
      <c r="L2056" s="4">
        <f t="shared" si="131"/>
        <v>1.4872299997430098</v>
      </c>
    </row>
    <row r="2057" spans="1:12" x14ac:dyDescent="0.25">
      <c r="A2057" s="1">
        <v>0.341949462890625</v>
      </c>
      <c r="B2057" s="3">
        <v>3.0535888671874998E-5</v>
      </c>
      <c r="C2057" s="4">
        <f t="shared" si="128"/>
        <v>2.511175055252878</v>
      </c>
      <c r="D2057" s="1">
        <v>0.30731201171875</v>
      </c>
      <c r="E2057" s="3">
        <v>-6.0821533203125003E-5</v>
      </c>
      <c r="F2057" s="4">
        <f t="shared" si="129"/>
        <v>-5.001770822625411</v>
      </c>
      <c r="G2057" s="1">
        <v>0.421905517578125</v>
      </c>
      <c r="H2057" s="3">
        <v>2.58087158203125E-5</v>
      </c>
      <c r="I2057" s="4">
        <f t="shared" si="130"/>
        <v>2.1224272878546464</v>
      </c>
      <c r="J2057" s="1">
        <v>0.347900390625</v>
      </c>
      <c r="K2057" s="3">
        <v>1.81549072265625E-5</v>
      </c>
      <c r="L2057" s="4">
        <f t="shared" si="131"/>
        <v>1.4930022390265214</v>
      </c>
    </row>
    <row r="2058" spans="1:12" x14ac:dyDescent="0.25">
      <c r="A2058" s="1">
        <v>0.342559814453125</v>
      </c>
      <c r="B2058" s="3">
        <v>3.0593872070312498E-5</v>
      </c>
      <c r="C2058" s="4">
        <f t="shared" si="128"/>
        <v>2.5159434268349097</v>
      </c>
      <c r="D2058" s="1">
        <v>0.30792236328125</v>
      </c>
      <c r="E2058" s="3">
        <v>-5.9509277343749999E-5</v>
      </c>
      <c r="F2058" s="4">
        <f t="shared" si="129"/>
        <v>-4.8938550447162825</v>
      </c>
      <c r="G2058" s="1">
        <v>0.422515869140625</v>
      </c>
      <c r="H2058" s="3">
        <v>2.59368896484375E-5</v>
      </c>
      <c r="I2058" s="4">
        <f t="shared" si="130"/>
        <v>2.1329678987201892</v>
      </c>
      <c r="J2058" s="1">
        <v>0.3485107421875</v>
      </c>
      <c r="K2058" s="3">
        <v>1.83380126953125E-5</v>
      </c>
      <c r="L2058" s="4">
        <f t="shared" si="131"/>
        <v>1.5080602545487254</v>
      </c>
    </row>
    <row r="2059" spans="1:12" x14ac:dyDescent="0.25">
      <c r="A2059" s="1">
        <v>0.343170166015625</v>
      </c>
      <c r="B2059" s="3">
        <v>3.076171875E-5</v>
      </c>
      <c r="C2059" s="4">
        <f t="shared" si="128"/>
        <v>2.5297466077302633</v>
      </c>
      <c r="D2059" s="1">
        <v>0.30853271484375</v>
      </c>
      <c r="E2059" s="3">
        <v>-5.8227539062499998E-5</v>
      </c>
      <c r="F2059" s="4">
        <f t="shared" si="129"/>
        <v>-4.7884489360608553</v>
      </c>
      <c r="G2059" s="1">
        <v>0.423126220703125</v>
      </c>
      <c r="H2059" s="3">
        <v>2.5820922851562499E-5</v>
      </c>
      <c r="I2059" s="4">
        <f t="shared" si="130"/>
        <v>2.1234311555561267</v>
      </c>
      <c r="J2059" s="1">
        <v>0.34912109375</v>
      </c>
      <c r="K2059" s="3">
        <v>1.8289184570312502E-5</v>
      </c>
      <c r="L2059" s="4">
        <f t="shared" si="131"/>
        <v>1.5040447837428041</v>
      </c>
    </row>
    <row r="2060" spans="1:12" x14ac:dyDescent="0.25">
      <c r="A2060" s="1">
        <v>0.343780517578125</v>
      </c>
      <c r="B2060" s="3">
        <v>3.0786132812499998E-5</v>
      </c>
      <c r="C2060" s="4">
        <f t="shared" si="128"/>
        <v>2.5317543431332235</v>
      </c>
      <c r="D2060" s="1">
        <v>0.30914306640625</v>
      </c>
      <c r="E2060" s="3">
        <v>-5.7037353515625E-5</v>
      </c>
      <c r="F2060" s="4">
        <f t="shared" si="129"/>
        <v>-4.69057183516653</v>
      </c>
      <c r="G2060" s="1">
        <v>0.423736572265625</v>
      </c>
      <c r="H2060" s="3">
        <v>2.5854492187499999E-5</v>
      </c>
      <c r="I2060" s="4">
        <f t="shared" si="130"/>
        <v>2.1261917917351973</v>
      </c>
      <c r="J2060" s="1">
        <v>0.3497314453125</v>
      </c>
      <c r="K2060" s="3">
        <v>1.8383789062500001E-5</v>
      </c>
      <c r="L2060" s="4">
        <f t="shared" si="131"/>
        <v>1.5118247584292763</v>
      </c>
    </row>
    <row r="2061" spans="1:12" x14ac:dyDescent="0.25">
      <c r="A2061" s="1">
        <v>0.344390869140625</v>
      </c>
      <c r="B2061" s="3">
        <v>3.0673217773437503E-5</v>
      </c>
      <c r="C2061" s="4">
        <f t="shared" si="128"/>
        <v>2.5224685668945317</v>
      </c>
      <c r="D2061" s="1">
        <v>0.30975341796875</v>
      </c>
      <c r="E2061" s="3">
        <v>-5.5725097656250002E-5</v>
      </c>
      <c r="F2061" s="4">
        <f t="shared" si="129"/>
        <v>-4.5826560572574015</v>
      </c>
      <c r="G2061" s="1">
        <v>0.424346923828125</v>
      </c>
      <c r="H2061" s="3">
        <v>2.5909423828124999E-5</v>
      </c>
      <c r="I2061" s="4">
        <f t="shared" si="130"/>
        <v>2.1307091963918587</v>
      </c>
      <c r="J2061" s="1">
        <v>0.350341796875</v>
      </c>
      <c r="K2061" s="3">
        <v>1.8511962890625001E-5</v>
      </c>
      <c r="L2061" s="4">
        <f t="shared" si="131"/>
        <v>1.5223653692948191</v>
      </c>
    </row>
    <row r="2062" spans="1:12" x14ac:dyDescent="0.25">
      <c r="A2062" s="1">
        <v>0.345001220703125</v>
      </c>
      <c r="B2062" s="3">
        <v>3.0706787109374999E-5</v>
      </c>
      <c r="C2062" s="4">
        <f t="shared" si="128"/>
        <v>2.5252292030736019</v>
      </c>
      <c r="D2062" s="1">
        <v>0.31036376953125</v>
      </c>
      <c r="E2062" s="3">
        <v>-5.4534912109374998E-5</v>
      </c>
      <c r="F2062" s="4">
        <f t="shared" si="129"/>
        <v>-4.4847789563630753</v>
      </c>
      <c r="G2062" s="1">
        <v>0.424957275390625</v>
      </c>
      <c r="H2062" s="3">
        <v>2.6013183593750001E-5</v>
      </c>
      <c r="I2062" s="4">
        <f t="shared" si="130"/>
        <v>2.1392420718544409</v>
      </c>
      <c r="J2062" s="1">
        <v>0.3509521484375</v>
      </c>
      <c r="K2062" s="3">
        <v>1.8630981445312501E-5</v>
      </c>
      <c r="L2062" s="4">
        <f t="shared" si="131"/>
        <v>1.5321530793842517</v>
      </c>
    </row>
    <row r="2063" spans="1:12" x14ac:dyDescent="0.25">
      <c r="A2063" s="1">
        <v>0.345611572265625</v>
      </c>
      <c r="B2063" s="3">
        <v>3.0880737304687501E-5</v>
      </c>
      <c r="C2063" s="4">
        <f t="shared" si="128"/>
        <v>2.5395343178196956</v>
      </c>
      <c r="D2063" s="1">
        <v>0.31097412109375</v>
      </c>
      <c r="E2063" s="3">
        <v>-5.3314208984375003E-5</v>
      </c>
      <c r="F2063" s="4">
        <f t="shared" si="129"/>
        <v>-4.3843921862150497</v>
      </c>
      <c r="G2063" s="1">
        <v>0.425567626953125</v>
      </c>
      <c r="H2063" s="3">
        <v>2.6080322265625001E-5</v>
      </c>
      <c r="I2063" s="4">
        <f t="shared" si="130"/>
        <v>2.1447633442125822</v>
      </c>
      <c r="J2063" s="1">
        <v>0.3515625</v>
      </c>
      <c r="K2063" s="3">
        <v>1.8493652343749999E-5</v>
      </c>
      <c r="L2063" s="4">
        <f t="shared" si="131"/>
        <v>1.5208595677425987</v>
      </c>
    </row>
    <row r="2064" spans="1:12" x14ac:dyDescent="0.25">
      <c r="A2064" s="1">
        <v>0.346221923828125</v>
      </c>
      <c r="B2064" s="3">
        <v>3.0801391601562503E-5</v>
      </c>
      <c r="C2064" s="4">
        <f t="shared" si="128"/>
        <v>2.5330091777600741</v>
      </c>
      <c r="D2064" s="1">
        <v>0.31158447265625</v>
      </c>
      <c r="E2064" s="3">
        <v>-5.2093505859375002E-5</v>
      </c>
      <c r="F2064" s="4">
        <f t="shared" si="129"/>
        <v>-4.2840054160670231</v>
      </c>
      <c r="G2064" s="1">
        <v>0.426177978515625</v>
      </c>
      <c r="H2064" s="3">
        <v>2.62451171875E-5</v>
      </c>
      <c r="I2064" s="4">
        <f t="shared" si="130"/>
        <v>2.1583155581825659</v>
      </c>
      <c r="J2064" s="1">
        <v>0.3521728515625</v>
      </c>
      <c r="K2064" s="3">
        <v>1.8652343749999999E-5</v>
      </c>
      <c r="L2064" s="4">
        <f t="shared" si="131"/>
        <v>1.533909847861842</v>
      </c>
    </row>
    <row r="2065" spans="1:12" x14ac:dyDescent="0.25">
      <c r="A2065" s="1">
        <v>0.346832275390625</v>
      </c>
      <c r="B2065" s="3">
        <v>3.094482421875E-5</v>
      </c>
      <c r="C2065" s="4">
        <f t="shared" si="128"/>
        <v>2.544804623252467</v>
      </c>
      <c r="D2065" s="1">
        <v>0.31219482421875</v>
      </c>
      <c r="E2065" s="3">
        <v>-5.0933837890625001E-5</v>
      </c>
      <c r="F2065" s="4">
        <f t="shared" si="129"/>
        <v>-4.1886379844263981</v>
      </c>
      <c r="G2065" s="1">
        <v>0.426788330078125</v>
      </c>
      <c r="H2065" s="3">
        <v>2.61505126953125E-5</v>
      </c>
      <c r="I2065" s="4">
        <f t="shared" si="130"/>
        <v>2.1505355834960938</v>
      </c>
      <c r="J2065" s="1">
        <v>0.352783203125</v>
      </c>
      <c r="K2065" s="3">
        <v>1.8807983398437499E-5</v>
      </c>
      <c r="L2065" s="4">
        <f t="shared" si="131"/>
        <v>1.5467091610557155</v>
      </c>
    </row>
    <row r="2066" spans="1:12" x14ac:dyDescent="0.25">
      <c r="A2066" s="1">
        <v>0.347442626953125</v>
      </c>
      <c r="B2066" s="3">
        <v>3.0834960937499999E-5</v>
      </c>
      <c r="C2066" s="4">
        <f t="shared" si="128"/>
        <v>2.5357698139391447</v>
      </c>
      <c r="D2066" s="1">
        <v>0.31280517578125</v>
      </c>
      <c r="E2066" s="3">
        <v>-4.9072265625000003E-5</v>
      </c>
      <c r="F2066" s="4">
        <f t="shared" si="129"/>
        <v>-4.0355481599506575</v>
      </c>
      <c r="G2066" s="1">
        <v>0.427398681640625</v>
      </c>
      <c r="H2066" s="3">
        <v>2.6174926757812501E-5</v>
      </c>
      <c r="I2066" s="4">
        <f t="shared" si="130"/>
        <v>2.1525433188990544</v>
      </c>
      <c r="J2066" s="1">
        <v>0.3533935546875</v>
      </c>
      <c r="K2066" s="3">
        <v>1.9003295898437501E-5</v>
      </c>
      <c r="L2066" s="4">
        <f t="shared" si="131"/>
        <v>1.5627710442793996</v>
      </c>
    </row>
    <row r="2067" spans="1:12" x14ac:dyDescent="0.25">
      <c r="A2067" s="1">
        <v>0.348052978515625</v>
      </c>
      <c r="B2067" s="3">
        <v>3.0865478515625002E-5</v>
      </c>
      <c r="C2067" s="4">
        <f t="shared" si="128"/>
        <v>2.5382794831928455</v>
      </c>
      <c r="D2067" s="1">
        <v>0.31341552734375</v>
      </c>
      <c r="E2067" s="3">
        <v>-4.8278808593750002E-5</v>
      </c>
      <c r="F2067" s="4">
        <f t="shared" si="129"/>
        <v>-3.9702967593544409</v>
      </c>
      <c r="G2067" s="1">
        <v>0.428009033203125</v>
      </c>
      <c r="H2067" s="3">
        <v>2.6382446289062501E-5</v>
      </c>
      <c r="I2067" s="4">
        <f t="shared" si="130"/>
        <v>2.1696090698242188</v>
      </c>
      <c r="J2067" s="1">
        <v>0.35400390625</v>
      </c>
      <c r="K2067" s="3">
        <v>1.8905639648437502E-5</v>
      </c>
      <c r="L2067" s="4">
        <f t="shared" si="131"/>
        <v>1.5547401026675576</v>
      </c>
    </row>
    <row r="2068" spans="1:12" x14ac:dyDescent="0.25">
      <c r="A2068" s="1">
        <v>0.348663330078125</v>
      </c>
      <c r="B2068" s="3">
        <v>3.0938720703125001E-5</v>
      </c>
      <c r="C2068" s="4">
        <f t="shared" si="128"/>
        <v>2.5443026894017269</v>
      </c>
      <c r="D2068" s="1">
        <v>0.31402587890625</v>
      </c>
      <c r="E2068" s="3">
        <v>-4.7241210937500001E-5</v>
      </c>
      <c r="F2068" s="4">
        <f t="shared" si="129"/>
        <v>-3.8849680047286186</v>
      </c>
      <c r="G2068" s="1">
        <v>0.428619384765625</v>
      </c>
      <c r="H2068" s="3">
        <v>2.6300048828125E-5</v>
      </c>
      <c r="I2068" s="4">
        <f t="shared" si="130"/>
        <v>2.1628329628392269</v>
      </c>
      <c r="J2068" s="1">
        <v>0.3546142578125</v>
      </c>
      <c r="K2068" s="3">
        <v>1.8927001953124999E-5</v>
      </c>
      <c r="L2068" s="4">
        <f t="shared" si="131"/>
        <v>1.5564968711451479</v>
      </c>
    </row>
    <row r="2069" spans="1:12" x14ac:dyDescent="0.25">
      <c r="A2069" s="1">
        <v>0.349273681640625</v>
      </c>
      <c r="B2069" s="3">
        <v>3.0853271484374997E-5</v>
      </c>
      <c r="C2069" s="4">
        <f t="shared" si="128"/>
        <v>2.5372756154913647</v>
      </c>
      <c r="D2069" s="1">
        <v>0.31463623046875</v>
      </c>
      <c r="E2069" s="3">
        <v>-4.5968627929687499E-5</v>
      </c>
      <c r="F2069" s="4">
        <f t="shared" si="129"/>
        <v>-3.7803147968493009</v>
      </c>
      <c r="G2069" s="1">
        <v>0.429229736328125</v>
      </c>
      <c r="H2069" s="3">
        <v>2.6284790039062499E-5</v>
      </c>
      <c r="I2069" s="4">
        <f t="shared" si="130"/>
        <v>2.1615781282123767</v>
      </c>
      <c r="J2069" s="1">
        <v>0.355224609375</v>
      </c>
      <c r="K2069" s="3">
        <v>1.89483642578125E-5</v>
      </c>
      <c r="L2069" s="4">
        <f t="shared" si="131"/>
        <v>1.5582536396227384</v>
      </c>
    </row>
    <row r="2070" spans="1:12" x14ac:dyDescent="0.25">
      <c r="A2070" s="1">
        <v>0.349884033203125</v>
      </c>
      <c r="B2070" s="3">
        <v>3.0630493164062501E-5</v>
      </c>
      <c r="C2070" s="4">
        <f t="shared" si="128"/>
        <v>2.5189550299393502</v>
      </c>
      <c r="D2070" s="1">
        <v>0.31524658203125</v>
      </c>
      <c r="E2070" s="3">
        <v>-4.4705200195312503E-5</v>
      </c>
      <c r="F2070" s="4">
        <f t="shared" si="129"/>
        <v>-3.6764144897460938</v>
      </c>
      <c r="G2070" s="1">
        <v>0.429840087890625</v>
      </c>
      <c r="H2070" s="3">
        <v>2.6260375976562501E-5</v>
      </c>
      <c r="I2070" s="4">
        <f t="shared" si="130"/>
        <v>2.1595703928094161</v>
      </c>
      <c r="J2070" s="1">
        <v>0.3558349609375</v>
      </c>
      <c r="K2070" s="3">
        <v>1.9000244140625001E-5</v>
      </c>
      <c r="L2070" s="4">
        <f t="shared" si="131"/>
        <v>1.5625200773540295</v>
      </c>
    </row>
    <row r="2071" spans="1:12" x14ac:dyDescent="0.25">
      <c r="A2071" s="1">
        <v>0.350494384765625</v>
      </c>
      <c r="B2071" s="3">
        <v>3.0889892578125E-5</v>
      </c>
      <c r="C2071" s="4">
        <f t="shared" si="128"/>
        <v>2.5402872185958061</v>
      </c>
      <c r="D2071" s="1">
        <v>0.31585693359375</v>
      </c>
      <c r="E2071" s="3">
        <v>-4.3350219726562503E-5</v>
      </c>
      <c r="F2071" s="4">
        <f t="shared" si="129"/>
        <v>-3.5649851748817847</v>
      </c>
      <c r="G2071" s="1">
        <v>0.430450439453125</v>
      </c>
      <c r="H2071" s="3">
        <v>2.63916015625E-5</v>
      </c>
      <c r="I2071" s="4">
        <f t="shared" si="130"/>
        <v>2.1703619706003288</v>
      </c>
      <c r="J2071" s="1">
        <v>0.3564453125</v>
      </c>
      <c r="K2071" s="3">
        <v>1.9177246093749999E-5</v>
      </c>
      <c r="L2071" s="4">
        <f t="shared" si="131"/>
        <v>1.5770761590254934</v>
      </c>
    </row>
    <row r="2072" spans="1:12" x14ac:dyDescent="0.25">
      <c r="A2072" s="1">
        <v>0.351104736328125</v>
      </c>
      <c r="B2072" s="3">
        <v>3.0969238281249998E-5</v>
      </c>
      <c r="C2072" s="4">
        <f t="shared" si="128"/>
        <v>2.5468123586554272</v>
      </c>
      <c r="D2072" s="1">
        <v>0.31646728515625</v>
      </c>
      <c r="E2072" s="3">
        <v>-4.2282104492187499E-5</v>
      </c>
      <c r="F2072" s="4">
        <f t="shared" si="129"/>
        <v>-3.4771467510022616</v>
      </c>
      <c r="G2072" s="1">
        <v>0.431060791015625</v>
      </c>
      <c r="H2072" s="3">
        <v>2.6437377929687499E-5</v>
      </c>
      <c r="I2072" s="4">
        <f t="shared" si="130"/>
        <v>2.1741264744808797</v>
      </c>
      <c r="J2072" s="1">
        <v>0.3570556640625</v>
      </c>
      <c r="K2072" s="3">
        <v>1.9207763671874999E-5</v>
      </c>
      <c r="L2072" s="4">
        <f t="shared" si="131"/>
        <v>1.5795858282791941</v>
      </c>
    </row>
    <row r="2073" spans="1:12" x14ac:dyDescent="0.25">
      <c r="A2073" s="1">
        <v>0.351715087890625</v>
      </c>
      <c r="B2073" s="3">
        <v>3.0895996093749999E-5</v>
      </c>
      <c r="C2073" s="4">
        <f t="shared" si="128"/>
        <v>2.5407891524465462</v>
      </c>
      <c r="D2073" s="1">
        <v>0.31707763671875</v>
      </c>
      <c r="E2073" s="3">
        <v>-4.1128540039062497E-5</v>
      </c>
      <c r="F2073" s="4">
        <f t="shared" si="129"/>
        <v>-3.3822812532123767</v>
      </c>
      <c r="G2073" s="1">
        <v>0.431671142578125</v>
      </c>
      <c r="H2073" s="3">
        <v>2.6620483398437499E-5</v>
      </c>
      <c r="I2073" s="4">
        <f t="shared" si="130"/>
        <v>2.1891844900030839</v>
      </c>
      <c r="J2073" s="1">
        <v>0.357666015625</v>
      </c>
      <c r="K2073" s="3">
        <v>1.9458007812499998E-5</v>
      </c>
      <c r="L2073" s="4">
        <f t="shared" si="131"/>
        <v>1.6001651161595394</v>
      </c>
    </row>
    <row r="2074" spans="1:12" x14ac:dyDescent="0.25">
      <c r="A2074" s="1">
        <v>0.352325439453125</v>
      </c>
      <c r="B2074" s="3">
        <v>3.1042480468750003E-5</v>
      </c>
      <c r="C2074" s="4">
        <f t="shared" si="128"/>
        <v>2.5528355648643095</v>
      </c>
      <c r="D2074" s="1">
        <v>0.31768798828125</v>
      </c>
      <c r="E2074" s="3">
        <v>-3.9944458007812499E-5</v>
      </c>
      <c r="F2074" s="4">
        <f t="shared" si="129"/>
        <v>-3.2849060861687911</v>
      </c>
      <c r="G2074" s="1">
        <v>0.432281494140625</v>
      </c>
      <c r="H2074" s="3">
        <v>2.6400756835937499E-5</v>
      </c>
      <c r="I2074" s="4">
        <f t="shared" si="130"/>
        <v>2.1711148713764392</v>
      </c>
      <c r="J2074" s="1">
        <v>0.3582763671875</v>
      </c>
      <c r="K2074" s="3">
        <v>1.9375610351562501E-5</v>
      </c>
      <c r="L2074" s="4">
        <f t="shared" si="131"/>
        <v>1.5933890091745477</v>
      </c>
    </row>
    <row r="2075" spans="1:12" x14ac:dyDescent="0.25">
      <c r="A2075" s="1">
        <v>0.352935791015625</v>
      </c>
      <c r="B2075" s="3">
        <v>3.1115722656250002E-5</v>
      </c>
      <c r="C2075" s="4">
        <f t="shared" si="128"/>
        <v>2.5588587710731909</v>
      </c>
      <c r="D2075" s="1">
        <v>0.31829833984375</v>
      </c>
      <c r="E2075" s="3">
        <v>-3.8757324218750001E-5</v>
      </c>
      <c r="F2075" s="4">
        <f t="shared" si="129"/>
        <v>-3.1872799521998356</v>
      </c>
      <c r="G2075" s="1">
        <v>0.432891845703125</v>
      </c>
      <c r="H2075" s="3">
        <v>2.6629638671875001E-5</v>
      </c>
      <c r="I2075" s="4">
        <f t="shared" si="130"/>
        <v>2.1899373907791939</v>
      </c>
      <c r="J2075" s="1">
        <v>0.35888671875</v>
      </c>
      <c r="K2075" s="3">
        <v>1.9424438476562499E-5</v>
      </c>
      <c r="L2075" s="4">
        <f t="shared" si="131"/>
        <v>1.5974044799804688</v>
      </c>
    </row>
    <row r="2076" spans="1:12" x14ac:dyDescent="0.25">
      <c r="A2076" s="1">
        <v>0.353546142578125</v>
      </c>
      <c r="B2076" s="3">
        <v>3.1039428710937497E-5</v>
      </c>
      <c r="C2076" s="4">
        <f t="shared" si="128"/>
        <v>2.5525845979389388</v>
      </c>
      <c r="D2076" s="1">
        <v>0.31890869140625</v>
      </c>
      <c r="E2076" s="3">
        <v>-3.7539672851562499E-5</v>
      </c>
      <c r="F2076" s="4">
        <f t="shared" si="129"/>
        <v>-3.0871441489771794</v>
      </c>
      <c r="G2076" s="1">
        <v>0.433502197265625</v>
      </c>
      <c r="H2076" s="3">
        <v>2.6947021484375E-5</v>
      </c>
      <c r="I2076" s="4">
        <f t="shared" si="130"/>
        <v>2.2160379510176811</v>
      </c>
      <c r="J2076" s="1">
        <v>0.3594970703125</v>
      </c>
      <c r="K2076" s="3">
        <v>1.9543457031249999E-5</v>
      </c>
      <c r="L2076" s="4">
        <f t="shared" si="131"/>
        <v>1.6071921900699013</v>
      </c>
    </row>
    <row r="2077" spans="1:12" x14ac:dyDescent="0.25">
      <c r="A2077" s="1">
        <v>0.354156494140625</v>
      </c>
      <c r="B2077" s="3">
        <v>3.1097412109374997E-5</v>
      </c>
      <c r="C2077" s="4">
        <f t="shared" si="128"/>
        <v>2.55735296952097</v>
      </c>
      <c r="D2077" s="1">
        <v>0.31951904296875</v>
      </c>
      <c r="E2077" s="3">
        <v>-3.6367797851562499E-5</v>
      </c>
      <c r="F2077" s="4">
        <f t="shared" si="129"/>
        <v>-2.9907728496350741</v>
      </c>
      <c r="G2077" s="1">
        <v>0.434112548828125</v>
      </c>
      <c r="H2077" s="3">
        <v>2.6968383789062501E-5</v>
      </c>
      <c r="I2077" s="4">
        <f t="shared" si="130"/>
        <v>2.2177947194952714</v>
      </c>
      <c r="J2077" s="1">
        <v>0.360107421875</v>
      </c>
      <c r="K2077" s="3">
        <v>1.9622802734375E-5</v>
      </c>
      <c r="L2077" s="4">
        <f t="shared" si="131"/>
        <v>1.6137173301295229</v>
      </c>
    </row>
    <row r="2078" spans="1:12" x14ac:dyDescent="0.25">
      <c r="A2078" s="1">
        <v>0.354766845703125</v>
      </c>
      <c r="B2078" s="3">
        <v>3.10699462890625E-5</v>
      </c>
      <c r="C2078" s="4">
        <f t="shared" si="128"/>
        <v>2.55509426719264</v>
      </c>
      <c r="D2078" s="1">
        <v>0.32012939453125</v>
      </c>
      <c r="E2078" s="3">
        <v>-3.5287475585937503E-5</v>
      </c>
      <c r="F2078" s="4">
        <f t="shared" si="129"/>
        <v>-2.9019305580540706</v>
      </c>
      <c r="G2078" s="1">
        <v>0.434722900390625</v>
      </c>
      <c r="H2078" s="3">
        <v>2.7029418945312501E-5</v>
      </c>
      <c r="I2078" s="4">
        <f t="shared" si="130"/>
        <v>2.2228140580026725</v>
      </c>
      <c r="J2078" s="1">
        <v>0.3607177734375</v>
      </c>
      <c r="K2078" s="3">
        <v>1.9729614257812499E-5</v>
      </c>
      <c r="L2078" s="4">
        <f t="shared" si="131"/>
        <v>1.6225011725174754</v>
      </c>
    </row>
    <row r="2079" spans="1:12" x14ac:dyDescent="0.25">
      <c r="A2079" s="1">
        <v>0.355377197265625</v>
      </c>
      <c r="B2079" s="3">
        <v>3.1036376953124997E-5</v>
      </c>
      <c r="C2079" s="4">
        <f t="shared" si="128"/>
        <v>2.5523336310135689</v>
      </c>
      <c r="D2079" s="1">
        <v>0.32073974609375</v>
      </c>
      <c r="E2079" s="3">
        <v>-3.4069824218750002E-5</v>
      </c>
      <c r="F2079" s="4">
        <f t="shared" si="129"/>
        <v>-2.8017947548314144</v>
      </c>
      <c r="G2079" s="1">
        <v>0.435333251953125</v>
      </c>
      <c r="H2079" s="3">
        <v>2.69500732421875E-5</v>
      </c>
      <c r="I2079" s="4">
        <f t="shared" si="130"/>
        <v>2.2162889179430509</v>
      </c>
      <c r="J2079" s="1">
        <v>0.361328125</v>
      </c>
      <c r="K2079" s="3">
        <v>1.9522094726562501E-5</v>
      </c>
      <c r="L2079" s="4">
        <f t="shared" si="131"/>
        <v>1.6054354215923108</v>
      </c>
    </row>
    <row r="2080" spans="1:12" x14ac:dyDescent="0.25">
      <c r="A2080" s="1">
        <v>0.355987548828125</v>
      </c>
      <c r="B2080" s="3">
        <v>3.1048583984375003E-5</v>
      </c>
      <c r="C2080" s="4">
        <f t="shared" si="128"/>
        <v>2.5533374987150497</v>
      </c>
      <c r="D2080" s="1">
        <v>0.32135009765625</v>
      </c>
      <c r="E2080" s="3">
        <v>-3.2955932617187503E-5</v>
      </c>
      <c r="F2080" s="4">
        <f t="shared" si="129"/>
        <v>-2.7101918270713403</v>
      </c>
      <c r="G2080" s="1">
        <v>0.435943603515625</v>
      </c>
      <c r="H2080" s="3">
        <v>2.6895141601562499E-5</v>
      </c>
      <c r="I2080" s="4">
        <f t="shared" si="130"/>
        <v>2.21177151328639</v>
      </c>
      <c r="J2080" s="1">
        <v>0.3619384765625</v>
      </c>
      <c r="K2080" s="3">
        <v>1.9729614257812499E-5</v>
      </c>
      <c r="L2080" s="4">
        <f t="shared" si="131"/>
        <v>1.6225011725174754</v>
      </c>
    </row>
    <row r="2081" spans="1:12" x14ac:dyDescent="0.25">
      <c r="A2081" s="1">
        <v>0.356597900390625</v>
      </c>
      <c r="B2081" s="3">
        <v>3.1155395507812498E-5</v>
      </c>
      <c r="C2081" s="4">
        <f t="shared" si="128"/>
        <v>2.5621213411030013</v>
      </c>
      <c r="D2081" s="1">
        <v>0.32196044921875</v>
      </c>
      <c r="E2081" s="3">
        <v>-3.18115234375E-5</v>
      </c>
      <c r="F2081" s="4">
        <f t="shared" si="129"/>
        <v>-2.6160792300575659</v>
      </c>
      <c r="G2081" s="1">
        <v>0.436553955078125</v>
      </c>
      <c r="H2081" s="3">
        <v>2.7053833007812499E-5</v>
      </c>
      <c r="I2081" s="4">
        <f t="shared" si="130"/>
        <v>2.2248217934056331</v>
      </c>
      <c r="J2081" s="1">
        <v>0.362548828125</v>
      </c>
      <c r="K2081" s="3">
        <v>1.97784423828125E-5</v>
      </c>
      <c r="L2081" s="4">
        <f t="shared" si="131"/>
        <v>1.6265166433233964</v>
      </c>
    </row>
    <row r="2082" spans="1:12" x14ac:dyDescent="0.25">
      <c r="A2082" s="1">
        <v>0.357208251953125</v>
      </c>
      <c r="B2082" s="3">
        <v>3.1149291992187498E-5</v>
      </c>
      <c r="C2082" s="4">
        <f t="shared" si="128"/>
        <v>2.5616194072522611</v>
      </c>
      <c r="D2082" s="1">
        <v>0.32257080078125</v>
      </c>
      <c r="E2082" s="3">
        <v>-3.0682373046875002E-5</v>
      </c>
      <c r="F2082" s="4">
        <f t="shared" si="129"/>
        <v>-2.5232214676706417</v>
      </c>
      <c r="G2082" s="1">
        <v>0.437164306640625</v>
      </c>
      <c r="H2082" s="3">
        <v>2.7139282226562499E-5</v>
      </c>
      <c r="I2082" s="4">
        <f t="shared" si="130"/>
        <v>2.2318488673159949</v>
      </c>
      <c r="J2082" s="1">
        <v>0.3631591796875</v>
      </c>
      <c r="K2082" s="3">
        <v>1.993408203125E-5</v>
      </c>
      <c r="L2082" s="4">
        <f t="shared" si="131"/>
        <v>1.6393159565172697</v>
      </c>
    </row>
    <row r="2083" spans="1:12" x14ac:dyDescent="0.25">
      <c r="A2083" s="1">
        <v>0.357818603515625</v>
      </c>
      <c r="B2083" s="3">
        <v>3.1222534179687497E-5</v>
      </c>
      <c r="C2083" s="4">
        <f t="shared" si="128"/>
        <v>2.567642613461143</v>
      </c>
      <c r="D2083" s="1">
        <v>0.32318115234375</v>
      </c>
      <c r="E2083" s="3">
        <v>-2.9583740234375001E-5</v>
      </c>
      <c r="F2083" s="4">
        <f t="shared" si="129"/>
        <v>-2.4328733745374178</v>
      </c>
      <c r="G2083" s="1">
        <v>0.437774658203125</v>
      </c>
      <c r="H2083" s="3">
        <v>2.7313232421875001E-5</v>
      </c>
      <c r="I2083" s="4">
        <f t="shared" si="130"/>
        <v>2.2461539820620886</v>
      </c>
      <c r="J2083" s="1">
        <v>0.36376953125</v>
      </c>
      <c r="K2083" s="3">
        <v>2.0065307617187499E-5</v>
      </c>
      <c r="L2083" s="4">
        <f t="shared" si="131"/>
        <v>1.6501075343081826</v>
      </c>
    </row>
    <row r="2084" spans="1:12" x14ac:dyDescent="0.25">
      <c r="A2084" s="1">
        <v>0.358428955078125</v>
      </c>
      <c r="B2084" s="3">
        <v>3.1311035156250001E-5</v>
      </c>
      <c r="C2084" s="4">
        <f t="shared" si="128"/>
        <v>2.574920654296875</v>
      </c>
      <c r="D2084" s="1">
        <v>0.32379150390625</v>
      </c>
      <c r="E2084" s="3">
        <v>-2.8497314453124999E-5</v>
      </c>
      <c r="F2084" s="4">
        <f t="shared" si="129"/>
        <v>-2.3435291491056742</v>
      </c>
      <c r="G2084" s="1">
        <v>0.438385009765625</v>
      </c>
      <c r="H2084" s="3">
        <v>2.72552490234375E-5</v>
      </c>
      <c r="I2084" s="4">
        <f t="shared" si="130"/>
        <v>2.2413856104800574</v>
      </c>
      <c r="J2084" s="1">
        <v>0.3643798828125</v>
      </c>
      <c r="K2084" s="3">
        <v>2.0111083984375001E-5</v>
      </c>
      <c r="L2084" s="4">
        <f t="shared" si="131"/>
        <v>1.6538720381887335</v>
      </c>
    </row>
    <row r="2085" spans="1:12" x14ac:dyDescent="0.25">
      <c r="A2085" s="1">
        <v>0.359039306640625</v>
      </c>
      <c r="B2085" s="3">
        <v>3.1329345703124999E-5</v>
      </c>
      <c r="C2085" s="4">
        <f t="shared" si="128"/>
        <v>2.5764264558490955</v>
      </c>
      <c r="D2085" s="1">
        <v>0.32440185546875</v>
      </c>
      <c r="E2085" s="3">
        <v>-2.7456665039062502E-5</v>
      </c>
      <c r="F2085" s="4">
        <f t="shared" si="129"/>
        <v>-2.257949427554482</v>
      </c>
      <c r="G2085" s="1">
        <v>0.438995361328125</v>
      </c>
      <c r="H2085" s="3">
        <v>2.7343750000000001E-5</v>
      </c>
      <c r="I2085" s="4">
        <f t="shared" si="130"/>
        <v>2.2486636513157894</v>
      </c>
      <c r="J2085" s="1">
        <v>0.364990234375</v>
      </c>
      <c r="K2085" s="3">
        <v>2.0040893554687498E-5</v>
      </c>
      <c r="L2085" s="4">
        <f t="shared" si="131"/>
        <v>1.648099798905222</v>
      </c>
    </row>
    <row r="2086" spans="1:12" x14ac:dyDescent="0.25">
      <c r="A2086" s="1">
        <v>0.359649658203125</v>
      </c>
      <c r="B2086" s="3">
        <v>3.1283569335937497E-5</v>
      </c>
      <c r="C2086" s="4">
        <f t="shared" si="128"/>
        <v>2.5726619519685441</v>
      </c>
      <c r="D2086" s="1">
        <v>0.32501220703125</v>
      </c>
      <c r="E2086" s="3">
        <v>-2.63641357421875E-5</v>
      </c>
      <c r="F2086" s="4">
        <f t="shared" si="129"/>
        <v>-2.1681032682719983</v>
      </c>
      <c r="G2086" s="1">
        <v>0.439605712890625</v>
      </c>
      <c r="H2086" s="3">
        <v>2.7416992187499999E-5</v>
      </c>
      <c r="I2086" s="4">
        <f t="shared" si="130"/>
        <v>2.2546868575246712</v>
      </c>
      <c r="J2086" s="1">
        <v>0.3656005859375</v>
      </c>
      <c r="K2086" s="3">
        <v>2.0086669921875E-5</v>
      </c>
      <c r="L2086" s="4">
        <f t="shared" si="131"/>
        <v>1.6518643027857729</v>
      </c>
    </row>
    <row r="2087" spans="1:12" x14ac:dyDescent="0.25">
      <c r="A2087" s="1">
        <v>0.360260009765625</v>
      </c>
      <c r="B2087" s="3">
        <v>3.1317138671875E-5</v>
      </c>
      <c r="C2087" s="4">
        <f t="shared" si="128"/>
        <v>2.5754225881476152</v>
      </c>
      <c r="D2087" s="1">
        <v>0.32562255859375</v>
      </c>
      <c r="E2087" s="3">
        <v>-2.5268554687499999E-5</v>
      </c>
      <c r="F2087" s="4">
        <f t="shared" si="129"/>
        <v>-2.0780061420641447</v>
      </c>
      <c r="G2087" s="1">
        <v>0.440216064453125</v>
      </c>
      <c r="H2087" s="3">
        <v>2.7420043945312499E-5</v>
      </c>
      <c r="I2087" s="4">
        <f t="shared" si="130"/>
        <v>2.2549378244500411</v>
      </c>
      <c r="J2087" s="1">
        <v>0.3662109375</v>
      </c>
      <c r="K2087" s="3">
        <v>2.02117919921875E-5</v>
      </c>
      <c r="L2087" s="4">
        <f t="shared" si="131"/>
        <v>1.6621539467259456</v>
      </c>
    </row>
    <row r="2088" spans="1:12" x14ac:dyDescent="0.25">
      <c r="A2088" s="1">
        <v>0.360870361328125</v>
      </c>
      <c r="B2088" s="3">
        <v>3.1240844726562502E-5</v>
      </c>
      <c r="C2088" s="4">
        <f t="shared" si="128"/>
        <v>2.5691484150133634</v>
      </c>
      <c r="D2088" s="1">
        <v>0.32623291015625</v>
      </c>
      <c r="E2088" s="3">
        <v>-2.42462158203125E-5</v>
      </c>
      <c r="F2088" s="4">
        <f t="shared" si="129"/>
        <v>-1.9939322220651727</v>
      </c>
      <c r="G2088" s="1">
        <v>0.440826416015625</v>
      </c>
      <c r="H2088" s="3">
        <v>2.7581787109375001E-5</v>
      </c>
      <c r="I2088" s="4">
        <f t="shared" si="130"/>
        <v>2.2682390714946545</v>
      </c>
      <c r="J2088" s="1">
        <v>0.3668212890625</v>
      </c>
      <c r="K2088" s="3">
        <v>2.017822265625E-5</v>
      </c>
      <c r="L2088" s="4">
        <f t="shared" si="131"/>
        <v>1.659393310546875</v>
      </c>
    </row>
    <row r="2089" spans="1:12" x14ac:dyDescent="0.25">
      <c r="A2089" s="1">
        <v>0.361480712890625</v>
      </c>
      <c r="B2089" s="3">
        <v>3.1326293945312499E-5</v>
      </c>
      <c r="C2089" s="4">
        <f t="shared" si="128"/>
        <v>2.5761754889237252</v>
      </c>
      <c r="D2089" s="1">
        <v>0.32684326171875</v>
      </c>
      <c r="E2089" s="3">
        <v>-2.3089599609375002E-5</v>
      </c>
      <c r="F2089" s="4">
        <f t="shared" si="129"/>
        <v>-1.8988157573499178</v>
      </c>
      <c r="G2089" s="1">
        <v>0.441436767578125</v>
      </c>
      <c r="H2089" s="3">
        <v>2.7462768554687501E-5</v>
      </c>
      <c r="I2089" s="4">
        <f t="shared" si="130"/>
        <v>2.2584513614052222</v>
      </c>
      <c r="J2089" s="1">
        <v>0.367431640625</v>
      </c>
      <c r="K2089" s="3">
        <v>2.0477294921875001E-5</v>
      </c>
      <c r="L2089" s="4">
        <f t="shared" si="131"/>
        <v>1.6839880692331415</v>
      </c>
    </row>
    <row r="2090" spans="1:12" x14ac:dyDescent="0.25">
      <c r="A2090" s="1">
        <v>0.362091064453125</v>
      </c>
      <c r="B2090" s="3">
        <v>3.1359863281250002E-5</v>
      </c>
      <c r="C2090" s="4">
        <f t="shared" si="128"/>
        <v>2.5789361251027962</v>
      </c>
      <c r="D2090" s="1">
        <v>0.32745361328125</v>
      </c>
      <c r="E2090" s="3">
        <v>-2.1804809570312501E-5</v>
      </c>
      <c r="F2090" s="4">
        <f t="shared" si="129"/>
        <v>-1.7931586817691201</v>
      </c>
      <c r="G2090" s="1">
        <v>0.442047119140625</v>
      </c>
      <c r="H2090" s="3">
        <v>2.7676391601562501E-5</v>
      </c>
      <c r="I2090" s="4">
        <f t="shared" si="130"/>
        <v>2.2760190461811267</v>
      </c>
      <c r="J2090" s="1">
        <v>0.3680419921875</v>
      </c>
      <c r="K2090" s="3">
        <v>2.0236206054687501E-5</v>
      </c>
      <c r="L2090" s="4">
        <f t="shared" si="131"/>
        <v>1.6641616821289063</v>
      </c>
    </row>
    <row r="2091" spans="1:12" x14ac:dyDescent="0.25">
      <c r="A2091" s="1">
        <v>0.362701416015625</v>
      </c>
      <c r="B2091" s="3">
        <v>3.1387329101562499E-5</v>
      </c>
      <c r="C2091" s="4">
        <f t="shared" si="128"/>
        <v>2.5811948274311267</v>
      </c>
      <c r="D2091" s="1">
        <v>0.32806396484375</v>
      </c>
      <c r="E2091" s="3">
        <v>-2.10113525390625E-5</v>
      </c>
      <c r="F2091" s="4">
        <f t="shared" si="129"/>
        <v>-1.727907281172903</v>
      </c>
      <c r="G2091" s="1">
        <v>0.442657470703125</v>
      </c>
      <c r="H2091" s="3">
        <v>2.7645874023437501E-5</v>
      </c>
      <c r="I2091" s="4">
        <f t="shared" si="130"/>
        <v>2.2735093769274259</v>
      </c>
      <c r="J2091" s="1">
        <v>0.36865234375</v>
      </c>
      <c r="K2091" s="3">
        <v>2.0285034179687499E-5</v>
      </c>
      <c r="L2091" s="4">
        <f t="shared" si="131"/>
        <v>1.6681771529348273</v>
      </c>
    </row>
    <row r="2092" spans="1:12" x14ac:dyDescent="0.25">
      <c r="A2092" s="1">
        <v>0.363311767578125</v>
      </c>
      <c r="B2092" s="3">
        <v>3.1466674804687497E-5</v>
      </c>
      <c r="C2092" s="4">
        <f t="shared" si="128"/>
        <v>2.5877199674907478</v>
      </c>
      <c r="D2092" s="1">
        <v>0.32867431640625</v>
      </c>
      <c r="E2092" s="3">
        <v>-1.9946289062499999E-5</v>
      </c>
      <c r="F2092" s="4">
        <f t="shared" si="129"/>
        <v>-1.64031982421875</v>
      </c>
      <c r="G2092" s="1">
        <v>0.443267822265625</v>
      </c>
      <c r="H2092" s="3">
        <v>2.7734375000000002E-5</v>
      </c>
      <c r="I2092" s="4">
        <f t="shared" si="130"/>
        <v>2.280787417763158</v>
      </c>
      <c r="J2092" s="1">
        <v>0.3692626953125</v>
      </c>
      <c r="K2092" s="3">
        <v>2.0501708984374999E-5</v>
      </c>
      <c r="L2092" s="4">
        <f t="shared" si="131"/>
        <v>1.6859958046361019</v>
      </c>
    </row>
    <row r="2093" spans="1:12" x14ac:dyDescent="0.25">
      <c r="A2093" s="1">
        <v>0.363922119140625</v>
      </c>
      <c r="B2093" s="3">
        <v>3.1488037109375002E-5</v>
      </c>
      <c r="C2093" s="4">
        <f t="shared" si="128"/>
        <v>2.5894767359683386</v>
      </c>
      <c r="D2093" s="1">
        <v>0.32928466796875</v>
      </c>
      <c r="E2093" s="3">
        <v>-1.8997192382812502E-5</v>
      </c>
      <c r="F2093" s="4">
        <f t="shared" si="129"/>
        <v>-1.5622691104286595</v>
      </c>
      <c r="G2093" s="1">
        <v>0.443878173828125</v>
      </c>
      <c r="H2093" s="3">
        <v>2.7786254882812499E-5</v>
      </c>
      <c r="I2093" s="4">
        <f t="shared" si="130"/>
        <v>2.2850538554944491</v>
      </c>
      <c r="J2093" s="1">
        <v>0.369873046875</v>
      </c>
      <c r="K2093" s="3">
        <v>2.0458984375E-5</v>
      </c>
      <c r="L2093" s="4">
        <f t="shared" si="131"/>
        <v>1.682482267680921</v>
      </c>
    </row>
    <row r="2094" spans="1:12" x14ac:dyDescent="0.25">
      <c r="A2094" s="1">
        <v>0.364532470703125</v>
      </c>
      <c r="B2094" s="3">
        <v>3.1515502929687499E-5</v>
      </c>
      <c r="C2094" s="4">
        <f t="shared" si="128"/>
        <v>2.5917354382966695</v>
      </c>
      <c r="D2094" s="1">
        <v>0.32989501953125</v>
      </c>
      <c r="E2094" s="3">
        <v>-1.805419921875E-5</v>
      </c>
      <c r="F2094" s="4">
        <f t="shared" si="129"/>
        <v>-1.4847203304893093</v>
      </c>
      <c r="G2094" s="1">
        <v>0.444488525390625</v>
      </c>
      <c r="H2094" s="3">
        <v>2.7954101562500001E-5</v>
      </c>
      <c r="I2094" s="4">
        <f t="shared" si="130"/>
        <v>2.2988570363898027</v>
      </c>
      <c r="J2094" s="1">
        <v>0.3704833984375</v>
      </c>
      <c r="K2094" s="3">
        <v>2.05230712890625E-5</v>
      </c>
      <c r="L2094" s="4">
        <f t="shared" si="131"/>
        <v>1.6877525731136924</v>
      </c>
    </row>
    <row r="2095" spans="1:12" x14ac:dyDescent="0.25">
      <c r="A2095" s="1">
        <v>0.365142822265625</v>
      </c>
      <c r="B2095" s="3">
        <v>3.1445312499999999E-5</v>
      </c>
      <c r="C2095" s="4">
        <f t="shared" si="128"/>
        <v>2.585963199013158</v>
      </c>
      <c r="D2095" s="1">
        <v>0.33050537109375</v>
      </c>
      <c r="E2095" s="3">
        <v>-1.6912841796875001E-5</v>
      </c>
      <c r="F2095" s="4">
        <f t="shared" si="129"/>
        <v>-1.3908587004009045</v>
      </c>
      <c r="G2095" s="1">
        <v>0.445098876953125</v>
      </c>
      <c r="H2095" s="3">
        <v>2.8018188476562501E-5</v>
      </c>
      <c r="I2095" s="4">
        <f t="shared" si="130"/>
        <v>2.3041273418225741</v>
      </c>
      <c r="J2095" s="1">
        <v>0.37109375</v>
      </c>
      <c r="K2095" s="3">
        <v>2.0526123046874999E-5</v>
      </c>
      <c r="L2095" s="4">
        <f t="shared" si="131"/>
        <v>1.6880035400390625</v>
      </c>
    </row>
    <row r="2096" spans="1:12" x14ac:dyDescent="0.25">
      <c r="A2096" s="1">
        <v>0.365753173828125</v>
      </c>
      <c r="B2096" s="3">
        <v>3.1423950195312502E-5</v>
      </c>
      <c r="C2096" s="4">
        <f t="shared" si="128"/>
        <v>2.5842064305355676</v>
      </c>
      <c r="D2096" s="1">
        <v>0.33111572265625</v>
      </c>
      <c r="E2096" s="3">
        <v>-1.6119384765625E-5</v>
      </c>
      <c r="F2096" s="4">
        <f t="shared" si="129"/>
        <v>-1.3256072998046875</v>
      </c>
      <c r="G2096" s="1">
        <v>0.445709228515625</v>
      </c>
      <c r="H2096" s="3">
        <v>2.8112792968750001E-5</v>
      </c>
      <c r="I2096" s="4">
        <f t="shared" si="130"/>
        <v>2.3119073165090462</v>
      </c>
      <c r="J2096" s="1">
        <v>0.3717041015625</v>
      </c>
      <c r="K2096" s="3">
        <v>2.0666503906250001E-5</v>
      </c>
      <c r="L2096" s="4">
        <f t="shared" si="131"/>
        <v>1.6995480186060854</v>
      </c>
    </row>
    <row r="2097" spans="1:12" x14ac:dyDescent="0.25">
      <c r="A2097" s="1">
        <v>0.366363525390625</v>
      </c>
      <c r="B2097" s="3">
        <v>3.1616210937500001E-5</v>
      </c>
      <c r="C2097" s="4">
        <f t="shared" si="128"/>
        <v>2.6000173468338814</v>
      </c>
      <c r="D2097" s="1">
        <v>0.33172607421875</v>
      </c>
      <c r="E2097" s="3">
        <v>-1.5176391601562501E-5</v>
      </c>
      <c r="F2097" s="4">
        <f t="shared" si="129"/>
        <v>-1.2480585198653371</v>
      </c>
      <c r="G2097" s="1">
        <v>0.446319580078125</v>
      </c>
      <c r="H2097" s="3">
        <v>2.8164672851562502E-5</v>
      </c>
      <c r="I2097" s="4">
        <f t="shared" si="130"/>
        <v>2.3161737542403373</v>
      </c>
      <c r="J2097" s="1">
        <v>0.372314453125</v>
      </c>
      <c r="K2097" s="3">
        <v>2.0571899414062501E-5</v>
      </c>
      <c r="L2097" s="4">
        <f t="shared" si="131"/>
        <v>1.6917680439196134</v>
      </c>
    </row>
    <row r="2098" spans="1:12" x14ac:dyDescent="0.25">
      <c r="A2098" s="1">
        <v>0.366973876953125</v>
      </c>
      <c r="B2098" s="3">
        <v>3.1558227539062501E-5</v>
      </c>
      <c r="C2098" s="4">
        <f t="shared" si="128"/>
        <v>2.5952489752518502</v>
      </c>
      <c r="D2098" s="1">
        <v>0.33233642578125</v>
      </c>
      <c r="E2098" s="3">
        <v>-1.4190673828125001E-5</v>
      </c>
      <c r="F2098" s="4">
        <f t="shared" si="129"/>
        <v>-1.1669962029708059</v>
      </c>
      <c r="G2098" s="1">
        <v>0.446929931640625</v>
      </c>
      <c r="H2098" s="3">
        <v>2.8118896484375E-5</v>
      </c>
      <c r="I2098" s="4">
        <f t="shared" si="130"/>
        <v>2.312409250359786</v>
      </c>
      <c r="J2098" s="1">
        <v>0.3729248046875</v>
      </c>
      <c r="K2098" s="3">
        <v>2.0660400390625001E-5</v>
      </c>
      <c r="L2098" s="4">
        <f t="shared" si="131"/>
        <v>1.6990460847553455</v>
      </c>
    </row>
    <row r="2099" spans="1:12" x14ac:dyDescent="0.25">
      <c r="A2099" s="1">
        <v>0.367584228515625</v>
      </c>
      <c r="B2099" s="3">
        <v>3.1561279296875E-5</v>
      </c>
      <c r="C2099" s="4">
        <f t="shared" si="128"/>
        <v>2.5954999421772205</v>
      </c>
      <c r="D2099" s="1">
        <v>0.33294677734375</v>
      </c>
      <c r="E2099" s="3">
        <v>-1.317138671875E-5</v>
      </c>
      <c r="F2099" s="4">
        <f t="shared" si="129"/>
        <v>-1.083173249897204</v>
      </c>
      <c r="G2099" s="1">
        <v>0.447540283203125</v>
      </c>
      <c r="H2099" s="3">
        <v>2.8033447265624999E-5</v>
      </c>
      <c r="I2099" s="4">
        <f t="shared" si="130"/>
        <v>2.3053821764494242</v>
      </c>
      <c r="J2099" s="1">
        <v>0.37353515625</v>
      </c>
      <c r="K2099" s="3">
        <v>2.0935058593750002E-5</v>
      </c>
      <c r="L2099" s="4">
        <f t="shared" si="131"/>
        <v>1.7216331080386513</v>
      </c>
    </row>
    <row r="2100" spans="1:12" x14ac:dyDescent="0.25">
      <c r="A2100" s="1">
        <v>0.368194580078125</v>
      </c>
      <c r="B2100" s="3">
        <v>3.1582641601562498E-5</v>
      </c>
      <c r="C2100" s="4">
        <f t="shared" si="128"/>
        <v>2.5972567106548103</v>
      </c>
      <c r="D2100" s="1">
        <v>0.33355712890625</v>
      </c>
      <c r="E2100" s="3">
        <v>-1.2115478515625001E-5</v>
      </c>
      <c r="F2100" s="4">
        <f t="shared" si="129"/>
        <v>-0.99633869371916117</v>
      </c>
      <c r="G2100" s="1">
        <v>0.448150634765625</v>
      </c>
      <c r="H2100" s="3">
        <v>2.8286743164062498E-5</v>
      </c>
      <c r="I2100" s="4">
        <f t="shared" si="130"/>
        <v>2.32621243125514</v>
      </c>
      <c r="J2100" s="1">
        <v>0.3741455078125</v>
      </c>
      <c r="K2100" s="3">
        <v>2.0840454101562499E-5</v>
      </c>
      <c r="L2100" s="4">
        <f t="shared" si="131"/>
        <v>1.7138531333521791</v>
      </c>
    </row>
    <row r="2101" spans="1:12" x14ac:dyDescent="0.25">
      <c r="A2101" s="1">
        <v>0.368804931640625</v>
      </c>
      <c r="B2101" s="3">
        <v>3.1405639648437497E-5</v>
      </c>
      <c r="C2101" s="4">
        <f t="shared" si="128"/>
        <v>2.5827006289833467</v>
      </c>
      <c r="D2101" s="1">
        <v>0.33416748046875</v>
      </c>
      <c r="E2101" s="3">
        <v>-1.12640380859375E-5</v>
      </c>
      <c r="F2101" s="4">
        <f t="shared" si="129"/>
        <v>-0.92631892154091278</v>
      </c>
      <c r="G2101" s="1">
        <v>0.448760986328125</v>
      </c>
      <c r="H2101" s="3">
        <v>2.8356933593750001E-5</v>
      </c>
      <c r="I2101" s="4">
        <f t="shared" si="130"/>
        <v>2.3319846705386511</v>
      </c>
      <c r="J2101" s="1">
        <v>0.374755859375</v>
      </c>
      <c r="K2101" s="3">
        <v>2.0870971679687499E-5</v>
      </c>
      <c r="L2101" s="4">
        <f t="shared" si="131"/>
        <v>1.7163628026058799</v>
      </c>
    </row>
    <row r="2102" spans="1:12" x14ac:dyDescent="0.25">
      <c r="A2102" s="1">
        <v>0.369415283203125</v>
      </c>
      <c r="B2102" s="3">
        <v>3.1558227539062501E-5</v>
      </c>
      <c r="C2102" s="4">
        <f t="shared" si="128"/>
        <v>2.5952489752518502</v>
      </c>
      <c r="D2102" s="1">
        <v>0.33477783203125</v>
      </c>
      <c r="E2102" s="3">
        <v>-1.03485107421875E-5</v>
      </c>
      <c r="F2102" s="4">
        <f t="shared" si="129"/>
        <v>-0.85102884392989309</v>
      </c>
      <c r="G2102" s="1">
        <v>0.449371337890625</v>
      </c>
      <c r="H2102" s="3">
        <v>2.8381347656250001E-5</v>
      </c>
      <c r="I2102" s="4">
        <f t="shared" si="130"/>
        <v>2.3339924059416117</v>
      </c>
      <c r="J2102" s="1">
        <v>0.3753662109375</v>
      </c>
      <c r="K2102" s="3">
        <v>2.1002197265625001E-5</v>
      </c>
      <c r="L2102" s="4">
        <f t="shared" si="131"/>
        <v>1.7271543803967928</v>
      </c>
    </row>
    <row r="2103" spans="1:12" x14ac:dyDescent="0.25">
      <c r="A2103" s="1">
        <v>0.370025634765625</v>
      </c>
      <c r="B2103" s="3">
        <v>3.1643676757812498E-5</v>
      </c>
      <c r="C2103" s="4">
        <f t="shared" si="128"/>
        <v>2.6022760491622119</v>
      </c>
      <c r="D2103" s="1">
        <v>0.33538818359375</v>
      </c>
      <c r="E2103" s="3">
        <v>-9.4207763671874992E-6</v>
      </c>
      <c r="F2103" s="4">
        <f t="shared" si="129"/>
        <v>-0.77473489861739309</v>
      </c>
      <c r="G2103" s="1">
        <v>0.449981689453125</v>
      </c>
      <c r="H2103" s="3">
        <v>2.8524780273437499E-5</v>
      </c>
      <c r="I2103" s="4">
        <f t="shared" si="130"/>
        <v>2.3457878514340047</v>
      </c>
      <c r="J2103" s="1">
        <v>0.3759765625</v>
      </c>
      <c r="K2103" s="3">
        <v>2.0974731445312501E-5</v>
      </c>
      <c r="L2103" s="4">
        <f t="shared" si="131"/>
        <v>1.7248956780684621</v>
      </c>
    </row>
    <row r="2104" spans="1:12" x14ac:dyDescent="0.25">
      <c r="A2104" s="1">
        <v>0.370635986328125</v>
      </c>
      <c r="B2104" s="3">
        <v>3.1753540039062499E-5</v>
      </c>
      <c r="C2104" s="4">
        <f t="shared" si="128"/>
        <v>2.6113108584755347</v>
      </c>
      <c r="D2104" s="1">
        <v>0.33599853515625</v>
      </c>
      <c r="E2104" s="3">
        <v>-8.5327148437500005E-6</v>
      </c>
      <c r="F2104" s="4">
        <f t="shared" si="129"/>
        <v>-0.70170352333470398</v>
      </c>
      <c r="G2104" s="1">
        <v>0.450592041015625</v>
      </c>
      <c r="H2104" s="3">
        <v>2.86376953125E-5</v>
      </c>
      <c r="I2104" s="4">
        <f t="shared" si="130"/>
        <v>2.3550736276726973</v>
      </c>
      <c r="J2104" s="1">
        <v>0.3765869140625</v>
      </c>
      <c r="K2104" s="3">
        <v>2.1099853515625E-5</v>
      </c>
      <c r="L2104" s="4">
        <f t="shared" si="131"/>
        <v>1.7351853220086348</v>
      </c>
    </row>
    <row r="2105" spans="1:12" x14ac:dyDescent="0.25">
      <c r="A2105" s="1">
        <v>0.371246337890625</v>
      </c>
      <c r="B2105" s="3">
        <v>3.1759643554687499E-5</v>
      </c>
      <c r="C2105" s="4">
        <f t="shared" si="128"/>
        <v>2.6118127923262748</v>
      </c>
      <c r="D2105" s="1">
        <v>0.33660888671875</v>
      </c>
      <c r="E2105" s="3">
        <v>-7.7362060546875001E-6</v>
      </c>
      <c r="F2105" s="4">
        <f t="shared" si="129"/>
        <v>-0.63620115581311676</v>
      </c>
      <c r="G2105" s="1">
        <v>0.451202392578125</v>
      </c>
      <c r="H2105" s="3">
        <v>2.8668212890625E-5</v>
      </c>
      <c r="I2105" s="4">
        <f t="shared" si="130"/>
        <v>2.3575832969263981</v>
      </c>
      <c r="J2105" s="1">
        <v>0.377197265625</v>
      </c>
      <c r="K2105" s="3">
        <v>2.1112060546874999E-5</v>
      </c>
      <c r="L2105" s="4">
        <f t="shared" si="131"/>
        <v>1.7361891897101152</v>
      </c>
    </row>
    <row r="2106" spans="1:12" x14ac:dyDescent="0.25">
      <c r="A2106" s="1">
        <v>0.371856689453125</v>
      </c>
      <c r="B2106" s="3">
        <v>3.1744384765625E-5</v>
      </c>
      <c r="C2106" s="4">
        <f t="shared" si="128"/>
        <v>2.6105579576994242</v>
      </c>
      <c r="D2106" s="1">
        <v>0.33721923828125</v>
      </c>
      <c r="E2106" s="3">
        <v>-6.7718505859374996E-6</v>
      </c>
      <c r="F2106" s="4">
        <f t="shared" si="129"/>
        <v>-0.55689560739617594</v>
      </c>
      <c r="G2106" s="1">
        <v>0.451812744140625</v>
      </c>
      <c r="H2106" s="3">
        <v>2.879638671875E-5</v>
      </c>
      <c r="I2106" s="4">
        <f t="shared" si="130"/>
        <v>2.3681239077919409</v>
      </c>
      <c r="J2106" s="1">
        <v>0.3778076171875</v>
      </c>
      <c r="K2106" s="3">
        <v>2.1197509765625E-5</v>
      </c>
      <c r="L2106" s="4">
        <f t="shared" si="131"/>
        <v>1.7432162636204769</v>
      </c>
    </row>
    <row r="2107" spans="1:12" x14ac:dyDescent="0.25">
      <c r="A2107" s="1">
        <v>0.372467041015625</v>
      </c>
      <c r="B2107" s="3">
        <v>3.1909179687500003E-5</v>
      </c>
      <c r="C2107" s="4">
        <f t="shared" si="128"/>
        <v>2.624110171669408</v>
      </c>
      <c r="D2107" s="1">
        <v>0.33782958984375</v>
      </c>
      <c r="E2107" s="3">
        <v>-5.9844970703124999E-6</v>
      </c>
      <c r="F2107" s="4">
        <f t="shared" si="129"/>
        <v>-0.492146140650699</v>
      </c>
      <c r="G2107" s="1">
        <v>0.452423095703125</v>
      </c>
      <c r="H2107" s="3">
        <v>2.8927612304687499E-5</v>
      </c>
      <c r="I2107" s="4">
        <f t="shared" si="130"/>
        <v>2.3789154855828536</v>
      </c>
      <c r="J2107" s="1">
        <v>0.37841796875</v>
      </c>
      <c r="K2107" s="3">
        <v>2.1084594726562499E-5</v>
      </c>
      <c r="L2107" s="4">
        <f t="shared" si="131"/>
        <v>1.7339304873817845</v>
      </c>
    </row>
    <row r="2108" spans="1:12" x14ac:dyDescent="0.25">
      <c r="A2108" s="1">
        <v>0.373077392578125</v>
      </c>
      <c r="B2108" s="3">
        <v>3.15673828125E-5</v>
      </c>
      <c r="C2108" s="4">
        <f t="shared" si="128"/>
        <v>2.5960018760279606</v>
      </c>
      <c r="D2108" s="1">
        <v>0.33843994140625</v>
      </c>
      <c r="E2108" s="3">
        <v>-4.1748046875000002E-6</v>
      </c>
      <c r="F2108" s="4">
        <f t="shared" si="129"/>
        <v>-0.34332275390625</v>
      </c>
      <c r="G2108" s="1">
        <v>0.453033447265625</v>
      </c>
      <c r="H2108" s="3">
        <v>2.89154052734375E-5</v>
      </c>
      <c r="I2108" s="4">
        <f t="shared" si="130"/>
        <v>2.3779116178813733</v>
      </c>
      <c r="J2108" s="1">
        <v>0.3790283203125</v>
      </c>
      <c r="K2108" s="3">
        <v>2.113037109375E-5</v>
      </c>
      <c r="L2108" s="4">
        <f t="shared" si="131"/>
        <v>1.7376949912623354</v>
      </c>
    </row>
    <row r="2109" spans="1:12" x14ac:dyDescent="0.25">
      <c r="A2109" s="1">
        <v>0.373687744140625</v>
      </c>
      <c r="B2109" s="3">
        <v>3.17474365234375E-5</v>
      </c>
      <c r="C2109" s="4">
        <f t="shared" si="128"/>
        <v>2.6108089246247945</v>
      </c>
      <c r="D2109" s="1">
        <v>0.33905029296875</v>
      </c>
      <c r="E2109" s="3">
        <v>-3.3294677734375001E-6</v>
      </c>
      <c r="F2109" s="4">
        <f t="shared" si="129"/>
        <v>-0.27380491557874176</v>
      </c>
      <c r="G2109" s="1">
        <v>0.453643798828125</v>
      </c>
      <c r="H2109" s="3">
        <v>2.88909912109375E-5</v>
      </c>
      <c r="I2109" s="4">
        <f t="shared" si="130"/>
        <v>2.3759038824784127</v>
      </c>
      <c r="J2109" s="1">
        <v>0.379638671875</v>
      </c>
      <c r="K2109" s="3">
        <v>2.0928955078124999E-5</v>
      </c>
      <c r="L2109" s="4">
        <f t="shared" si="131"/>
        <v>1.7211311741879112</v>
      </c>
    </row>
    <row r="2110" spans="1:12" x14ac:dyDescent="0.25">
      <c r="A2110" s="1">
        <v>0.374298095703125</v>
      </c>
      <c r="B2110" s="3">
        <v>3.1756591796874999E-5</v>
      </c>
      <c r="C2110" s="4">
        <f t="shared" si="128"/>
        <v>2.6115618254009045</v>
      </c>
      <c r="D2110" s="1">
        <v>0.33966064453125</v>
      </c>
      <c r="E2110" s="3">
        <v>-2.4749755859375002E-6</v>
      </c>
      <c r="F2110" s="4">
        <f t="shared" si="129"/>
        <v>-0.20353417647512334</v>
      </c>
      <c r="G2110" s="1">
        <v>0.454254150390625</v>
      </c>
      <c r="H2110" s="3">
        <v>2.9156494140625001E-5</v>
      </c>
      <c r="I2110" s="4">
        <f t="shared" si="130"/>
        <v>2.3977380049856087</v>
      </c>
      <c r="J2110" s="1">
        <v>0.3802490234375</v>
      </c>
      <c r="K2110" s="3">
        <v>2.1203613281249999E-5</v>
      </c>
      <c r="L2110" s="4">
        <f t="shared" si="131"/>
        <v>1.743718197471217</v>
      </c>
    </row>
    <row r="2111" spans="1:12" x14ac:dyDescent="0.25">
      <c r="A2111" s="1">
        <v>0.374908447265625</v>
      </c>
      <c r="B2111" s="3">
        <v>3.1939697265624999E-5</v>
      </c>
      <c r="C2111" s="4">
        <f t="shared" si="128"/>
        <v>2.6266198409231087</v>
      </c>
      <c r="D2111" s="1">
        <v>0.34027099609375</v>
      </c>
      <c r="E2111" s="3">
        <v>-1.7395019531250001E-6</v>
      </c>
      <c r="F2111" s="4">
        <f t="shared" si="129"/>
        <v>-0.1430511474609375</v>
      </c>
      <c r="G2111" s="1">
        <v>0.454864501953125</v>
      </c>
      <c r="H2111" s="3">
        <v>2.9217529296875001E-5</v>
      </c>
      <c r="I2111" s="4">
        <f t="shared" si="130"/>
        <v>2.4027573434930098</v>
      </c>
      <c r="J2111" s="1">
        <v>0.380859375</v>
      </c>
      <c r="K2111" s="3">
        <v>2.13226318359375E-5</v>
      </c>
      <c r="L2111" s="4">
        <f t="shared" si="131"/>
        <v>1.7535059075606496</v>
      </c>
    </row>
    <row r="2112" spans="1:12" x14ac:dyDescent="0.25">
      <c r="A2112" s="1">
        <v>0.375518798828125</v>
      </c>
      <c r="B2112" s="3">
        <v>3.1884765624999999E-5</v>
      </c>
      <c r="C2112" s="4">
        <f t="shared" si="128"/>
        <v>2.6221024362664473</v>
      </c>
      <c r="D2112" s="1">
        <v>0.34088134765625</v>
      </c>
      <c r="E2112" s="3">
        <v>-8.5144042968750004E-7</v>
      </c>
      <c r="F2112" s="4">
        <f t="shared" si="129"/>
        <v>-7.0019772178248355E-2</v>
      </c>
      <c r="G2112" s="1">
        <v>0.455474853515625</v>
      </c>
      <c r="H2112" s="3">
        <v>2.9187011718750001E-5</v>
      </c>
      <c r="I2112" s="4">
        <f t="shared" si="130"/>
        <v>2.4002476742393091</v>
      </c>
      <c r="J2112" s="1">
        <v>0.3814697265625</v>
      </c>
      <c r="K2112" s="3">
        <v>2.1466064453125001E-5</v>
      </c>
      <c r="L2112" s="4">
        <f t="shared" si="131"/>
        <v>1.7653013530530428</v>
      </c>
    </row>
    <row r="2113" spans="1:12" x14ac:dyDescent="0.25">
      <c r="A2113" s="1">
        <v>0.376129150390625</v>
      </c>
      <c r="B2113" s="3">
        <v>3.2257080078124998E-5</v>
      </c>
      <c r="C2113" s="4">
        <f t="shared" si="128"/>
        <v>2.6527204011615955</v>
      </c>
      <c r="D2113" s="1">
        <v>0.34149169921875</v>
      </c>
      <c r="E2113" s="3">
        <v>-1.3946533203125001E-7</v>
      </c>
      <c r="F2113" s="4">
        <f t="shared" si="129"/>
        <v>-1.1469188489412006E-2</v>
      </c>
      <c r="G2113" s="1">
        <v>0.456085205078125</v>
      </c>
      <c r="H2113" s="3">
        <v>2.9345703125E-5</v>
      </c>
      <c r="I2113" s="4">
        <f t="shared" si="130"/>
        <v>2.4132979543585527</v>
      </c>
      <c r="J2113" s="1">
        <v>0.382080078125</v>
      </c>
      <c r="K2113" s="3">
        <v>2.1456909179687498E-5</v>
      </c>
      <c r="L2113" s="4">
        <f t="shared" si="131"/>
        <v>1.7645484522769326</v>
      </c>
    </row>
    <row r="2114" spans="1:12" x14ac:dyDescent="0.25">
      <c r="A2114" s="1">
        <v>0.376739501953125</v>
      </c>
      <c r="B2114" s="3">
        <v>3.2150268554687503E-5</v>
      </c>
      <c r="C2114" s="4">
        <f t="shared" si="128"/>
        <v>2.643936558773643</v>
      </c>
      <c r="D2114" s="1">
        <v>0.34210205078125</v>
      </c>
      <c r="E2114" s="3">
        <v>6.3323974609375003E-7</v>
      </c>
      <c r="F2114" s="4">
        <f t="shared" si="129"/>
        <v>5.2075637014288648E-2</v>
      </c>
      <c r="G2114" s="1">
        <v>0.456695556640625</v>
      </c>
      <c r="H2114" s="3">
        <v>2.950439453125E-5</v>
      </c>
      <c r="I2114" s="4">
        <f t="shared" si="130"/>
        <v>2.4263482344777962</v>
      </c>
      <c r="J2114" s="1">
        <v>0.3826904296875</v>
      </c>
      <c r="K2114" s="3">
        <v>2.1545410156249999E-5</v>
      </c>
      <c r="L2114" s="4">
        <f t="shared" si="131"/>
        <v>1.7718264931126644</v>
      </c>
    </row>
    <row r="2115" spans="1:12" x14ac:dyDescent="0.25">
      <c r="A2115" s="1">
        <v>0.377349853515625</v>
      </c>
      <c r="B2115" s="3">
        <v>3.2135009765624998E-5</v>
      </c>
      <c r="C2115" s="4">
        <f t="shared" ref="C2115:C2178" si="132">(B2115*1000000)/$O$2</f>
        <v>2.6426817241467928</v>
      </c>
      <c r="D2115" s="1">
        <v>0.34271240234375</v>
      </c>
      <c r="E2115" s="3">
        <v>1.3031005859375001E-6</v>
      </c>
      <c r="F2115" s="4">
        <f t="shared" ref="F2115:F2178" si="133">(E2115*1000000)/$O$2</f>
        <v>0.10716287713301809</v>
      </c>
      <c r="G2115" s="1">
        <v>0.457305908203125</v>
      </c>
      <c r="H2115" s="3">
        <v>2.9525756835937501E-5</v>
      </c>
      <c r="I2115" s="4">
        <f t="shared" ref="I2115:I2178" si="134">(H2115*1000000)/$O$2</f>
        <v>2.4281050029553866</v>
      </c>
      <c r="J2115" s="1">
        <v>0.38330078125</v>
      </c>
      <c r="K2115" s="3">
        <v>2.1514892578124999E-5</v>
      </c>
      <c r="L2115" s="4">
        <f t="shared" ref="L2115:L2178" si="135">(K2115*1000000)/$O$2</f>
        <v>1.7693168238589638</v>
      </c>
    </row>
    <row r="2116" spans="1:12" x14ac:dyDescent="0.25">
      <c r="A2116" s="1">
        <v>0.377960205078125</v>
      </c>
      <c r="B2116" s="3">
        <v>3.2104492187500001E-5</v>
      </c>
      <c r="C2116" s="4">
        <f t="shared" si="132"/>
        <v>2.640172054893092</v>
      </c>
      <c r="D2116" s="1">
        <v>0.34332275390625</v>
      </c>
      <c r="E2116" s="3">
        <v>1.9989013671875001E-6</v>
      </c>
      <c r="F2116" s="4">
        <f t="shared" si="133"/>
        <v>0.16438333611739309</v>
      </c>
      <c r="G2116" s="1">
        <v>0.457916259765625</v>
      </c>
      <c r="H2116" s="3">
        <v>2.9779052734375E-5</v>
      </c>
      <c r="I2116" s="4">
        <f t="shared" si="134"/>
        <v>2.4489352577611019</v>
      </c>
      <c r="J2116" s="1">
        <v>0.3839111328125</v>
      </c>
      <c r="K2116" s="3">
        <v>2.1551513671875002E-5</v>
      </c>
      <c r="L2116" s="4">
        <f t="shared" si="135"/>
        <v>1.7723284269634045</v>
      </c>
    </row>
    <row r="2117" spans="1:12" x14ac:dyDescent="0.25">
      <c r="A2117" s="1">
        <v>0.378570556640625</v>
      </c>
      <c r="B2117" s="3">
        <v>3.2107543945312501E-5</v>
      </c>
      <c r="C2117" s="4">
        <f t="shared" si="132"/>
        <v>2.6404230218184623</v>
      </c>
      <c r="D2117" s="1">
        <v>0.34393310546875</v>
      </c>
      <c r="E2117" s="3">
        <v>2.7618408203124999E-6</v>
      </c>
      <c r="F2117" s="4">
        <f t="shared" si="133"/>
        <v>0.22712506745990954</v>
      </c>
      <c r="G2117" s="1">
        <v>0.458526611328125</v>
      </c>
      <c r="H2117" s="3">
        <v>2.9608154296874999E-5</v>
      </c>
      <c r="I2117" s="4">
        <f t="shared" si="134"/>
        <v>2.4348811099403784</v>
      </c>
      <c r="J2117" s="1">
        <v>0.384521484375</v>
      </c>
      <c r="K2117" s="3">
        <v>2.1420288085937499E-5</v>
      </c>
      <c r="L2117" s="4">
        <f t="shared" si="135"/>
        <v>1.7615368491724916</v>
      </c>
    </row>
    <row r="2118" spans="1:12" x14ac:dyDescent="0.25">
      <c r="A2118" s="1">
        <v>0.379180908203125</v>
      </c>
      <c r="B2118" s="3">
        <v>3.2086181640624997E-5</v>
      </c>
      <c r="C2118" s="4">
        <f t="shared" si="132"/>
        <v>2.6386662533408716</v>
      </c>
      <c r="D2118" s="1">
        <v>0.34454345703125</v>
      </c>
      <c r="E2118" s="3">
        <v>3.3782958984375002E-6</v>
      </c>
      <c r="F2118" s="4">
        <f t="shared" si="133"/>
        <v>0.27782038638466283</v>
      </c>
      <c r="G2118" s="1">
        <v>0.459136962890625</v>
      </c>
      <c r="H2118" s="3">
        <v>2.9705810546875001E-5</v>
      </c>
      <c r="I2118" s="4">
        <f t="shared" si="134"/>
        <v>2.4429120515522205</v>
      </c>
      <c r="J2118" s="1">
        <v>0.3851318359375</v>
      </c>
      <c r="K2118" s="3">
        <v>2.1517944335937498E-5</v>
      </c>
      <c r="L2118" s="4">
        <f t="shared" si="135"/>
        <v>1.7695677907843339</v>
      </c>
    </row>
    <row r="2119" spans="1:12" x14ac:dyDescent="0.25">
      <c r="A2119" s="1">
        <v>0.379791259765625</v>
      </c>
      <c r="B2119" s="3">
        <v>3.21197509765625E-5</v>
      </c>
      <c r="C2119" s="4">
        <f t="shared" si="132"/>
        <v>2.6414268895199422</v>
      </c>
      <c r="D2119" s="1">
        <v>0.34515380859375</v>
      </c>
      <c r="E2119" s="3">
        <v>4.1839599609375E-6</v>
      </c>
      <c r="F2119" s="4">
        <f t="shared" si="133"/>
        <v>0.34407565468236018</v>
      </c>
      <c r="G2119" s="1">
        <v>0.459747314453125</v>
      </c>
      <c r="H2119" s="3">
        <v>2.9962158203125E-5</v>
      </c>
      <c r="I2119" s="4">
        <f t="shared" si="134"/>
        <v>2.4639932732833061</v>
      </c>
      <c r="J2119" s="1">
        <v>0.3857421875</v>
      </c>
      <c r="K2119" s="3">
        <v>2.1533203125E-5</v>
      </c>
      <c r="L2119" s="4">
        <f t="shared" si="135"/>
        <v>1.7708226254111843</v>
      </c>
    </row>
    <row r="2120" spans="1:12" x14ac:dyDescent="0.25">
      <c r="A2120" s="1">
        <v>0.380401611328125</v>
      </c>
      <c r="B2120" s="3">
        <v>3.2012939453124998E-5</v>
      </c>
      <c r="C2120" s="4">
        <f t="shared" si="132"/>
        <v>2.6326430471319902</v>
      </c>
      <c r="D2120" s="1">
        <v>0.34576416015625</v>
      </c>
      <c r="E2120" s="3">
        <v>4.9224853515625E-6</v>
      </c>
      <c r="F2120" s="4">
        <f t="shared" si="133"/>
        <v>0.4048096506219161</v>
      </c>
      <c r="G2120" s="1">
        <v>0.460357666015625</v>
      </c>
      <c r="H2120" s="3">
        <v>3.00567626953125E-5</v>
      </c>
      <c r="I2120" s="4">
        <f t="shared" si="134"/>
        <v>2.4717732479697778</v>
      </c>
      <c r="J2120" s="1">
        <v>0.3863525390625</v>
      </c>
      <c r="K2120" s="3">
        <v>2.1640014648437499E-5</v>
      </c>
      <c r="L2120" s="4">
        <f t="shared" si="135"/>
        <v>1.7796064677991366</v>
      </c>
    </row>
    <row r="2121" spans="1:12" x14ac:dyDescent="0.25">
      <c r="A2121" s="1">
        <v>0.381011962890625</v>
      </c>
      <c r="B2121" s="3">
        <v>3.2266235351562497E-5</v>
      </c>
      <c r="C2121" s="4">
        <f t="shared" si="132"/>
        <v>2.6534733019377055</v>
      </c>
      <c r="D2121" s="1">
        <v>0.34637451171875</v>
      </c>
      <c r="E2121" s="3">
        <v>5.5145263671875E-6</v>
      </c>
      <c r="F2121" s="4">
        <f t="shared" si="133"/>
        <v>0.45349723414370885</v>
      </c>
      <c r="G2121" s="1">
        <v>0.460968017578125</v>
      </c>
      <c r="H2121" s="3">
        <v>3.07037353515625E-5</v>
      </c>
      <c r="I2121" s="4">
        <f t="shared" si="134"/>
        <v>2.524978236148232</v>
      </c>
      <c r="J2121" s="1">
        <v>0.386962890625</v>
      </c>
      <c r="K2121" s="3">
        <v>2.17193603515625E-5</v>
      </c>
      <c r="L2121" s="4">
        <f t="shared" si="135"/>
        <v>1.7861316078587581</v>
      </c>
    </row>
    <row r="2122" spans="1:12" x14ac:dyDescent="0.25">
      <c r="A2122" s="1">
        <v>0.381622314453125</v>
      </c>
      <c r="B2122" s="3">
        <v>3.2131958007812498E-5</v>
      </c>
      <c r="C2122" s="4">
        <f t="shared" si="132"/>
        <v>2.6424307572214225</v>
      </c>
      <c r="D2122" s="1">
        <v>0.34698486328125</v>
      </c>
      <c r="E2122" s="3">
        <v>6.2255859374999996E-6</v>
      </c>
      <c r="F2122" s="4">
        <f t="shared" si="133"/>
        <v>0.51197252775493418</v>
      </c>
      <c r="G2122" s="1">
        <v>0.461578369140625</v>
      </c>
      <c r="H2122" s="3">
        <v>2.9519653320312501E-5</v>
      </c>
      <c r="I2122" s="4">
        <f t="shared" si="134"/>
        <v>2.4276030691046464</v>
      </c>
      <c r="J2122" s="1">
        <v>0.3875732421875</v>
      </c>
      <c r="K2122" s="3">
        <v>2.1707153320312501E-5</v>
      </c>
      <c r="L2122" s="4">
        <f t="shared" si="135"/>
        <v>1.785127740157278</v>
      </c>
    </row>
    <row r="2123" spans="1:12" x14ac:dyDescent="0.25">
      <c r="A2123" s="1">
        <v>0.382232666015625</v>
      </c>
      <c r="B2123" s="3">
        <v>3.2354736328125001E-5</v>
      </c>
      <c r="C2123" s="4">
        <f t="shared" si="132"/>
        <v>2.6607513427734375</v>
      </c>
      <c r="D2123" s="1">
        <v>0.34759521484375</v>
      </c>
      <c r="E2123" s="3">
        <v>6.6192626953125003E-6</v>
      </c>
      <c r="F2123" s="4">
        <f t="shared" si="133"/>
        <v>0.54434726112767273</v>
      </c>
      <c r="G2123" s="1">
        <v>0.462188720703125</v>
      </c>
      <c r="H2123" s="3">
        <v>2.94403076171875E-5</v>
      </c>
      <c r="I2123" s="4">
        <f t="shared" si="134"/>
        <v>2.4210779290450248</v>
      </c>
      <c r="J2123" s="1">
        <v>0.38818359375</v>
      </c>
      <c r="K2123" s="3">
        <v>2.1865844726562501E-5</v>
      </c>
      <c r="L2123" s="4">
        <f t="shared" si="135"/>
        <v>1.7981780202765214</v>
      </c>
    </row>
    <row r="2124" spans="1:12" x14ac:dyDescent="0.25">
      <c r="A2124" s="1">
        <v>0.382843017578125</v>
      </c>
      <c r="B2124" s="3">
        <v>3.2351684570312501E-5</v>
      </c>
      <c r="C2124" s="4">
        <f t="shared" si="132"/>
        <v>2.6605003758480672</v>
      </c>
      <c r="D2124" s="1">
        <v>0.34820556640625</v>
      </c>
      <c r="E2124" s="3">
        <v>7.4401855468749997E-6</v>
      </c>
      <c r="F2124" s="4">
        <f t="shared" si="133"/>
        <v>0.61185736405222035</v>
      </c>
      <c r="G2124" s="1">
        <v>0.462799072265625</v>
      </c>
      <c r="H2124" s="3">
        <v>2.9458618164062501E-5</v>
      </c>
      <c r="I2124" s="4">
        <f t="shared" si="134"/>
        <v>2.4225837305972449</v>
      </c>
      <c r="J2124" s="1">
        <v>0.3887939453125</v>
      </c>
      <c r="K2124" s="3">
        <v>2.183837890625E-5</v>
      </c>
      <c r="L2124" s="4">
        <f t="shared" si="135"/>
        <v>1.7959193179481907</v>
      </c>
    </row>
    <row r="2125" spans="1:12" x14ac:dyDescent="0.25">
      <c r="A2125" s="1">
        <v>0.383453369140625</v>
      </c>
      <c r="B2125" s="3">
        <v>3.2324218749999998E-5</v>
      </c>
      <c r="C2125" s="4">
        <f t="shared" si="132"/>
        <v>2.6582416735197367</v>
      </c>
      <c r="D2125" s="1">
        <v>0.34881591796875</v>
      </c>
      <c r="E2125" s="3">
        <v>7.9345703125000003E-6</v>
      </c>
      <c r="F2125" s="4">
        <f t="shared" si="133"/>
        <v>0.65251400596217102</v>
      </c>
      <c r="G2125" s="1">
        <v>0.463409423828125</v>
      </c>
      <c r="H2125" s="3">
        <v>2.9608154296874999E-5</v>
      </c>
      <c r="I2125" s="4">
        <f t="shared" si="134"/>
        <v>2.4348811099403784</v>
      </c>
      <c r="J2125" s="1">
        <v>0.389404296875</v>
      </c>
      <c r="K2125" s="3">
        <v>2.1887207031249998E-5</v>
      </c>
      <c r="L2125" s="4">
        <f t="shared" si="135"/>
        <v>1.7999347887541117</v>
      </c>
    </row>
    <row r="2126" spans="1:12" x14ac:dyDescent="0.25">
      <c r="A2126" s="1">
        <v>0.384063720703125</v>
      </c>
      <c r="B2126" s="3">
        <v>3.2397460937500003E-5</v>
      </c>
      <c r="C2126" s="4">
        <f t="shared" si="132"/>
        <v>2.6642648797286186</v>
      </c>
      <c r="D2126" s="1">
        <v>0.34942626953125</v>
      </c>
      <c r="E2126" s="3">
        <v>8.6822509765624992E-6</v>
      </c>
      <c r="F2126" s="4">
        <f t="shared" si="133"/>
        <v>0.71400090267783711</v>
      </c>
      <c r="G2126" s="1">
        <v>0.464019775390625</v>
      </c>
      <c r="H2126" s="3">
        <v>2.9827880859375001E-5</v>
      </c>
      <c r="I2126" s="4">
        <f t="shared" si="134"/>
        <v>2.4529507285670231</v>
      </c>
      <c r="J2126" s="1">
        <v>0.3900146484375</v>
      </c>
      <c r="K2126" s="3">
        <v>2.18719482421875E-5</v>
      </c>
      <c r="L2126" s="4">
        <f t="shared" si="135"/>
        <v>1.7986799541272616</v>
      </c>
    </row>
    <row r="2127" spans="1:12" x14ac:dyDescent="0.25">
      <c r="A2127" s="1">
        <v>0.384674072265625</v>
      </c>
      <c r="B2127" s="3">
        <v>3.2400512695312503E-5</v>
      </c>
      <c r="C2127" s="4">
        <f t="shared" si="132"/>
        <v>2.6645158466539884</v>
      </c>
      <c r="D2127" s="1">
        <v>0.35003662109375</v>
      </c>
      <c r="E2127" s="3">
        <v>9.1827392578125E-6</v>
      </c>
      <c r="F2127" s="4">
        <f t="shared" si="133"/>
        <v>0.75515947843852793</v>
      </c>
      <c r="G2127" s="1">
        <v>0.464630126953125</v>
      </c>
      <c r="H2127" s="3">
        <v>2.9763793945312498E-5</v>
      </c>
      <c r="I2127" s="4">
        <f t="shared" si="134"/>
        <v>2.4476804231342517</v>
      </c>
      <c r="J2127" s="1">
        <v>0.390625</v>
      </c>
      <c r="K2127" s="3">
        <v>2.1850585937499999E-5</v>
      </c>
      <c r="L2127" s="4">
        <f t="shared" si="135"/>
        <v>1.796923185649671</v>
      </c>
    </row>
    <row r="2128" spans="1:12" x14ac:dyDescent="0.25">
      <c r="A2128" s="1">
        <v>0.385284423828125</v>
      </c>
      <c r="B2128" s="3">
        <v>3.2403564453125002E-5</v>
      </c>
      <c r="C2128" s="4">
        <f t="shared" si="132"/>
        <v>2.6647668135793587</v>
      </c>
      <c r="D2128" s="1">
        <v>0.35064697265625</v>
      </c>
      <c r="E2128" s="3">
        <v>9.7839355468749999E-6</v>
      </c>
      <c r="F2128" s="4">
        <f t="shared" si="133"/>
        <v>0.80459996273643086</v>
      </c>
      <c r="G2128" s="1">
        <v>0.465240478515625</v>
      </c>
      <c r="H2128" s="3">
        <v>2.9824829101562498E-5</v>
      </c>
      <c r="I2128" s="4">
        <f t="shared" si="134"/>
        <v>2.4526997616416528</v>
      </c>
      <c r="J2128" s="1">
        <v>0.3912353515625</v>
      </c>
      <c r="K2128" s="3">
        <v>2.1801757812500001E-5</v>
      </c>
      <c r="L2128" s="4">
        <f t="shared" si="135"/>
        <v>1.79290771484375</v>
      </c>
    </row>
    <row r="2129" spans="1:12" x14ac:dyDescent="0.25">
      <c r="A2129" s="1">
        <v>0.385894775390625</v>
      </c>
      <c r="B2129" s="3">
        <v>3.2577514648437497E-5</v>
      </c>
      <c r="C2129" s="4">
        <f t="shared" si="132"/>
        <v>2.6790719283254525</v>
      </c>
      <c r="D2129" s="1">
        <v>0.35125732421875</v>
      </c>
      <c r="E2129" s="3">
        <v>1.0260009765625E-5</v>
      </c>
      <c r="F2129" s="4">
        <f t="shared" si="133"/>
        <v>0.84375080309416117</v>
      </c>
      <c r="G2129" s="1">
        <v>0.465850830078125</v>
      </c>
      <c r="H2129" s="3">
        <v>3.00537109375E-5</v>
      </c>
      <c r="I2129" s="4">
        <f t="shared" si="134"/>
        <v>2.471522281044408</v>
      </c>
      <c r="J2129" s="1">
        <v>0.391845703125</v>
      </c>
      <c r="K2129" s="3">
        <v>2.183837890625E-5</v>
      </c>
      <c r="L2129" s="4">
        <f t="shared" si="135"/>
        <v>1.7959193179481907</v>
      </c>
    </row>
    <row r="2130" spans="1:12" x14ac:dyDescent="0.25">
      <c r="A2130" s="1">
        <v>0.386505126953125</v>
      </c>
      <c r="B2130" s="3">
        <v>3.2476806640625001E-5</v>
      </c>
      <c r="C2130" s="4">
        <f t="shared" si="132"/>
        <v>2.6707900197882402</v>
      </c>
      <c r="D2130" s="1">
        <v>0.35186767578125</v>
      </c>
      <c r="E2130" s="3">
        <v>1.083984375E-5</v>
      </c>
      <c r="F2130" s="4">
        <f t="shared" si="133"/>
        <v>0.89143451891447367</v>
      </c>
      <c r="G2130" s="1">
        <v>0.466461181640625</v>
      </c>
      <c r="H2130" s="3">
        <v>2.9864501953125001E-5</v>
      </c>
      <c r="I2130" s="4">
        <f t="shared" si="134"/>
        <v>2.4559623316714636</v>
      </c>
      <c r="J2130" s="1">
        <v>0.3924560546875</v>
      </c>
      <c r="K2130" s="3">
        <v>2.1975708007812499E-5</v>
      </c>
      <c r="L2130" s="4">
        <f t="shared" si="135"/>
        <v>1.8072128295898438</v>
      </c>
    </row>
    <row r="2131" spans="1:12" x14ac:dyDescent="0.25">
      <c r="A2131" s="1">
        <v>0.387115478515625</v>
      </c>
      <c r="B2131" s="3">
        <v>3.2705688476562503E-5</v>
      </c>
      <c r="C2131" s="4">
        <f t="shared" si="132"/>
        <v>2.6896125391909949</v>
      </c>
      <c r="D2131" s="1">
        <v>0.35247802734375</v>
      </c>
      <c r="E2131" s="3">
        <v>1.134033203125E-5</v>
      </c>
      <c r="F2131" s="4">
        <f t="shared" si="133"/>
        <v>0.93259309467516449</v>
      </c>
      <c r="G2131" s="1">
        <v>0.467071533203125</v>
      </c>
      <c r="H2131" s="3">
        <v>3.0108642578125001E-5</v>
      </c>
      <c r="I2131" s="4">
        <f t="shared" si="134"/>
        <v>2.4760396857010689</v>
      </c>
      <c r="J2131" s="1">
        <v>0.39306640625</v>
      </c>
      <c r="K2131" s="3">
        <v>2.2067260742187499E-5</v>
      </c>
      <c r="L2131" s="4">
        <f t="shared" si="135"/>
        <v>1.8147418373509456</v>
      </c>
    </row>
    <row r="2132" spans="1:12" x14ac:dyDescent="0.25">
      <c r="A2132" s="1">
        <v>0.387725830078125</v>
      </c>
      <c r="B2132" s="3">
        <v>3.24859619140625E-5</v>
      </c>
      <c r="C2132" s="4">
        <f t="shared" si="132"/>
        <v>2.6715429205643502</v>
      </c>
      <c r="D2132" s="1">
        <v>0.35308837890625</v>
      </c>
      <c r="E2132" s="3">
        <v>1.1968994140625E-5</v>
      </c>
      <c r="F2132" s="4">
        <f t="shared" si="133"/>
        <v>0.98429228130139801</v>
      </c>
      <c r="G2132" s="1">
        <v>0.467681884765625</v>
      </c>
      <c r="H2132" s="3">
        <v>3.0111694335937501E-5</v>
      </c>
      <c r="I2132" s="4">
        <f t="shared" si="134"/>
        <v>2.4762906526264392</v>
      </c>
      <c r="J2132" s="1">
        <v>0.3936767578125</v>
      </c>
      <c r="K2132" s="3">
        <v>2.2079467773437501E-5</v>
      </c>
      <c r="L2132" s="4">
        <f t="shared" si="135"/>
        <v>1.8157457050524259</v>
      </c>
    </row>
    <row r="2133" spans="1:12" x14ac:dyDescent="0.25">
      <c r="A2133" s="1">
        <v>0.388336181640625</v>
      </c>
      <c r="B2133" s="3">
        <v>3.2556152343749999E-5</v>
      </c>
      <c r="C2133" s="4">
        <f t="shared" si="132"/>
        <v>2.6773151598478617</v>
      </c>
      <c r="D2133" s="1">
        <v>0.35369873046875</v>
      </c>
      <c r="E2133" s="3">
        <v>1.2402343749999999E-5</v>
      </c>
      <c r="F2133" s="4">
        <f t="shared" si="133"/>
        <v>1.0199295847039473</v>
      </c>
      <c r="G2133" s="1">
        <v>0.468292236328125</v>
      </c>
      <c r="H2133" s="3">
        <v>3.0426025390625E-5</v>
      </c>
      <c r="I2133" s="4">
        <f t="shared" si="134"/>
        <v>2.5021402459395561</v>
      </c>
      <c r="J2133" s="1">
        <v>0.394287109375</v>
      </c>
      <c r="K2133" s="3">
        <v>2.21771240234375E-5</v>
      </c>
      <c r="L2133" s="4">
        <f t="shared" si="135"/>
        <v>1.823776646664268</v>
      </c>
    </row>
    <row r="2134" spans="1:12" x14ac:dyDescent="0.25">
      <c r="A2134" s="1">
        <v>0.388946533203125</v>
      </c>
      <c r="B2134" s="3">
        <v>3.2626342773437498E-5</v>
      </c>
      <c r="C2134" s="4">
        <f t="shared" si="132"/>
        <v>2.6830873991313733</v>
      </c>
      <c r="D2134" s="1">
        <v>0.35430908203125</v>
      </c>
      <c r="E2134" s="3">
        <v>1.2899780273437501E-5</v>
      </c>
      <c r="F2134" s="4">
        <f t="shared" si="133"/>
        <v>1.060837193539268</v>
      </c>
      <c r="G2134" s="1">
        <v>0.468902587890625</v>
      </c>
      <c r="H2134" s="3">
        <v>3.0383300781250001E-5</v>
      </c>
      <c r="I2134" s="4">
        <f t="shared" si="134"/>
        <v>2.498626708984375</v>
      </c>
      <c r="J2134" s="1">
        <v>0.3948974609375</v>
      </c>
      <c r="K2134" s="3">
        <v>2.22381591796875E-5</v>
      </c>
      <c r="L2134" s="4">
        <f t="shared" si="135"/>
        <v>1.8287959851716693</v>
      </c>
    </row>
    <row r="2135" spans="1:12" x14ac:dyDescent="0.25">
      <c r="A2135" s="1">
        <v>0.389556884765625</v>
      </c>
      <c r="B2135" s="3">
        <v>3.2723999023437501E-5</v>
      </c>
      <c r="C2135" s="4">
        <f t="shared" si="132"/>
        <v>2.6911183407432153</v>
      </c>
      <c r="D2135" s="1">
        <v>0.35491943359375</v>
      </c>
      <c r="E2135" s="3">
        <v>1.3479614257812499E-5</v>
      </c>
      <c r="F2135" s="4">
        <f t="shared" si="133"/>
        <v>1.1085209093595805</v>
      </c>
      <c r="G2135" s="1">
        <v>0.469512939453125</v>
      </c>
      <c r="H2135" s="3">
        <v>3.06365966796875E-5</v>
      </c>
      <c r="I2135" s="4">
        <f t="shared" si="134"/>
        <v>2.5194569637900903</v>
      </c>
      <c r="J2135" s="1">
        <v>0.3955078125</v>
      </c>
      <c r="K2135" s="3">
        <v>2.2232055664062501E-5</v>
      </c>
      <c r="L2135" s="4">
        <f t="shared" si="135"/>
        <v>1.8282940513209291</v>
      </c>
    </row>
    <row r="2136" spans="1:12" x14ac:dyDescent="0.25">
      <c r="A2136" s="1">
        <v>0.390167236328125</v>
      </c>
      <c r="B2136" s="3">
        <v>3.2656860351562502E-5</v>
      </c>
      <c r="C2136" s="4">
        <f t="shared" si="132"/>
        <v>2.6855970683850741</v>
      </c>
      <c r="D2136" s="1">
        <v>0.35552978515625</v>
      </c>
      <c r="E2136" s="3">
        <v>1.3861083984375E-5</v>
      </c>
      <c r="F2136" s="4">
        <f t="shared" si="133"/>
        <v>1.1398917750308388</v>
      </c>
      <c r="G2136" s="1">
        <v>0.470123291015625</v>
      </c>
      <c r="H2136" s="3">
        <v>3.0734252929687503E-5</v>
      </c>
      <c r="I2136" s="4">
        <f t="shared" si="134"/>
        <v>2.5274879054019328</v>
      </c>
      <c r="J2136" s="1">
        <v>0.3961181640625</v>
      </c>
      <c r="K2136" s="3">
        <v>2.2259521484375001E-5</v>
      </c>
      <c r="L2136" s="4">
        <f t="shared" si="135"/>
        <v>1.8305527536492598</v>
      </c>
    </row>
    <row r="2137" spans="1:12" x14ac:dyDescent="0.25">
      <c r="A2137" s="1">
        <v>0.390777587890625</v>
      </c>
      <c r="B2137" s="3">
        <v>3.2699584960937497E-5</v>
      </c>
      <c r="C2137" s="4">
        <f t="shared" si="132"/>
        <v>2.6891106053402547</v>
      </c>
      <c r="D2137" s="1">
        <v>0.35614013671875</v>
      </c>
      <c r="E2137" s="3">
        <v>1.43646240234375E-5</v>
      </c>
      <c r="F2137" s="4">
        <f t="shared" si="133"/>
        <v>1.1813013177168996</v>
      </c>
      <c r="G2137" s="1">
        <v>0.470733642578125</v>
      </c>
      <c r="H2137" s="3">
        <v>3.0767822265625E-5</v>
      </c>
      <c r="I2137" s="4">
        <f t="shared" si="134"/>
        <v>2.5302485415810034</v>
      </c>
      <c r="J2137" s="1">
        <v>0.396728515625</v>
      </c>
      <c r="K2137" s="3">
        <v>2.2195434570312498E-5</v>
      </c>
      <c r="L2137" s="4">
        <f t="shared" si="135"/>
        <v>1.8252824482164884</v>
      </c>
    </row>
    <row r="2138" spans="1:12" x14ac:dyDescent="0.25">
      <c r="A2138" s="1">
        <v>0.391387939453125</v>
      </c>
      <c r="B2138" s="3">
        <v>3.2714843750000002E-5</v>
      </c>
      <c r="C2138" s="4">
        <f t="shared" si="132"/>
        <v>2.6903654399671053</v>
      </c>
      <c r="D2138" s="1">
        <v>0.35675048828125</v>
      </c>
      <c r="E2138" s="3">
        <v>1.4865112304687499E-5</v>
      </c>
      <c r="F2138" s="4">
        <f t="shared" si="133"/>
        <v>1.2224598934775905</v>
      </c>
      <c r="G2138" s="1">
        <v>0.471343994140625</v>
      </c>
      <c r="H2138" s="3">
        <v>3.0966186523437498E-5</v>
      </c>
      <c r="I2138" s="4">
        <f t="shared" si="134"/>
        <v>2.5465613917300574</v>
      </c>
      <c r="J2138" s="1">
        <v>0.3973388671875</v>
      </c>
      <c r="K2138" s="3">
        <v>2.22442626953125E-5</v>
      </c>
      <c r="L2138" s="4">
        <f t="shared" si="135"/>
        <v>1.8292979190224095</v>
      </c>
    </row>
    <row r="2139" spans="1:12" x14ac:dyDescent="0.25">
      <c r="A2139" s="1">
        <v>0.391998291015625</v>
      </c>
      <c r="B2139" s="3">
        <v>3.2809448242187498E-5</v>
      </c>
      <c r="C2139" s="4">
        <f t="shared" si="132"/>
        <v>2.6981454146535775</v>
      </c>
      <c r="D2139" s="1">
        <v>0.35736083984375</v>
      </c>
      <c r="E2139" s="3">
        <v>1.52587890625E-5</v>
      </c>
      <c r="F2139" s="4">
        <f t="shared" si="133"/>
        <v>1.254834626850329</v>
      </c>
      <c r="G2139" s="1">
        <v>0.471954345703125</v>
      </c>
      <c r="H2139" s="3">
        <v>3.1164550781250003E-5</v>
      </c>
      <c r="I2139" s="4">
        <f t="shared" si="134"/>
        <v>2.5628742418791122</v>
      </c>
      <c r="J2139" s="1">
        <v>0.39794921875</v>
      </c>
      <c r="K2139" s="3">
        <v>2.2344970703124999E-5</v>
      </c>
      <c r="L2139" s="4">
        <f t="shared" si="135"/>
        <v>1.8375798275596218</v>
      </c>
    </row>
    <row r="2140" spans="1:12" x14ac:dyDescent="0.25">
      <c r="A2140" s="1">
        <v>0.392608642578125</v>
      </c>
      <c r="B2140" s="3">
        <v>3.2882690429687497E-5</v>
      </c>
      <c r="C2140" s="4">
        <f t="shared" si="132"/>
        <v>2.7041686208624589</v>
      </c>
      <c r="D2140" s="1">
        <v>0.35797119140625</v>
      </c>
      <c r="E2140" s="3">
        <v>1.5823364257812499E-5</v>
      </c>
      <c r="F2140" s="4">
        <f t="shared" si="133"/>
        <v>1.3012635080437909</v>
      </c>
      <c r="G2140" s="1">
        <v>0.472564697265625</v>
      </c>
      <c r="H2140" s="3">
        <v>3.1134033203125E-5</v>
      </c>
      <c r="I2140" s="4">
        <f t="shared" si="134"/>
        <v>2.560364572625411</v>
      </c>
      <c r="J2140" s="1">
        <v>0.3985595703125</v>
      </c>
      <c r="K2140" s="3">
        <v>2.239990234375E-5</v>
      </c>
      <c r="L2140" s="4">
        <f t="shared" si="135"/>
        <v>1.842097232216283</v>
      </c>
    </row>
    <row r="2141" spans="1:12" x14ac:dyDescent="0.25">
      <c r="A2141" s="1">
        <v>0.393218994140625</v>
      </c>
      <c r="B2141" s="3">
        <v>3.2843017578125001E-5</v>
      </c>
      <c r="C2141" s="4">
        <f t="shared" si="132"/>
        <v>2.7009060508326481</v>
      </c>
      <c r="D2141" s="1">
        <v>0.35858154296875</v>
      </c>
      <c r="E2141" s="3">
        <v>1.61224365234375E-5</v>
      </c>
      <c r="F2141" s="4">
        <f t="shared" si="133"/>
        <v>1.3258582667300576</v>
      </c>
      <c r="G2141" s="1">
        <v>0.473175048828125</v>
      </c>
      <c r="H2141" s="3">
        <v>3.1140136718749999E-5</v>
      </c>
      <c r="I2141" s="4">
        <f t="shared" si="134"/>
        <v>2.5608665064761511</v>
      </c>
      <c r="J2141" s="1">
        <v>0.399169921875</v>
      </c>
      <c r="K2141" s="3">
        <v>2.2442626953125002E-5</v>
      </c>
      <c r="L2141" s="4">
        <f t="shared" si="135"/>
        <v>1.8456107691714638</v>
      </c>
    </row>
    <row r="2142" spans="1:12" x14ac:dyDescent="0.25">
      <c r="A2142" s="1">
        <v>0.393829345703125</v>
      </c>
      <c r="B2142" s="3">
        <v>3.2992553710937498E-5</v>
      </c>
      <c r="C2142" s="4">
        <f t="shared" si="132"/>
        <v>2.7132034301757813</v>
      </c>
      <c r="D2142" s="1">
        <v>0.35919189453125</v>
      </c>
      <c r="E2142" s="3">
        <v>1.6635131835937501E-5</v>
      </c>
      <c r="F2142" s="4">
        <f t="shared" si="133"/>
        <v>1.3680207101922286</v>
      </c>
      <c r="G2142" s="1">
        <v>0.473785400390625</v>
      </c>
      <c r="H2142" s="3">
        <v>3.1222534179687497E-5</v>
      </c>
      <c r="I2142" s="4">
        <f t="shared" si="134"/>
        <v>2.567642613461143</v>
      </c>
      <c r="J2142" s="1">
        <v>0.3997802734375</v>
      </c>
      <c r="K2142" s="3">
        <v>2.2497558593749999E-5</v>
      </c>
      <c r="L2142" s="4">
        <f t="shared" si="135"/>
        <v>1.850128173828125</v>
      </c>
    </row>
    <row r="2143" spans="1:12" x14ac:dyDescent="0.25">
      <c r="A2143" s="1">
        <v>0.394439697265625</v>
      </c>
      <c r="B2143" s="3">
        <v>3.2955932617187503E-5</v>
      </c>
      <c r="C2143" s="4">
        <f t="shared" si="132"/>
        <v>2.7101918270713403</v>
      </c>
      <c r="D2143" s="1">
        <v>0.35980224609375</v>
      </c>
      <c r="E2143" s="3">
        <v>1.70440673828125E-5</v>
      </c>
      <c r="F2143" s="4">
        <f t="shared" si="133"/>
        <v>1.4016502781918174</v>
      </c>
      <c r="G2143" s="1">
        <v>0.474395751953125</v>
      </c>
      <c r="H2143" s="3">
        <v>3.1634521484374999E-5</v>
      </c>
      <c r="I2143" s="4">
        <f t="shared" si="134"/>
        <v>2.6015231483861019</v>
      </c>
      <c r="J2143" s="1">
        <v>0.400390625</v>
      </c>
      <c r="K2143" s="3">
        <v>2.24884033203125E-5</v>
      </c>
      <c r="L2143" s="4">
        <f t="shared" si="135"/>
        <v>1.8493752730520148</v>
      </c>
    </row>
    <row r="2144" spans="1:12" x14ac:dyDescent="0.25">
      <c r="A2144" s="1">
        <v>0.395050048828125</v>
      </c>
      <c r="B2144" s="3">
        <v>3.2971191406250001E-5</v>
      </c>
      <c r="C2144" s="4">
        <f t="shared" si="132"/>
        <v>2.7114466616981909</v>
      </c>
      <c r="D2144" s="1">
        <v>0.36041259765625</v>
      </c>
      <c r="E2144" s="3">
        <v>1.7462158203125001E-5</v>
      </c>
      <c r="F2144" s="4">
        <f t="shared" si="133"/>
        <v>1.4360327469675165</v>
      </c>
      <c r="G2144" s="1">
        <v>0.475006103515625</v>
      </c>
      <c r="H2144" s="3">
        <v>3.15673828125E-5</v>
      </c>
      <c r="I2144" s="4">
        <f t="shared" si="134"/>
        <v>2.5960018760279606</v>
      </c>
      <c r="J2144" s="1">
        <v>0.4010009765625</v>
      </c>
      <c r="K2144" s="3">
        <v>2.2607421875E-5</v>
      </c>
      <c r="L2144" s="4">
        <f t="shared" si="135"/>
        <v>1.8591629831414473</v>
      </c>
    </row>
    <row r="2145" spans="1:12" x14ac:dyDescent="0.25">
      <c r="A2145" s="1">
        <v>0.395660400390625</v>
      </c>
      <c r="B2145" s="3">
        <v>3.3074951171875003E-5</v>
      </c>
      <c r="C2145" s="4">
        <f t="shared" si="132"/>
        <v>2.7199795371607731</v>
      </c>
      <c r="D2145" s="1">
        <v>0.36102294921875</v>
      </c>
      <c r="E2145" s="3">
        <v>1.7831420898437501E-5</v>
      </c>
      <c r="F2145" s="4">
        <f t="shared" si="133"/>
        <v>1.4663997449372943</v>
      </c>
      <c r="G2145" s="1">
        <v>0.475616455078125</v>
      </c>
      <c r="H2145" s="3">
        <v>3.1716918945312497E-5</v>
      </c>
      <c r="I2145" s="4">
        <f t="shared" si="134"/>
        <v>2.6082992553710933</v>
      </c>
      <c r="J2145" s="1">
        <v>0.401611328125</v>
      </c>
      <c r="K2145" s="3">
        <v>2.25830078125E-5</v>
      </c>
      <c r="L2145" s="4">
        <f t="shared" si="135"/>
        <v>1.8571552477384867</v>
      </c>
    </row>
    <row r="2146" spans="1:12" x14ac:dyDescent="0.25">
      <c r="A2146" s="1">
        <v>0.396270751953125</v>
      </c>
      <c r="B2146" s="3">
        <v>3.2864379882812499E-5</v>
      </c>
      <c r="C2146" s="4">
        <f t="shared" si="132"/>
        <v>2.7026628193102384</v>
      </c>
      <c r="D2146" s="1">
        <v>0.36163330078125</v>
      </c>
      <c r="E2146" s="3">
        <v>1.82464599609375E-5</v>
      </c>
      <c r="F2146" s="4">
        <f t="shared" si="133"/>
        <v>1.5005312467876233</v>
      </c>
      <c r="G2146" s="1">
        <v>0.476226806640625</v>
      </c>
      <c r="H2146" s="3">
        <v>3.187255859375E-5</v>
      </c>
      <c r="I2146" s="4">
        <f t="shared" si="134"/>
        <v>2.621098568564967</v>
      </c>
      <c r="J2146" s="1">
        <v>0.4022216796875</v>
      </c>
      <c r="K2146" s="3">
        <v>2.2622680664062499E-5</v>
      </c>
      <c r="L2146" s="4">
        <f t="shared" si="135"/>
        <v>1.8604178177682977</v>
      </c>
    </row>
    <row r="2147" spans="1:12" x14ac:dyDescent="0.25">
      <c r="A2147" s="1">
        <v>0.396881103515625</v>
      </c>
      <c r="B2147" s="3">
        <v>3.3084106445312502E-5</v>
      </c>
      <c r="C2147" s="4">
        <f t="shared" si="132"/>
        <v>2.7207324379368831</v>
      </c>
      <c r="D2147" s="1">
        <v>0.36224365234375</v>
      </c>
      <c r="E2147" s="3">
        <v>1.8310546874999999E-5</v>
      </c>
      <c r="F2147" s="4">
        <f t="shared" si="133"/>
        <v>1.5058015522203947</v>
      </c>
      <c r="G2147" s="1">
        <v>0.476837158203125</v>
      </c>
      <c r="H2147" s="3">
        <v>3.2015991210937498E-5</v>
      </c>
      <c r="I2147" s="4">
        <f t="shared" si="134"/>
        <v>2.63289401405736</v>
      </c>
      <c r="J2147" s="1">
        <v>0.40283203125</v>
      </c>
      <c r="K2147" s="3">
        <v>2.2525024414062499E-5</v>
      </c>
      <c r="L2147" s="4">
        <f t="shared" si="135"/>
        <v>1.8523868761564555</v>
      </c>
    </row>
    <row r="2148" spans="1:12" x14ac:dyDescent="0.25">
      <c r="A2148" s="1">
        <v>0.397491455078125</v>
      </c>
      <c r="B2148" s="3">
        <v>3.3117675781249998E-5</v>
      </c>
      <c r="C2148" s="4">
        <f t="shared" si="132"/>
        <v>2.7234930741159538</v>
      </c>
      <c r="D2148" s="1">
        <v>0.36285400390625</v>
      </c>
      <c r="E2148" s="3">
        <v>1.8896484374999999E-5</v>
      </c>
      <c r="F2148" s="4">
        <f t="shared" si="133"/>
        <v>1.5539872018914473</v>
      </c>
      <c r="G2148" s="1">
        <v>0.477447509765625</v>
      </c>
      <c r="H2148" s="3">
        <v>3.21136474609375E-5</v>
      </c>
      <c r="I2148" s="4">
        <f t="shared" si="134"/>
        <v>2.6409249556692025</v>
      </c>
      <c r="J2148" s="1">
        <v>0.4034423828125</v>
      </c>
      <c r="K2148" s="3">
        <v>2.2271728515625E-5</v>
      </c>
      <c r="L2148" s="4">
        <f t="shared" si="135"/>
        <v>1.8315566213507402</v>
      </c>
    </row>
    <row r="2149" spans="1:12" x14ac:dyDescent="0.25">
      <c r="A2149" s="1">
        <v>0.398101806640625</v>
      </c>
      <c r="B2149" s="3">
        <v>3.3132934570312503E-5</v>
      </c>
      <c r="C2149" s="4">
        <f t="shared" si="132"/>
        <v>2.7247479087428044</v>
      </c>
      <c r="D2149" s="1">
        <v>0.36346435546875</v>
      </c>
      <c r="E2149" s="3">
        <v>1.932373046875E-5</v>
      </c>
      <c r="F2149" s="4">
        <f t="shared" si="133"/>
        <v>1.5891225714432566</v>
      </c>
      <c r="G2149" s="1">
        <v>0.478057861328125</v>
      </c>
      <c r="H2149" s="3">
        <v>3.2171630859375001E-5</v>
      </c>
      <c r="I2149" s="4">
        <f t="shared" si="134"/>
        <v>2.6456933272512337</v>
      </c>
      <c r="J2149" s="1">
        <v>0.404052734375</v>
      </c>
      <c r="K2149" s="3">
        <v>2.2622680664062499E-5</v>
      </c>
      <c r="L2149" s="4">
        <f t="shared" si="135"/>
        <v>1.8604178177682977</v>
      </c>
    </row>
    <row r="2150" spans="1:12" x14ac:dyDescent="0.25">
      <c r="A2150" s="1">
        <v>0.398712158203125</v>
      </c>
      <c r="B2150" s="3">
        <v>3.3206176757812502E-5</v>
      </c>
      <c r="C2150" s="4">
        <f t="shared" si="132"/>
        <v>2.7307711149516858</v>
      </c>
      <c r="D2150" s="1">
        <v>0.36407470703125</v>
      </c>
      <c r="E2150" s="3">
        <v>1.97784423828125E-5</v>
      </c>
      <c r="F2150" s="4">
        <f t="shared" si="133"/>
        <v>1.6265166433233964</v>
      </c>
      <c r="G2150" s="1">
        <v>0.478668212890625</v>
      </c>
      <c r="H2150" s="3">
        <v>3.2281494140625002E-5</v>
      </c>
      <c r="I2150" s="4">
        <f t="shared" si="134"/>
        <v>2.6547281365645561</v>
      </c>
      <c r="J2150" s="1">
        <v>0.4046630859375</v>
      </c>
      <c r="K2150" s="3">
        <v>2.2753906250000001E-5</v>
      </c>
      <c r="L2150" s="4">
        <f t="shared" si="135"/>
        <v>1.8712093955592104</v>
      </c>
    </row>
    <row r="2151" spans="1:12" x14ac:dyDescent="0.25">
      <c r="A2151" s="1">
        <v>0.399322509765625</v>
      </c>
      <c r="B2151" s="3">
        <v>3.3200073242187503E-5</v>
      </c>
      <c r="C2151" s="4">
        <f t="shared" si="132"/>
        <v>2.7302691811009456</v>
      </c>
      <c r="D2151" s="1">
        <v>0.36468505859375</v>
      </c>
      <c r="E2151" s="3">
        <v>1.99676513671875E-5</v>
      </c>
      <c r="F2151" s="4">
        <f t="shared" si="133"/>
        <v>1.6420765926963405</v>
      </c>
      <c r="G2151" s="1">
        <v>0.479278564453125</v>
      </c>
      <c r="H2151" s="3">
        <v>3.2449340820312497E-5</v>
      </c>
      <c r="I2151" s="4">
        <f t="shared" si="134"/>
        <v>2.6685313174599097</v>
      </c>
      <c r="J2151" s="1">
        <v>0.4052734375</v>
      </c>
      <c r="K2151" s="3">
        <v>2.27386474609375E-5</v>
      </c>
      <c r="L2151" s="4">
        <f t="shared" si="135"/>
        <v>1.8699545609323602</v>
      </c>
    </row>
    <row r="2152" spans="1:12" x14ac:dyDescent="0.25">
      <c r="A2152" s="1">
        <v>0.399932861328125</v>
      </c>
      <c r="B2152" s="3">
        <v>3.32855224609375E-5</v>
      </c>
      <c r="C2152" s="4">
        <f t="shared" si="132"/>
        <v>2.7372962550113074</v>
      </c>
      <c r="D2152" s="1">
        <v>0.36529541015625</v>
      </c>
      <c r="E2152" s="3">
        <v>2.0422363281250001E-5</v>
      </c>
      <c r="F2152" s="4">
        <f t="shared" si="133"/>
        <v>1.6794706645764803</v>
      </c>
      <c r="G2152" s="1">
        <v>0.479888916015625</v>
      </c>
      <c r="H2152" s="3">
        <v>3.2614135742187499E-5</v>
      </c>
      <c r="I2152" s="4">
        <f t="shared" si="134"/>
        <v>2.682083531429893</v>
      </c>
      <c r="J2152" s="1">
        <v>0.4058837890625</v>
      </c>
      <c r="K2152" s="3">
        <v>2.2958374023437499E-5</v>
      </c>
      <c r="L2152" s="4">
        <f t="shared" si="135"/>
        <v>1.8880241795590049</v>
      </c>
    </row>
    <row r="2153" spans="1:12" x14ac:dyDescent="0.25">
      <c r="A2153" s="1">
        <v>0.400543212890625</v>
      </c>
      <c r="B2153" s="3">
        <v>3.3343505859375E-5</v>
      </c>
      <c r="C2153" s="4">
        <f t="shared" si="132"/>
        <v>2.7420646265933386</v>
      </c>
      <c r="D2153" s="1">
        <v>0.36590576171875</v>
      </c>
      <c r="E2153" s="3">
        <v>2.0672607421875E-5</v>
      </c>
      <c r="F2153" s="4">
        <f t="shared" si="133"/>
        <v>1.7000499524568256</v>
      </c>
      <c r="G2153" s="1">
        <v>0.480499267578125</v>
      </c>
      <c r="H2153" s="3">
        <v>3.2824707031249997E-5</v>
      </c>
      <c r="I2153" s="4">
        <f t="shared" si="134"/>
        <v>2.6994002492804277</v>
      </c>
      <c r="J2153" s="1">
        <v>0.406494140625</v>
      </c>
      <c r="K2153" s="3">
        <v>2.2927856445312499E-5</v>
      </c>
      <c r="L2153" s="4">
        <f t="shared" si="135"/>
        <v>1.8855145103053041</v>
      </c>
    </row>
    <row r="2154" spans="1:12" x14ac:dyDescent="0.25">
      <c r="A2154" s="1">
        <v>0.401153564453125</v>
      </c>
      <c r="B2154" s="3">
        <v>3.3422851562499999E-5</v>
      </c>
      <c r="C2154" s="4">
        <f t="shared" si="132"/>
        <v>2.7485897666529606</v>
      </c>
      <c r="D2154" s="1">
        <v>0.36651611328125</v>
      </c>
      <c r="E2154" s="3">
        <v>2.1023559570312499E-5</v>
      </c>
      <c r="F2154" s="4">
        <f t="shared" si="133"/>
        <v>1.7289111488743831</v>
      </c>
      <c r="G2154" s="1">
        <v>0.481109619140625</v>
      </c>
      <c r="H2154" s="3">
        <v>3.2818603515624997E-5</v>
      </c>
      <c r="I2154" s="4">
        <f t="shared" si="134"/>
        <v>2.6988983154296875</v>
      </c>
      <c r="J2154" s="1">
        <v>0.4071044921875</v>
      </c>
      <c r="K2154" s="3">
        <v>2.2961425781249999E-5</v>
      </c>
      <c r="L2154" s="4">
        <f t="shared" si="135"/>
        <v>1.888275146484375</v>
      </c>
    </row>
    <row r="2155" spans="1:12" x14ac:dyDescent="0.25">
      <c r="A2155" s="1">
        <v>0.401763916015625</v>
      </c>
      <c r="B2155" s="3">
        <v>3.3358764648437499E-5</v>
      </c>
      <c r="C2155" s="4">
        <f t="shared" si="132"/>
        <v>2.7433194612201892</v>
      </c>
      <c r="D2155" s="1">
        <v>0.36712646484375</v>
      </c>
      <c r="E2155" s="3">
        <v>2.1319580078125E-5</v>
      </c>
      <c r="F2155" s="4">
        <f t="shared" si="133"/>
        <v>1.7532549406352795</v>
      </c>
      <c r="G2155" s="1">
        <v>0.481719970703125</v>
      </c>
      <c r="H2155" s="3">
        <v>3.3010864257812503E-5</v>
      </c>
      <c r="I2155" s="4">
        <f t="shared" si="134"/>
        <v>2.7147092317280017</v>
      </c>
      <c r="J2155" s="1">
        <v>0.40771484375</v>
      </c>
      <c r="K2155" s="3">
        <v>2.2863769531249999E-5</v>
      </c>
      <c r="L2155" s="4">
        <f t="shared" si="135"/>
        <v>1.880244204872533</v>
      </c>
    </row>
    <row r="2156" spans="1:12" x14ac:dyDescent="0.25">
      <c r="A2156" s="1">
        <v>0.402374267578125</v>
      </c>
      <c r="B2156" s="3">
        <v>3.3480834960937499E-5</v>
      </c>
      <c r="C2156" s="4">
        <f t="shared" si="132"/>
        <v>2.7533581382349919</v>
      </c>
      <c r="D2156" s="1">
        <v>0.36773681640625</v>
      </c>
      <c r="E2156" s="3">
        <v>2.1633911132812499E-5</v>
      </c>
      <c r="F2156" s="4">
        <f t="shared" si="133"/>
        <v>1.7791045339483964</v>
      </c>
      <c r="G2156" s="1">
        <v>0.482330322265625</v>
      </c>
      <c r="H2156" s="3">
        <v>3.32244873046875E-5</v>
      </c>
      <c r="I2156" s="4">
        <f t="shared" si="134"/>
        <v>2.7322769165039063</v>
      </c>
      <c r="J2156" s="1">
        <v>0.4083251953125</v>
      </c>
      <c r="K2156" s="3">
        <v>2.2647094726562499E-5</v>
      </c>
      <c r="L2156" s="4">
        <f t="shared" si="135"/>
        <v>1.8624255531712581</v>
      </c>
    </row>
    <row r="2157" spans="1:12" x14ac:dyDescent="0.25">
      <c r="A2157" s="1">
        <v>0.402984619140625</v>
      </c>
      <c r="B2157" s="3">
        <v>3.3444213867187503E-5</v>
      </c>
      <c r="C2157" s="4">
        <f t="shared" si="132"/>
        <v>2.7503465351305509</v>
      </c>
      <c r="D2157" s="1">
        <v>0.36834716796875</v>
      </c>
      <c r="E2157" s="3">
        <v>2.19024658203125E-5</v>
      </c>
      <c r="F2157" s="4">
        <f t="shared" si="133"/>
        <v>1.8011896233809621</v>
      </c>
      <c r="G2157" s="1">
        <v>0.482940673828125</v>
      </c>
      <c r="H2157" s="3">
        <v>3.35296630859375E-5</v>
      </c>
      <c r="I2157" s="4">
        <f t="shared" si="134"/>
        <v>2.7573736090409127</v>
      </c>
      <c r="J2157" s="1">
        <v>0.408935546875</v>
      </c>
      <c r="K2157" s="3">
        <v>2.2909545898437501E-5</v>
      </c>
      <c r="L2157" s="4">
        <f t="shared" si="135"/>
        <v>1.8840087087530839</v>
      </c>
    </row>
    <row r="2158" spans="1:12" x14ac:dyDescent="0.25">
      <c r="A2158" s="1">
        <v>0.403594970703125</v>
      </c>
      <c r="B2158" s="3">
        <v>3.3563232421875003E-5</v>
      </c>
      <c r="C2158" s="4">
        <f t="shared" si="132"/>
        <v>2.7601342452199837</v>
      </c>
      <c r="D2158" s="1">
        <v>0.36895751953125</v>
      </c>
      <c r="E2158" s="3">
        <v>2.2219848632812499E-5</v>
      </c>
      <c r="F2158" s="4">
        <f t="shared" si="133"/>
        <v>1.8272901836194491</v>
      </c>
      <c r="G2158" s="1">
        <v>0.483551025390625</v>
      </c>
      <c r="H2158" s="3">
        <v>3.3416748046874999E-5</v>
      </c>
      <c r="I2158" s="4">
        <f t="shared" si="134"/>
        <v>2.7480878328022205</v>
      </c>
      <c r="J2158" s="1">
        <v>0.4095458984375</v>
      </c>
      <c r="K2158" s="3">
        <v>2.2866821289062499E-5</v>
      </c>
      <c r="L2158" s="4">
        <f t="shared" si="135"/>
        <v>1.880495171797903</v>
      </c>
    </row>
    <row r="2159" spans="1:12" x14ac:dyDescent="0.25">
      <c r="A2159" s="1">
        <v>0.404205322265625</v>
      </c>
      <c r="B2159" s="3">
        <v>3.3581542968750001E-5</v>
      </c>
      <c r="C2159" s="4">
        <f t="shared" si="132"/>
        <v>2.7616400467722038</v>
      </c>
      <c r="D2159" s="1">
        <v>0.36956787109375</v>
      </c>
      <c r="E2159" s="3">
        <v>2.2470092773437499E-5</v>
      </c>
      <c r="F2159" s="4">
        <f t="shared" si="133"/>
        <v>1.8478694714997943</v>
      </c>
      <c r="G2159" s="1">
        <v>0.484161376953125</v>
      </c>
      <c r="H2159" s="3">
        <v>3.3673095703124998E-5</v>
      </c>
      <c r="I2159" s="4">
        <f t="shared" si="134"/>
        <v>2.7691690545333061</v>
      </c>
      <c r="J2159" s="1">
        <v>0.41015625</v>
      </c>
      <c r="K2159" s="3">
        <v>2.2909545898437501E-5</v>
      </c>
      <c r="L2159" s="4">
        <f t="shared" si="135"/>
        <v>1.8840087087530839</v>
      </c>
    </row>
    <row r="2160" spans="1:12" x14ac:dyDescent="0.25">
      <c r="A2160" s="1">
        <v>0.404815673828125</v>
      </c>
      <c r="B2160" s="3">
        <v>3.35906982421875E-5</v>
      </c>
      <c r="C2160" s="4">
        <f t="shared" si="132"/>
        <v>2.7623929475483142</v>
      </c>
      <c r="D2160" s="1">
        <v>0.37017822265625</v>
      </c>
      <c r="E2160" s="3">
        <v>2.2787475585937501E-5</v>
      </c>
      <c r="F2160" s="4">
        <f t="shared" si="133"/>
        <v>1.8739700317382813</v>
      </c>
      <c r="G2160" s="1">
        <v>0.484771728515625</v>
      </c>
      <c r="H2160" s="3">
        <v>3.3630371093750003E-5</v>
      </c>
      <c r="I2160" s="4">
        <f t="shared" si="134"/>
        <v>2.765655517578125</v>
      </c>
      <c r="J2160" s="1">
        <v>0.4107666015625</v>
      </c>
      <c r="K2160" s="3">
        <v>2.30133056640625E-5</v>
      </c>
      <c r="L2160" s="4">
        <f t="shared" si="135"/>
        <v>1.8925415842156661</v>
      </c>
    </row>
    <row r="2161" spans="1:12" x14ac:dyDescent="0.25">
      <c r="A2161" s="1">
        <v>0.405426025390625</v>
      </c>
      <c r="B2161" s="3">
        <v>3.3691406250000003E-5</v>
      </c>
      <c r="C2161" s="4">
        <f t="shared" si="132"/>
        <v>2.7706748560855261</v>
      </c>
      <c r="D2161" s="1">
        <v>0.37078857421875</v>
      </c>
      <c r="E2161" s="3">
        <v>2.29522705078125E-5</v>
      </c>
      <c r="F2161" s="4">
        <f t="shared" si="133"/>
        <v>1.8875222457082648</v>
      </c>
      <c r="G2161" s="1">
        <v>0.485382080078125</v>
      </c>
      <c r="H2161" s="3">
        <v>3.3914184570312499E-5</v>
      </c>
      <c r="I2161" s="4">
        <f t="shared" si="134"/>
        <v>2.7889954416375411</v>
      </c>
      <c r="J2161" s="1">
        <v>0.411376953125</v>
      </c>
      <c r="K2161" s="3">
        <v>2.3358154296874999E-5</v>
      </c>
      <c r="L2161" s="4">
        <f t="shared" si="135"/>
        <v>1.9209008467824835</v>
      </c>
    </row>
    <row r="2162" spans="1:12" x14ac:dyDescent="0.25">
      <c r="A2162" s="1">
        <v>0.406036376953125</v>
      </c>
      <c r="B2162" s="3">
        <v>3.3743286132812497E-5</v>
      </c>
      <c r="C2162" s="4">
        <f t="shared" si="132"/>
        <v>2.7749412938168172</v>
      </c>
      <c r="D2162" s="1">
        <v>0.37139892578125</v>
      </c>
      <c r="E2162" s="3">
        <v>2.3205566406249999E-5</v>
      </c>
      <c r="F2162" s="4">
        <f t="shared" si="133"/>
        <v>1.9083525005139803</v>
      </c>
      <c r="G2162" s="1">
        <v>0.485992431640625</v>
      </c>
      <c r="H2162" s="3">
        <v>3.4191894531250002E-5</v>
      </c>
      <c r="I2162" s="4">
        <f t="shared" si="134"/>
        <v>2.811833431846217</v>
      </c>
      <c r="J2162" s="1">
        <v>0.4119873046875</v>
      </c>
      <c r="K2162" s="3">
        <v>2.3251342773437501E-5</v>
      </c>
      <c r="L2162" s="4">
        <f t="shared" si="135"/>
        <v>1.9121170043945313</v>
      </c>
    </row>
    <row r="2163" spans="1:12" x14ac:dyDescent="0.25">
      <c r="A2163" s="1">
        <v>0.406646728515625</v>
      </c>
      <c r="B2163" s="3">
        <v>3.3706665039062501E-5</v>
      </c>
      <c r="C2163" s="4">
        <f t="shared" si="132"/>
        <v>2.7719296907123767</v>
      </c>
      <c r="D2163" s="1">
        <v>0.37200927734375</v>
      </c>
      <c r="E2163" s="3">
        <v>2.3492431640625001E-5</v>
      </c>
      <c r="F2163" s="4">
        <f t="shared" si="133"/>
        <v>1.9319433914987665</v>
      </c>
      <c r="G2163" s="1">
        <v>0.486602783203125</v>
      </c>
      <c r="H2163" s="3">
        <v>3.42071533203125E-5</v>
      </c>
      <c r="I2163" s="4">
        <f t="shared" si="134"/>
        <v>2.8130882664730672</v>
      </c>
      <c r="J2163" s="1">
        <v>0.41259765625</v>
      </c>
      <c r="K2163" s="3">
        <v>2.3178100585937499E-5</v>
      </c>
      <c r="L2163" s="4">
        <f t="shared" si="135"/>
        <v>1.9060937981856496</v>
      </c>
    </row>
    <row r="2164" spans="1:12" x14ac:dyDescent="0.25">
      <c r="A2164" s="1">
        <v>0.407257080078125</v>
      </c>
      <c r="B2164" s="3">
        <v>3.3831787109375001E-5</v>
      </c>
      <c r="C2164" s="4">
        <f t="shared" si="132"/>
        <v>2.7822193346525492</v>
      </c>
      <c r="D2164" s="1">
        <v>0.37261962890625</v>
      </c>
      <c r="E2164" s="3">
        <v>2.3818969726562499E-5</v>
      </c>
      <c r="F2164" s="4">
        <f t="shared" si="133"/>
        <v>1.9587968525133634</v>
      </c>
      <c r="G2164" s="1">
        <v>0.487213134765625</v>
      </c>
      <c r="H2164" s="3">
        <v>3.4136962890625001E-5</v>
      </c>
      <c r="I2164" s="4">
        <f t="shared" si="134"/>
        <v>2.8073160271895561</v>
      </c>
      <c r="J2164" s="1">
        <v>0.4132080078125</v>
      </c>
      <c r="K2164" s="3">
        <v>2.3294067382812499E-5</v>
      </c>
      <c r="L2164" s="4">
        <f t="shared" si="135"/>
        <v>1.9156305413497121</v>
      </c>
    </row>
    <row r="2165" spans="1:12" x14ac:dyDescent="0.25">
      <c r="A2165" s="1">
        <v>0.407867431640625</v>
      </c>
      <c r="B2165" s="3">
        <v>3.3843994140625E-5</v>
      </c>
      <c r="C2165" s="4">
        <f t="shared" si="132"/>
        <v>2.7832232023540295</v>
      </c>
      <c r="D2165" s="1">
        <v>0.37322998046875</v>
      </c>
      <c r="E2165" s="3">
        <v>2.4008178710937499E-5</v>
      </c>
      <c r="F2165" s="4">
        <f t="shared" si="133"/>
        <v>1.9743568018863076</v>
      </c>
      <c r="G2165" s="1">
        <v>0.487823486328125</v>
      </c>
      <c r="H2165" s="3">
        <v>3.4402465820312499E-5</v>
      </c>
      <c r="I2165" s="4">
        <f t="shared" si="134"/>
        <v>2.8291501496967517</v>
      </c>
      <c r="J2165" s="1">
        <v>0.413818359375</v>
      </c>
      <c r="K2165" s="3">
        <v>2.3233032226562499E-5</v>
      </c>
      <c r="L2165" s="4">
        <f t="shared" si="135"/>
        <v>1.9106112028423108</v>
      </c>
    </row>
    <row r="2166" spans="1:12" x14ac:dyDescent="0.25">
      <c r="A2166" s="1">
        <v>0.408477783203125</v>
      </c>
      <c r="B2166" s="3">
        <v>3.3853149414062499E-5</v>
      </c>
      <c r="C2166" s="4">
        <f t="shared" si="132"/>
        <v>2.78397610313014</v>
      </c>
      <c r="D2166" s="1">
        <v>0.37384033203125</v>
      </c>
      <c r="E2166" s="3">
        <v>2.4249267578124999E-5</v>
      </c>
      <c r="F2166" s="4">
        <f t="shared" si="133"/>
        <v>1.9941831889905428</v>
      </c>
      <c r="G2166" s="1">
        <v>0.488433837890625</v>
      </c>
      <c r="H2166" s="3">
        <v>3.4750366210937501E-5</v>
      </c>
      <c r="I2166" s="4">
        <f t="shared" si="134"/>
        <v>2.8577603791889392</v>
      </c>
      <c r="J2166" s="1">
        <v>0.4144287109375</v>
      </c>
      <c r="K2166" s="3">
        <v>2.3321533203125E-5</v>
      </c>
      <c r="L2166" s="4">
        <f t="shared" si="135"/>
        <v>1.9178892436780428</v>
      </c>
    </row>
    <row r="2167" spans="1:12" x14ac:dyDescent="0.25">
      <c r="A2167" s="1">
        <v>0.409088134765625</v>
      </c>
      <c r="B2167" s="3">
        <v>3.389892578125E-5</v>
      </c>
      <c r="C2167" s="4">
        <f t="shared" si="132"/>
        <v>2.7877406070106909</v>
      </c>
      <c r="D2167" s="1">
        <v>0.37445068359375</v>
      </c>
      <c r="E2167" s="3">
        <v>2.4496459960937499E-5</v>
      </c>
      <c r="F2167" s="4">
        <f t="shared" si="133"/>
        <v>2.014511509945518</v>
      </c>
      <c r="G2167" s="1">
        <v>0.489044189453125</v>
      </c>
      <c r="H2167" s="3">
        <v>3.4799194335937503E-5</v>
      </c>
      <c r="I2167" s="4">
        <f t="shared" si="134"/>
        <v>2.86177584999486</v>
      </c>
      <c r="J2167" s="1">
        <v>0.4150390625</v>
      </c>
      <c r="K2167" s="3">
        <v>2.3242187500000002E-5</v>
      </c>
      <c r="L2167" s="4">
        <f t="shared" si="135"/>
        <v>1.911364103618421</v>
      </c>
    </row>
    <row r="2168" spans="1:12" x14ac:dyDescent="0.25">
      <c r="A2168" s="1">
        <v>0.409698486328125</v>
      </c>
      <c r="B2168" s="3">
        <v>3.4075927734375001E-5</v>
      </c>
      <c r="C2168" s="4">
        <f t="shared" si="132"/>
        <v>2.8022966886821545</v>
      </c>
      <c r="D2168" s="1">
        <v>0.37506103515625</v>
      </c>
      <c r="E2168" s="3">
        <v>2.4664306640625001E-5</v>
      </c>
      <c r="F2168" s="4">
        <f t="shared" si="133"/>
        <v>2.0283146908408716</v>
      </c>
      <c r="G2168" s="1">
        <v>0.489654541015625</v>
      </c>
      <c r="H2168" s="3">
        <v>3.50067138671875E-5</v>
      </c>
      <c r="I2168" s="4">
        <f t="shared" si="134"/>
        <v>2.8788416009200248</v>
      </c>
      <c r="J2168" s="1">
        <v>0.4156494140625</v>
      </c>
      <c r="K2168" s="3">
        <v>2.3211669921875002E-5</v>
      </c>
      <c r="L2168" s="4">
        <f t="shared" si="135"/>
        <v>1.9088544343647205</v>
      </c>
    </row>
    <row r="2169" spans="1:12" x14ac:dyDescent="0.25">
      <c r="A2169" s="1">
        <v>0.410308837890625</v>
      </c>
      <c r="B2169" s="3">
        <v>3.3987426757812497E-5</v>
      </c>
      <c r="C2169" s="4">
        <f t="shared" si="132"/>
        <v>2.7950186478464225</v>
      </c>
      <c r="D2169" s="1">
        <v>0.37567138671875</v>
      </c>
      <c r="E2169" s="3">
        <v>2.48291015625E-5</v>
      </c>
      <c r="F2169" s="4">
        <f t="shared" si="133"/>
        <v>2.0418669048108553</v>
      </c>
      <c r="G2169" s="1">
        <v>0.490264892578125</v>
      </c>
      <c r="H2169" s="3">
        <v>3.52508544921875E-5</v>
      </c>
      <c r="I2169" s="4">
        <f t="shared" si="134"/>
        <v>2.8989189549496297</v>
      </c>
      <c r="J2169" s="1">
        <v>0.416259765625</v>
      </c>
      <c r="K2169" s="3">
        <v>2.3361206054687499E-5</v>
      </c>
      <c r="L2169" s="4">
        <f t="shared" si="135"/>
        <v>1.9211518137078536</v>
      </c>
    </row>
    <row r="2170" spans="1:12" x14ac:dyDescent="0.25">
      <c r="A2170" s="1">
        <v>0.410919189453125</v>
      </c>
      <c r="B2170" s="3">
        <v>3.4033203124999999E-5</v>
      </c>
      <c r="C2170" s="4">
        <f t="shared" si="132"/>
        <v>2.7987831517269735</v>
      </c>
      <c r="D2170" s="1">
        <v>0.37628173828125</v>
      </c>
      <c r="E2170" s="3">
        <v>2.51922607421875E-5</v>
      </c>
      <c r="F2170" s="4">
        <f t="shared" si="133"/>
        <v>2.071731968929893</v>
      </c>
      <c r="G2170" s="1">
        <v>0.490875244140625</v>
      </c>
      <c r="H2170" s="3">
        <v>3.5433959960937501E-5</v>
      </c>
      <c r="I2170" s="4">
        <f t="shared" si="134"/>
        <v>2.9139769704718339</v>
      </c>
      <c r="J2170" s="1">
        <v>0.4168701171875</v>
      </c>
      <c r="K2170" s="3">
        <v>2.3416137695312499E-5</v>
      </c>
      <c r="L2170" s="4">
        <f t="shared" si="135"/>
        <v>1.9256692183645148</v>
      </c>
    </row>
    <row r="2171" spans="1:12" x14ac:dyDescent="0.25">
      <c r="A2171" s="1">
        <v>0.411529541015625</v>
      </c>
      <c r="B2171" s="3">
        <v>3.4127807617187502E-5</v>
      </c>
      <c r="C2171" s="4">
        <f t="shared" si="132"/>
        <v>2.8065631264134456</v>
      </c>
      <c r="D2171" s="1">
        <v>0.37689208984375</v>
      </c>
      <c r="E2171" s="3">
        <v>2.5329589843749999E-5</v>
      </c>
      <c r="F2171" s="4">
        <f t="shared" si="133"/>
        <v>2.0830254805715462</v>
      </c>
      <c r="G2171" s="1">
        <v>0.491485595703125</v>
      </c>
      <c r="H2171" s="3">
        <v>3.5491943359375001E-5</v>
      </c>
      <c r="I2171" s="4">
        <f t="shared" si="134"/>
        <v>2.9187453420538652</v>
      </c>
      <c r="J2171" s="1">
        <v>0.41748046875</v>
      </c>
      <c r="K2171" s="3">
        <v>2.3510742187499999E-5</v>
      </c>
      <c r="L2171" s="4">
        <f t="shared" si="135"/>
        <v>1.9334491930509867</v>
      </c>
    </row>
    <row r="2172" spans="1:12" x14ac:dyDescent="0.25">
      <c r="A2172" s="1">
        <v>0.412139892578125</v>
      </c>
      <c r="B2172" s="3">
        <v>3.4155273437499999E-5</v>
      </c>
      <c r="C2172" s="4">
        <f t="shared" si="132"/>
        <v>2.8088218287417761</v>
      </c>
      <c r="D2172" s="1">
        <v>0.37750244140625</v>
      </c>
      <c r="E2172" s="3">
        <v>2.5527954101562501E-5</v>
      </c>
      <c r="F2172" s="4">
        <f t="shared" si="133"/>
        <v>2.0993383307206002</v>
      </c>
      <c r="G2172" s="1">
        <v>0.492095947265625</v>
      </c>
      <c r="H2172" s="3">
        <v>3.5589599609374997E-5</v>
      </c>
      <c r="I2172" s="4">
        <f t="shared" si="134"/>
        <v>2.9267762836657072</v>
      </c>
      <c r="J2172" s="1">
        <v>0.4180908203125</v>
      </c>
      <c r="K2172" s="3">
        <v>2.35321044921875E-5</v>
      </c>
      <c r="L2172" s="4">
        <f t="shared" si="135"/>
        <v>1.9352059615285773</v>
      </c>
    </row>
    <row r="2173" spans="1:12" x14ac:dyDescent="0.25">
      <c r="A2173" s="1">
        <v>0.412750244140625</v>
      </c>
      <c r="B2173" s="3">
        <v>3.4161376953124998E-5</v>
      </c>
      <c r="C2173" s="4">
        <f t="shared" si="132"/>
        <v>2.8093237625925163</v>
      </c>
      <c r="D2173" s="1">
        <v>0.37811279296875</v>
      </c>
      <c r="E2173" s="3">
        <v>2.5701904296874998E-5</v>
      </c>
      <c r="F2173" s="4">
        <f t="shared" si="133"/>
        <v>2.1136434454666939</v>
      </c>
      <c r="G2173" s="1">
        <v>0.492706298828125</v>
      </c>
      <c r="H2173" s="3">
        <v>3.58123779296875E-5</v>
      </c>
      <c r="I2173" s="4">
        <f t="shared" si="134"/>
        <v>2.9450968692177222</v>
      </c>
      <c r="J2173" s="1">
        <v>0.418701171875</v>
      </c>
      <c r="K2173" s="3">
        <v>2.3703002929687498E-5</v>
      </c>
      <c r="L2173" s="4">
        <f t="shared" si="135"/>
        <v>1.9492601093493009</v>
      </c>
    </row>
    <row r="2174" spans="1:12" x14ac:dyDescent="0.25">
      <c r="A2174" s="1">
        <v>0.413360595703125</v>
      </c>
      <c r="B2174" s="3">
        <v>3.4197998046875001E-5</v>
      </c>
      <c r="C2174" s="4">
        <f t="shared" si="132"/>
        <v>2.8123353656969572</v>
      </c>
      <c r="D2174" s="1">
        <v>0.37872314453125</v>
      </c>
      <c r="E2174" s="3">
        <v>2.5918579101562502E-5</v>
      </c>
      <c r="F2174" s="4">
        <f t="shared" si="133"/>
        <v>2.1314620971679688</v>
      </c>
      <c r="G2174" s="1">
        <v>0.493316650390625</v>
      </c>
      <c r="H2174" s="3">
        <v>3.6135864257812498E-5</v>
      </c>
      <c r="I2174" s="4">
        <f t="shared" si="134"/>
        <v>2.9716993633069491</v>
      </c>
      <c r="J2174" s="1">
        <v>0.4193115234375</v>
      </c>
      <c r="K2174" s="3">
        <v>2.3587036132812501E-5</v>
      </c>
      <c r="L2174" s="4">
        <f t="shared" si="135"/>
        <v>1.9397233661852384</v>
      </c>
    </row>
    <row r="2175" spans="1:12" x14ac:dyDescent="0.25">
      <c r="A2175" s="1">
        <v>0.413970947265625</v>
      </c>
      <c r="B2175" s="3">
        <v>3.4375000000000002E-5</v>
      </c>
      <c r="C2175" s="4">
        <f t="shared" si="132"/>
        <v>2.8268914473684212</v>
      </c>
      <c r="D2175" s="1">
        <v>0.37933349609375</v>
      </c>
      <c r="E2175" s="3">
        <v>2.61199951171875E-5</v>
      </c>
      <c r="F2175" s="4">
        <f t="shared" si="133"/>
        <v>2.148025914242393</v>
      </c>
      <c r="G2175" s="1">
        <v>0.493927001953125</v>
      </c>
      <c r="H2175" s="3">
        <v>3.624267578125E-5</v>
      </c>
      <c r="I2175" s="4">
        <f t="shared" si="134"/>
        <v>2.9804832056949011</v>
      </c>
      <c r="J2175" s="1">
        <v>0.419921875</v>
      </c>
      <c r="K2175" s="3">
        <v>2.3577880859374999E-5</v>
      </c>
      <c r="L2175" s="4">
        <f t="shared" si="135"/>
        <v>1.9389704654091282</v>
      </c>
    </row>
    <row r="2176" spans="1:12" x14ac:dyDescent="0.25">
      <c r="A2176" s="1">
        <v>0.414581298828125</v>
      </c>
      <c r="B2176" s="3">
        <v>3.4484863281249997E-5</v>
      </c>
      <c r="C2176" s="4">
        <f t="shared" si="132"/>
        <v>2.8359262566817436</v>
      </c>
      <c r="D2176" s="1">
        <v>0.37994384765625</v>
      </c>
      <c r="E2176" s="3">
        <v>2.626953125E-5</v>
      </c>
      <c r="F2176" s="4">
        <f t="shared" si="133"/>
        <v>2.1603232935855261</v>
      </c>
      <c r="G2176" s="1">
        <v>0.494537353515625</v>
      </c>
      <c r="H2176" s="3">
        <v>3.6386108398437497E-5</v>
      </c>
      <c r="I2176" s="4">
        <f t="shared" si="134"/>
        <v>2.9922786511872945</v>
      </c>
      <c r="J2176" s="1">
        <v>0.4205322265625</v>
      </c>
      <c r="K2176" s="3">
        <v>2.36846923828125E-5</v>
      </c>
      <c r="L2176" s="4">
        <f t="shared" si="135"/>
        <v>1.9477543077970805</v>
      </c>
    </row>
    <row r="2177" spans="1:12" x14ac:dyDescent="0.25">
      <c r="A2177" s="1">
        <v>0.415191650390625</v>
      </c>
      <c r="B2177" s="3">
        <v>3.4371948242187502E-5</v>
      </c>
      <c r="C2177" s="4">
        <f t="shared" si="132"/>
        <v>2.8266404804430509</v>
      </c>
      <c r="D2177" s="1">
        <v>0.38055419921875</v>
      </c>
      <c r="E2177" s="3">
        <v>2.6379394531249998E-5</v>
      </c>
      <c r="F2177" s="4">
        <f t="shared" si="133"/>
        <v>2.1693581028988485</v>
      </c>
      <c r="G2177" s="1">
        <v>0.495147705078125</v>
      </c>
      <c r="H2177" s="3">
        <v>3.6709594726562502E-5</v>
      </c>
      <c r="I2177" s="4">
        <f t="shared" si="134"/>
        <v>3.0188811452765214</v>
      </c>
      <c r="J2177" s="1">
        <v>0.421142578125</v>
      </c>
      <c r="K2177" s="3">
        <v>2.36297607421875E-5</v>
      </c>
      <c r="L2177" s="4">
        <f t="shared" si="135"/>
        <v>1.9432369031404193</v>
      </c>
    </row>
    <row r="2178" spans="1:12" x14ac:dyDescent="0.25">
      <c r="A2178" s="1">
        <v>0.415802001953125</v>
      </c>
      <c r="B2178" s="3">
        <v>3.4481811523437497E-5</v>
      </c>
      <c r="C2178" s="4">
        <f t="shared" si="132"/>
        <v>2.8356752897563733</v>
      </c>
      <c r="D2178" s="1">
        <v>0.38116455078125</v>
      </c>
      <c r="E2178" s="3">
        <v>2.64862060546875E-5</v>
      </c>
      <c r="F2178" s="4">
        <f t="shared" si="133"/>
        <v>2.1781419452868009</v>
      </c>
      <c r="G2178" s="1">
        <v>0.495758056640625</v>
      </c>
      <c r="H2178" s="3">
        <v>3.6813354492187498E-5</v>
      </c>
      <c r="I2178" s="4">
        <f t="shared" si="134"/>
        <v>3.0274140207391036</v>
      </c>
      <c r="J2178" s="1">
        <v>0.4217529296875</v>
      </c>
      <c r="K2178" s="3">
        <v>2.3733520507812498E-5</v>
      </c>
      <c r="L2178" s="4">
        <f t="shared" si="135"/>
        <v>1.9517697786030017</v>
      </c>
    </row>
    <row r="2179" spans="1:12" x14ac:dyDescent="0.25">
      <c r="A2179" s="1">
        <v>0.416412353515625</v>
      </c>
      <c r="B2179" s="3">
        <v>3.4478759765624997E-5</v>
      </c>
      <c r="C2179" s="4">
        <f t="shared" ref="C2179:C2242" si="136">(B2179*1000000)/$O$2</f>
        <v>2.8354243228310034</v>
      </c>
      <c r="D2179" s="1">
        <v>0.38177490234375</v>
      </c>
      <c r="E2179" s="3">
        <v>2.6632690429687501E-5</v>
      </c>
      <c r="F2179" s="4">
        <f t="shared" ref="F2179:F2242" si="137">(E2179*1000000)/$O$2</f>
        <v>2.1901883577045642</v>
      </c>
      <c r="G2179" s="1">
        <v>0.496368408203125</v>
      </c>
      <c r="H2179" s="3">
        <v>3.6956787109375002E-5</v>
      </c>
      <c r="I2179" s="4">
        <f t="shared" ref="I2179:I2242" si="138">(H2179*1000000)/$O$2</f>
        <v>3.0392094662314966</v>
      </c>
      <c r="J2179" s="1">
        <v>0.42236328125</v>
      </c>
      <c r="K2179" s="3">
        <v>2.38128662109375E-5</v>
      </c>
      <c r="L2179" s="4">
        <f t="shared" ref="L2179:L2242" si="139">(K2179*1000000)/$O$2</f>
        <v>1.9582949186626233</v>
      </c>
    </row>
    <row r="2180" spans="1:12" x14ac:dyDescent="0.25">
      <c r="A2180" s="1">
        <v>0.417022705078125</v>
      </c>
      <c r="B2180" s="3">
        <v>3.4445190429687501E-5</v>
      </c>
      <c r="C2180" s="4">
        <f t="shared" si="136"/>
        <v>2.8326636866519324</v>
      </c>
      <c r="D2180" s="1">
        <v>0.38238525390625</v>
      </c>
      <c r="E2180" s="3">
        <v>2.6867675781249999E-5</v>
      </c>
      <c r="F2180" s="4">
        <f t="shared" si="137"/>
        <v>2.2095128109580591</v>
      </c>
      <c r="G2180" s="1">
        <v>0.496978759765625</v>
      </c>
      <c r="H2180" s="3">
        <v>3.6825561523437503E-5</v>
      </c>
      <c r="I2180" s="4">
        <f t="shared" si="138"/>
        <v>3.0284178884405839</v>
      </c>
      <c r="J2180" s="1">
        <v>0.4229736328125</v>
      </c>
      <c r="K2180" s="3">
        <v>2.3898315429687501E-5</v>
      </c>
      <c r="L2180" s="4">
        <f t="shared" si="139"/>
        <v>1.9653219925729852</v>
      </c>
    </row>
    <row r="2181" spans="1:12" x14ac:dyDescent="0.25">
      <c r="A2181" s="1">
        <v>0.417633056640625</v>
      </c>
      <c r="B2181" s="3">
        <v>3.4365844726562503E-5</v>
      </c>
      <c r="C2181" s="4">
        <f t="shared" si="136"/>
        <v>2.8261385465923108</v>
      </c>
      <c r="D2181" s="1">
        <v>0.38299560546875</v>
      </c>
      <c r="E2181" s="3">
        <v>2.7157592773437501E-5</v>
      </c>
      <c r="F2181" s="4">
        <f t="shared" si="137"/>
        <v>2.2333546688682153</v>
      </c>
      <c r="G2181" s="1">
        <v>0.497589111328125</v>
      </c>
      <c r="H2181" s="3">
        <v>3.7353515624999999E-5</v>
      </c>
      <c r="I2181" s="4">
        <f t="shared" si="138"/>
        <v>3.0718351665296053</v>
      </c>
      <c r="J2181" s="1">
        <v>0.423583984375</v>
      </c>
      <c r="K2181" s="3">
        <v>2.3825073242187498E-5</v>
      </c>
      <c r="L2181" s="4">
        <f t="shared" si="139"/>
        <v>1.9592987863641036</v>
      </c>
    </row>
    <row r="2182" spans="1:12" x14ac:dyDescent="0.25">
      <c r="A2182" s="1">
        <v>0.418243408203125</v>
      </c>
      <c r="B2182" s="3">
        <v>3.4591674804687499E-5</v>
      </c>
      <c r="C2182" s="4">
        <f t="shared" si="136"/>
        <v>2.8447100990696956</v>
      </c>
      <c r="D2182" s="1">
        <v>0.38360595703125</v>
      </c>
      <c r="E2182" s="3">
        <v>2.7188110351562501E-5</v>
      </c>
      <c r="F2182" s="4">
        <f t="shared" si="137"/>
        <v>2.2358643381219161</v>
      </c>
      <c r="G2182" s="1">
        <v>0.498199462890625</v>
      </c>
      <c r="H2182" s="3">
        <v>3.7487792968749998E-5</v>
      </c>
      <c r="I2182" s="4">
        <f t="shared" si="138"/>
        <v>3.0828777112458883</v>
      </c>
      <c r="J2182" s="1">
        <v>0.4241943359375</v>
      </c>
      <c r="K2182" s="3">
        <v>2.4017333984375001E-5</v>
      </c>
      <c r="L2182" s="4">
        <f t="shared" si="139"/>
        <v>1.9751097026624178</v>
      </c>
    </row>
    <row r="2183" spans="1:12" x14ac:dyDescent="0.25">
      <c r="A2183" s="1">
        <v>0.418853759765625</v>
      </c>
      <c r="B2183" s="3">
        <v>3.4683227539062502E-5</v>
      </c>
      <c r="C2183" s="4">
        <f t="shared" si="136"/>
        <v>2.8522391068307975</v>
      </c>
      <c r="D2183" s="1">
        <v>0.38421630859375</v>
      </c>
      <c r="E2183" s="3">
        <v>2.73834228515625E-5</v>
      </c>
      <c r="F2183" s="4">
        <f t="shared" si="137"/>
        <v>2.2519262213456002</v>
      </c>
      <c r="G2183" s="1">
        <v>0.498809814453125</v>
      </c>
      <c r="H2183" s="3">
        <v>3.7783813476562499E-5</v>
      </c>
      <c r="I2183" s="4">
        <f t="shared" si="138"/>
        <v>3.1072215030067847</v>
      </c>
      <c r="J2183" s="1">
        <v>0.4248046875</v>
      </c>
      <c r="K2183" s="3">
        <v>2.42095947265625E-5</v>
      </c>
      <c r="L2183" s="4">
        <f t="shared" si="139"/>
        <v>1.9909206189607318</v>
      </c>
    </row>
    <row r="2184" spans="1:12" x14ac:dyDescent="0.25">
      <c r="A2184" s="1">
        <v>0.419464111328125</v>
      </c>
      <c r="B2184" s="3">
        <v>3.4707641601562499E-5</v>
      </c>
      <c r="C2184" s="4">
        <f t="shared" si="136"/>
        <v>2.8542468422337581</v>
      </c>
      <c r="D2184" s="1">
        <v>0.38482666015625</v>
      </c>
      <c r="E2184" s="3">
        <v>2.7395629882812502E-5</v>
      </c>
      <c r="F2184" s="4">
        <f t="shared" si="137"/>
        <v>2.2529300890470805</v>
      </c>
      <c r="G2184" s="1">
        <v>0.499420166015625</v>
      </c>
      <c r="H2184" s="3">
        <v>3.8012695312500001E-5</v>
      </c>
      <c r="I2184" s="4">
        <f t="shared" si="138"/>
        <v>3.1260440224095394</v>
      </c>
      <c r="J2184" s="1">
        <v>0.4254150390625</v>
      </c>
      <c r="K2184" s="3">
        <v>2.4124145507812499E-5</v>
      </c>
      <c r="L2184" s="4">
        <f t="shared" si="139"/>
        <v>1.9838935450503701</v>
      </c>
    </row>
    <row r="2185" spans="1:12" x14ac:dyDescent="0.25">
      <c r="A2185" s="1">
        <v>0.420074462890625</v>
      </c>
      <c r="B2185" s="3">
        <v>3.4732055664062497E-5</v>
      </c>
      <c r="C2185" s="4">
        <f t="shared" si="136"/>
        <v>2.8562545776367188</v>
      </c>
      <c r="D2185" s="1">
        <v>0.38543701171875</v>
      </c>
      <c r="E2185" s="3">
        <v>2.7554321289062501E-5</v>
      </c>
      <c r="F2185" s="4">
        <f t="shared" si="137"/>
        <v>2.2659803691663241</v>
      </c>
      <c r="G2185" s="1">
        <v>0.500030517578125</v>
      </c>
      <c r="H2185" s="3">
        <v>3.8229370117187498E-5</v>
      </c>
      <c r="I2185" s="4">
        <f t="shared" si="138"/>
        <v>3.1438626741108142</v>
      </c>
      <c r="J2185" s="1">
        <v>0.426025390625</v>
      </c>
      <c r="K2185" s="3">
        <v>2.4157714843749999E-5</v>
      </c>
      <c r="L2185" s="4">
        <f t="shared" si="139"/>
        <v>1.9866541812294407</v>
      </c>
    </row>
    <row r="2186" spans="1:12" x14ac:dyDescent="0.25">
      <c r="A2186" s="1">
        <v>0.420684814453125</v>
      </c>
      <c r="B2186" s="3">
        <v>3.4759521484375E-5</v>
      </c>
      <c r="C2186" s="4">
        <f t="shared" si="136"/>
        <v>2.8585132799650492</v>
      </c>
      <c r="D2186" s="1">
        <v>0.38604736328125</v>
      </c>
      <c r="E2186" s="3">
        <v>2.7767944335937501E-5</v>
      </c>
      <c r="F2186" s="4">
        <f t="shared" si="137"/>
        <v>2.2835480539422286</v>
      </c>
      <c r="G2186" s="1">
        <v>0.499420166015625</v>
      </c>
      <c r="H2186" s="3">
        <v>1.49505615234375E-5</v>
      </c>
      <c r="I2186" s="4">
        <f t="shared" si="138"/>
        <v>1.2294869673879523</v>
      </c>
      <c r="J2186" s="1">
        <v>0.4266357421875</v>
      </c>
      <c r="K2186" s="3">
        <v>2.4203491210937501E-5</v>
      </c>
      <c r="L2186" s="4">
        <f t="shared" si="139"/>
        <v>1.9904186851099916</v>
      </c>
    </row>
    <row r="2187" spans="1:12" x14ac:dyDescent="0.25">
      <c r="A2187" s="1">
        <v>0.421295166015625</v>
      </c>
      <c r="B2187" s="3">
        <v>3.5119628906250001E-5</v>
      </c>
      <c r="C2187" s="4">
        <f t="shared" si="136"/>
        <v>2.888127377158717</v>
      </c>
      <c r="D2187" s="1">
        <v>0.38665771484375</v>
      </c>
      <c r="E2187" s="3">
        <v>2.7786254882812499E-5</v>
      </c>
      <c r="F2187" s="4">
        <f t="shared" si="137"/>
        <v>2.2850538554944491</v>
      </c>
      <c r="G2187" s="1">
        <v>0.498809814453125</v>
      </c>
      <c r="H2187" s="3">
        <v>9.5794677734375004E-6</v>
      </c>
      <c r="I2187" s="4">
        <f t="shared" si="138"/>
        <v>0.78778517873663645</v>
      </c>
      <c r="J2187" s="1">
        <v>0.42724609375</v>
      </c>
      <c r="K2187" s="3">
        <v>2.42095947265625E-5</v>
      </c>
      <c r="L2187" s="4">
        <f t="shared" si="139"/>
        <v>1.9909206189607318</v>
      </c>
    </row>
    <row r="2188" spans="1:12" x14ac:dyDescent="0.25">
      <c r="A2188" s="1">
        <v>0.421905517578125</v>
      </c>
      <c r="B2188" s="3">
        <v>3.5064697265625001E-5</v>
      </c>
      <c r="C2188" s="4">
        <f t="shared" si="136"/>
        <v>2.8836099725020561</v>
      </c>
      <c r="D2188" s="1">
        <v>0.38726806640625</v>
      </c>
      <c r="E2188" s="3">
        <v>2.7938842773437499E-5</v>
      </c>
      <c r="F2188" s="4">
        <f t="shared" si="137"/>
        <v>2.2976022017629525</v>
      </c>
      <c r="G2188" s="1">
        <v>0.498199462890625</v>
      </c>
      <c r="H2188" s="3">
        <v>7.2601318359375E-6</v>
      </c>
      <c r="I2188" s="4">
        <f t="shared" si="138"/>
        <v>0.59705031545538656</v>
      </c>
      <c r="J2188" s="1">
        <v>0.4278564453125</v>
      </c>
      <c r="K2188" s="3">
        <v>2.41790771484375E-5</v>
      </c>
      <c r="L2188" s="4">
        <f t="shared" si="139"/>
        <v>1.9884109497070313</v>
      </c>
    </row>
    <row r="2189" spans="1:12" x14ac:dyDescent="0.25">
      <c r="A2189" s="1">
        <v>0.422515869140625</v>
      </c>
      <c r="B2189" s="3">
        <v>3.5031127929687498E-5</v>
      </c>
      <c r="C2189" s="4">
        <f t="shared" si="136"/>
        <v>2.880849336322985</v>
      </c>
      <c r="D2189" s="1">
        <v>0.38787841796875</v>
      </c>
      <c r="E2189" s="3">
        <v>2.8118896484375E-5</v>
      </c>
      <c r="F2189" s="4">
        <f t="shared" si="137"/>
        <v>2.312409250359786</v>
      </c>
      <c r="G2189" s="1">
        <v>0.497589111328125</v>
      </c>
      <c r="H2189" s="3">
        <v>5.8654785156250003E-6</v>
      </c>
      <c r="I2189" s="4">
        <f t="shared" si="138"/>
        <v>0.48235843056126643</v>
      </c>
      <c r="J2189" s="1">
        <v>0.428466796875</v>
      </c>
      <c r="K2189" s="3">
        <v>2.4264526367187501E-5</v>
      </c>
      <c r="L2189" s="4">
        <f t="shared" si="139"/>
        <v>1.995438023617393</v>
      </c>
    </row>
    <row r="2190" spans="1:12" x14ac:dyDescent="0.25">
      <c r="A2190" s="1">
        <v>0.423126220703125</v>
      </c>
      <c r="B2190" s="3">
        <v>3.50677490234375E-5</v>
      </c>
      <c r="C2190" s="4">
        <f t="shared" si="136"/>
        <v>2.8838609394274259</v>
      </c>
      <c r="D2190" s="1">
        <v>0.38848876953125</v>
      </c>
      <c r="E2190" s="3">
        <v>2.8143310546875001E-5</v>
      </c>
      <c r="F2190" s="4">
        <f t="shared" si="137"/>
        <v>2.3144169857627466</v>
      </c>
      <c r="G2190" s="1">
        <v>0.496978759765625</v>
      </c>
      <c r="H2190" s="3">
        <v>4.8278808593750002E-6</v>
      </c>
      <c r="I2190" s="4">
        <f t="shared" si="138"/>
        <v>0.39702967593544408</v>
      </c>
      <c r="J2190" s="1">
        <v>0.4290771484375</v>
      </c>
      <c r="K2190" s="3">
        <v>2.42706298828125E-5</v>
      </c>
      <c r="L2190" s="4">
        <f t="shared" si="139"/>
        <v>1.9959399574681331</v>
      </c>
    </row>
    <row r="2191" spans="1:12" x14ac:dyDescent="0.25">
      <c r="A2191" s="1">
        <v>0.423736572265625</v>
      </c>
      <c r="B2191" s="3">
        <v>3.4970092773437498E-5</v>
      </c>
      <c r="C2191" s="4">
        <f t="shared" si="136"/>
        <v>2.8758299978155839</v>
      </c>
      <c r="D2191" s="1">
        <v>0.38909912109375</v>
      </c>
      <c r="E2191" s="3">
        <v>2.8195190429687502E-5</v>
      </c>
      <c r="F2191" s="4">
        <f t="shared" si="137"/>
        <v>2.3186834234940377</v>
      </c>
      <c r="G2191" s="1">
        <v>0.496368408203125</v>
      </c>
      <c r="H2191" s="3">
        <v>3.7658691406249999E-6</v>
      </c>
      <c r="I2191" s="4">
        <f t="shared" si="138"/>
        <v>0.30969318590666117</v>
      </c>
      <c r="J2191" s="1">
        <v>0.4296875</v>
      </c>
      <c r="K2191" s="3">
        <v>2.4264526367187501E-5</v>
      </c>
      <c r="L2191" s="4">
        <f t="shared" si="139"/>
        <v>1.995438023617393</v>
      </c>
    </row>
    <row r="2192" spans="1:12" x14ac:dyDescent="0.25">
      <c r="A2192" s="1">
        <v>0.424346923828125</v>
      </c>
      <c r="B2192" s="3">
        <v>3.5144042968749999E-5</v>
      </c>
      <c r="C2192" s="4">
        <f t="shared" si="136"/>
        <v>2.8901351125616777</v>
      </c>
      <c r="D2192" s="1">
        <v>0.38970947265625</v>
      </c>
      <c r="E2192" s="3">
        <v>2.81494140625E-5</v>
      </c>
      <c r="F2192" s="4">
        <f t="shared" si="137"/>
        <v>2.3149189196134867</v>
      </c>
      <c r="G2192" s="1">
        <v>0.495758056640625</v>
      </c>
      <c r="H2192" s="3">
        <v>1.23291015625E-6</v>
      </c>
      <c r="I2192" s="4">
        <f t="shared" si="138"/>
        <v>0.10139063784950658</v>
      </c>
      <c r="J2192" s="1">
        <v>0.4302978515625</v>
      </c>
      <c r="K2192" s="3">
        <v>2.4371337890624999E-5</v>
      </c>
      <c r="L2192" s="4">
        <f t="shared" si="139"/>
        <v>2.0042218660053455</v>
      </c>
    </row>
    <row r="2193" spans="1:12" x14ac:dyDescent="0.25">
      <c r="A2193" s="1">
        <v>0.424957275390625</v>
      </c>
      <c r="B2193" s="3">
        <v>3.5263061523437499E-5</v>
      </c>
      <c r="C2193" s="4">
        <f t="shared" si="136"/>
        <v>2.89992282265111</v>
      </c>
      <c r="D2193" s="1">
        <v>0.39031982421875</v>
      </c>
      <c r="E2193" s="3">
        <v>2.8479003906250001E-5</v>
      </c>
      <c r="F2193" s="4">
        <f t="shared" si="137"/>
        <v>2.3420233475534538</v>
      </c>
      <c r="G2193" s="1">
        <v>0.495147705078125</v>
      </c>
      <c r="H2193" s="3">
        <v>1.8615722656250001E-7</v>
      </c>
      <c r="I2193" s="4">
        <f t="shared" si="138"/>
        <v>1.5308982447574013E-2</v>
      </c>
      <c r="J2193" s="1">
        <v>0.430908203125</v>
      </c>
      <c r="K2193" s="3">
        <v>2.45819091796875E-5</v>
      </c>
      <c r="L2193" s="4">
        <f t="shared" si="139"/>
        <v>2.0215385838558797</v>
      </c>
    </row>
    <row r="2194" spans="1:12" x14ac:dyDescent="0.25">
      <c r="A2194" s="1">
        <v>0.425567626953125</v>
      </c>
      <c r="B2194" s="3">
        <v>3.5324096679687499E-5</v>
      </c>
      <c r="C2194" s="4">
        <f t="shared" si="136"/>
        <v>2.9049421611585116</v>
      </c>
      <c r="D2194" s="1">
        <v>0.39093017578125</v>
      </c>
      <c r="E2194" s="3">
        <v>2.85491943359375E-5</v>
      </c>
      <c r="F2194" s="4">
        <f t="shared" si="137"/>
        <v>2.3477955868369653</v>
      </c>
      <c r="G2194" s="1">
        <v>0.494537353515625</v>
      </c>
      <c r="H2194" s="3">
        <v>-2.716064453125E-7</v>
      </c>
      <c r="I2194" s="4">
        <f t="shared" si="138"/>
        <v>-2.2336056357935855E-2</v>
      </c>
      <c r="J2194" s="1">
        <v>0.4315185546875</v>
      </c>
      <c r="K2194" s="3">
        <v>2.4597167968750002E-5</v>
      </c>
      <c r="L2194" s="4">
        <f t="shared" si="139"/>
        <v>2.0227934184827303</v>
      </c>
    </row>
    <row r="2195" spans="1:12" x14ac:dyDescent="0.25">
      <c r="A2195" s="1">
        <v>0.426177978515625</v>
      </c>
      <c r="B2195" s="3">
        <v>3.5430908203125001E-5</v>
      </c>
      <c r="C2195" s="4">
        <f t="shared" si="136"/>
        <v>2.9137260035464636</v>
      </c>
      <c r="D2195" s="1">
        <v>0.39154052734375</v>
      </c>
      <c r="E2195" s="3">
        <v>2.8607177734375E-5</v>
      </c>
      <c r="F2195" s="4">
        <f t="shared" si="137"/>
        <v>2.3525639584189966</v>
      </c>
      <c r="G2195" s="1">
        <v>0.493927001953125</v>
      </c>
      <c r="H2195" s="3">
        <v>-1.1749267578125E-6</v>
      </c>
      <c r="I2195" s="4">
        <f t="shared" si="138"/>
        <v>-9.6622266267475332E-2</v>
      </c>
      <c r="J2195" s="1">
        <v>0.43212890625</v>
      </c>
      <c r="K2195" s="3">
        <v>2.4584960937499999E-5</v>
      </c>
      <c r="L2195" s="4">
        <f t="shared" si="139"/>
        <v>2.02178955078125</v>
      </c>
    </row>
    <row r="2196" spans="1:12" x14ac:dyDescent="0.25">
      <c r="A2196" s="1">
        <v>0.426788330078125</v>
      </c>
      <c r="B2196" s="3">
        <v>3.5589599609374997E-5</v>
      </c>
      <c r="C2196" s="4">
        <f t="shared" si="136"/>
        <v>2.9267762836657072</v>
      </c>
      <c r="D2196" s="1">
        <v>0.39215087890625</v>
      </c>
      <c r="E2196" s="3">
        <v>2.8778076171874998E-5</v>
      </c>
      <c r="F2196" s="4">
        <f t="shared" si="137"/>
        <v>2.3666181062397205</v>
      </c>
      <c r="G2196" s="1">
        <v>0.493316650390625</v>
      </c>
      <c r="H2196" s="3">
        <v>-1.5594482421875E-6</v>
      </c>
      <c r="I2196" s="4">
        <f t="shared" si="138"/>
        <v>-0.12824409886410362</v>
      </c>
      <c r="J2196" s="1">
        <v>0.4327392578125</v>
      </c>
      <c r="K2196" s="3">
        <v>2.4572753906250001E-5</v>
      </c>
      <c r="L2196" s="4">
        <f t="shared" si="139"/>
        <v>2.0207856830797697</v>
      </c>
    </row>
    <row r="2197" spans="1:12" x14ac:dyDescent="0.25">
      <c r="A2197" s="1">
        <v>0.427398681640625</v>
      </c>
      <c r="B2197" s="3">
        <v>3.5433959960937501E-5</v>
      </c>
      <c r="C2197" s="4">
        <f t="shared" si="136"/>
        <v>2.9139769704718339</v>
      </c>
      <c r="D2197" s="1">
        <v>0.39276123046875</v>
      </c>
      <c r="E2197" s="3">
        <v>2.88604736328125E-5</v>
      </c>
      <c r="F2197" s="4">
        <f t="shared" si="137"/>
        <v>2.3733942132247123</v>
      </c>
      <c r="G2197" s="1">
        <v>0.492706298828125</v>
      </c>
      <c r="H2197" s="3">
        <v>-2.0385742187499999E-6</v>
      </c>
      <c r="I2197" s="4">
        <f t="shared" si="138"/>
        <v>-0.16764590614720395</v>
      </c>
      <c r="J2197" s="1">
        <v>0.433349609375</v>
      </c>
      <c r="K2197" s="3">
        <v>2.4694824218750001E-5</v>
      </c>
      <c r="L2197" s="4">
        <f t="shared" si="139"/>
        <v>2.0308243600945723</v>
      </c>
    </row>
    <row r="2198" spans="1:12" x14ac:dyDescent="0.25">
      <c r="A2198" s="1">
        <v>0.428009033203125</v>
      </c>
      <c r="B2198" s="3">
        <v>3.5733032226562502E-5</v>
      </c>
      <c r="C2198" s="4">
        <f t="shared" si="136"/>
        <v>2.9385717291581002</v>
      </c>
      <c r="D2198" s="1">
        <v>0.39337158203125</v>
      </c>
      <c r="E2198" s="3">
        <v>2.8906250000000001E-5</v>
      </c>
      <c r="F2198" s="4">
        <f t="shared" si="137"/>
        <v>2.3771587171052633</v>
      </c>
      <c r="G2198" s="1">
        <v>0.492095947265625</v>
      </c>
      <c r="H2198" s="3">
        <v>-2.3925781249999999E-6</v>
      </c>
      <c r="I2198" s="4">
        <f t="shared" si="138"/>
        <v>-0.19675806949013158</v>
      </c>
      <c r="J2198" s="1">
        <v>0.4339599609375</v>
      </c>
      <c r="K2198" s="3">
        <v>2.4694824218750001E-5</v>
      </c>
      <c r="L2198" s="4">
        <f t="shared" si="139"/>
        <v>2.0308243600945723</v>
      </c>
    </row>
    <row r="2199" spans="1:12" x14ac:dyDescent="0.25">
      <c r="A2199" s="1">
        <v>0.428619384765625</v>
      </c>
      <c r="B2199" s="3">
        <v>3.5662841796875003E-5</v>
      </c>
      <c r="C2199" s="4">
        <f t="shared" si="136"/>
        <v>2.9327994898745886</v>
      </c>
      <c r="D2199" s="1">
        <v>0.39398193359375</v>
      </c>
      <c r="E2199" s="3">
        <v>2.9049682617187499E-5</v>
      </c>
      <c r="F2199" s="4">
        <f t="shared" si="137"/>
        <v>2.3889541625976563</v>
      </c>
      <c r="G2199" s="1">
        <v>0.491485595703125</v>
      </c>
      <c r="H2199" s="3">
        <v>-2.8808593749999999E-6</v>
      </c>
      <c r="I2199" s="4">
        <f t="shared" si="138"/>
        <v>-0.23691277754934209</v>
      </c>
      <c r="J2199" s="1">
        <v>0.4345703125</v>
      </c>
      <c r="K2199" s="3">
        <v>2.4758911132812501E-5</v>
      </c>
      <c r="L2199" s="4">
        <f t="shared" si="139"/>
        <v>2.0360946655273438</v>
      </c>
    </row>
    <row r="2200" spans="1:12" x14ac:dyDescent="0.25">
      <c r="A2200" s="1">
        <v>0.429229736328125</v>
      </c>
      <c r="B2200" s="3">
        <v>3.5586547851562497E-5</v>
      </c>
      <c r="C2200" s="4">
        <f t="shared" si="136"/>
        <v>2.9265253167403373</v>
      </c>
      <c r="D2200" s="1">
        <v>0.39459228515625</v>
      </c>
      <c r="E2200" s="3">
        <v>2.9000854492187501E-5</v>
      </c>
      <c r="F2200" s="4">
        <f t="shared" si="137"/>
        <v>2.384938691791735</v>
      </c>
      <c r="G2200" s="1">
        <v>0.490875244140625</v>
      </c>
      <c r="H2200" s="3">
        <v>-3.3721923828125E-6</v>
      </c>
      <c r="I2200" s="4">
        <f t="shared" si="138"/>
        <v>-0.27731845253392268</v>
      </c>
      <c r="J2200" s="1">
        <v>0.4351806640625</v>
      </c>
      <c r="K2200" s="3">
        <v>2.4862670898437499E-5</v>
      </c>
      <c r="L2200" s="4">
        <f t="shared" si="139"/>
        <v>2.0446275409899259</v>
      </c>
    </row>
    <row r="2201" spans="1:12" x14ac:dyDescent="0.25">
      <c r="A2201" s="1">
        <v>0.429840087890625</v>
      </c>
      <c r="B2201" s="3">
        <v>3.5607910156250002E-5</v>
      </c>
      <c r="C2201" s="4">
        <f t="shared" si="136"/>
        <v>2.9282820852179277</v>
      </c>
      <c r="D2201" s="1">
        <v>0.39520263671875</v>
      </c>
      <c r="E2201" s="3">
        <v>2.9220581054687501E-5</v>
      </c>
      <c r="F2201" s="4">
        <f t="shared" si="137"/>
        <v>2.4030083104183797</v>
      </c>
      <c r="G2201" s="1">
        <v>0.490264892578125</v>
      </c>
      <c r="H2201" s="3">
        <v>-3.9978027343750002E-6</v>
      </c>
      <c r="I2201" s="4">
        <f t="shared" si="138"/>
        <v>-0.32876667223478617</v>
      </c>
      <c r="J2201" s="1">
        <v>0.435791015625</v>
      </c>
      <c r="K2201" s="3">
        <v>2.4954223632812499E-5</v>
      </c>
      <c r="L2201" s="4">
        <f t="shared" si="139"/>
        <v>2.0521565487510278</v>
      </c>
    </row>
    <row r="2202" spans="1:12" x14ac:dyDescent="0.25">
      <c r="A2202" s="1">
        <v>0.430450439453125</v>
      </c>
      <c r="B2202" s="3">
        <v>3.5778808593750003E-5</v>
      </c>
      <c r="C2202" s="4">
        <f t="shared" si="136"/>
        <v>2.9423362330386511</v>
      </c>
      <c r="D2202" s="1">
        <v>0.39581298828125</v>
      </c>
      <c r="E2202" s="3">
        <v>2.9330444335937499E-5</v>
      </c>
      <c r="F2202" s="4">
        <f t="shared" si="137"/>
        <v>2.4120431197317025</v>
      </c>
      <c r="G2202" s="1">
        <v>0.489654541015625</v>
      </c>
      <c r="H2202" s="3">
        <v>-4.345703125E-6</v>
      </c>
      <c r="I2202" s="4">
        <f t="shared" si="138"/>
        <v>-0.35737690172697367</v>
      </c>
      <c r="J2202" s="1">
        <v>0.4364013671875</v>
      </c>
      <c r="K2202" s="3">
        <v>2.5042724609375E-5</v>
      </c>
      <c r="L2202" s="4">
        <f t="shared" si="139"/>
        <v>2.0594345895867598</v>
      </c>
    </row>
    <row r="2203" spans="1:12" x14ac:dyDescent="0.25">
      <c r="A2203" s="1">
        <v>0.431060791015625</v>
      </c>
      <c r="B2203" s="3">
        <v>3.5925292968750001E-5</v>
      </c>
      <c r="C2203" s="4">
        <f t="shared" si="136"/>
        <v>2.9543826454564144</v>
      </c>
      <c r="D2203" s="1">
        <v>0.39642333984375</v>
      </c>
      <c r="E2203" s="3">
        <v>2.9421997070312499E-5</v>
      </c>
      <c r="F2203" s="4">
        <f t="shared" si="137"/>
        <v>2.4195721274928044</v>
      </c>
      <c r="G2203" s="1">
        <v>0.489044189453125</v>
      </c>
      <c r="H2203" s="3">
        <v>-4.7058105468750001E-6</v>
      </c>
      <c r="I2203" s="4">
        <f t="shared" si="138"/>
        <v>-0.38699099892064143</v>
      </c>
      <c r="J2203" s="1">
        <v>0.43701171875</v>
      </c>
      <c r="K2203" s="3">
        <v>2.5204467773437499E-5</v>
      </c>
      <c r="L2203" s="4">
        <f t="shared" si="139"/>
        <v>2.0727358366313733</v>
      </c>
    </row>
    <row r="2204" spans="1:12" x14ac:dyDescent="0.25">
      <c r="A2204" s="1">
        <v>0.431671142578125</v>
      </c>
      <c r="B2204" s="3">
        <v>3.5913085937500002E-5</v>
      </c>
      <c r="C2204" s="4">
        <f t="shared" si="136"/>
        <v>2.9533787777549341</v>
      </c>
      <c r="D2204" s="1">
        <v>0.39703369140625</v>
      </c>
      <c r="E2204" s="3">
        <v>2.9449462890624999E-5</v>
      </c>
      <c r="F2204" s="4">
        <f t="shared" si="137"/>
        <v>2.4218308298211348</v>
      </c>
      <c r="G2204" s="1">
        <v>0.488433837890625</v>
      </c>
      <c r="H2204" s="3">
        <v>-5.0384521484374999E-6</v>
      </c>
      <c r="I2204" s="4">
        <f t="shared" si="138"/>
        <v>-0.4143463937859786</v>
      </c>
      <c r="J2204" s="1">
        <v>0.4376220703125</v>
      </c>
      <c r="K2204" s="3">
        <v>2.5128173828125001E-5</v>
      </c>
      <c r="L2204" s="4">
        <f t="shared" si="139"/>
        <v>2.0664616634971216</v>
      </c>
    </row>
    <row r="2205" spans="1:12" x14ac:dyDescent="0.25">
      <c r="A2205" s="1">
        <v>0.432281494140625</v>
      </c>
      <c r="B2205" s="3">
        <v>3.5986328125000001E-5</v>
      </c>
      <c r="C2205" s="4">
        <f t="shared" si="136"/>
        <v>2.9594019839638159</v>
      </c>
      <c r="D2205" s="1">
        <v>0.39764404296875</v>
      </c>
      <c r="E2205" s="3">
        <v>2.9522705078125001E-5</v>
      </c>
      <c r="F2205" s="4">
        <f t="shared" si="137"/>
        <v>2.4278540360300163</v>
      </c>
      <c r="G2205" s="1">
        <v>0.487823486328125</v>
      </c>
      <c r="H2205" s="3">
        <v>-5.2490234374999996E-6</v>
      </c>
      <c r="I2205" s="4">
        <f t="shared" si="138"/>
        <v>-0.43166311163651316</v>
      </c>
      <c r="J2205" s="1">
        <v>0.438232421875</v>
      </c>
      <c r="K2205" s="3">
        <v>2.5271606445312498E-5</v>
      </c>
      <c r="L2205" s="4">
        <f t="shared" si="139"/>
        <v>2.078257108989515</v>
      </c>
    </row>
    <row r="2206" spans="1:12" x14ac:dyDescent="0.25">
      <c r="A2206" s="1">
        <v>0.432891845703125</v>
      </c>
      <c r="B2206" s="3">
        <v>3.6151123046875003E-5</v>
      </c>
      <c r="C2206" s="4">
        <f t="shared" si="136"/>
        <v>2.9729541979337992</v>
      </c>
      <c r="D2206" s="1">
        <v>0.39825439453125</v>
      </c>
      <c r="E2206" s="3">
        <v>2.9483032226562499E-5</v>
      </c>
      <c r="F2206" s="4">
        <f t="shared" si="137"/>
        <v>2.4245914660002055</v>
      </c>
      <c r="G2206" s="1">
        <v>0.487213134765625</v>
      </c>
      <c r="H2206" s="3">
        <v>-5.6213378906250001E-6</v>
      </c>
      <c r="I2206" s="4">
        <f t="shared" si="138"/>
        <v>-0.46228107653166117</v>
      </c>
      <c r="J2206" s="1">
        <v>0.4388427734375</v>
      </c>
      <c r="K2206" s="3">
        <v>2.5204467773437499E-5</v>
      </c>
      <c r="L2206" s="4">
        <f t="shared" si="139"/>
        <v>2.0727358366313733</v>
      </c>
    </row>
    <row r="2207" spans="1:12" x14ac:dyDescent="0.25">
      <c r="A2207" s="1">
        <v>0.433502197265625</v>
      </c>
      <c r="B2207" s="3">
        <v>3.6126708984374999E-5</v>
      </c>
      <c r="C2207" s="4">
        <f t="shared" si="136"/>
        <v>2.9709464625308386</v>
      </c>
      <c r="D2207" s="1">
        <v>0.39886474609375</v>
      </c>
      <c r="E2207" s="3">
        <v>2.9635620117187499E-5</v>
      </c>
      <c r="F2207" s="4">
        <f t="shared" si="137"/>
        <v>2.4371398122687089</v>
      </c>
      <c r="G2207" s="1">
        <v>0.486602783203125</v>
      </c>
      <c r="H2207" s="3">
        <v>-5.9173583984374997E-6</v>
      </c>
      <c r="I2207" s="4">
        <f t="shared" si="138"/>
        <v>-0.48662486829255758</v>
      </c>
      <c r="J2207" s="1">
        <v>0.439453125</v>
      </c>
      <c r="K2207" s="3">
        <v>2.52288818359375E-5</v>
      </c>
      <c r="L2207" s="4">
        <f t="shared" si="139"/>
        <v>2.0747435720343339</v>
      </c>
    </row>
    <row r="2208" spans="1:12" x14ac:dyDescent="0.25">
      <c r="A2208" s="1">
        <v>0.434112548828125</v>
      </c>
      <c r="B2208" s="3">
        <v>3.6358642578125E-5</v>
      </c>
      <c r="C2208" s="4">
        <f t="shared" si="136"/>
        <v>2.9900199488589636</v>
      </c>
      <c r="D2208" s="1">
        <v>0.39947509765625</v>
      </c>
      <c r="E2208" s="3">
        <v>2.9638671874999999E-5</v>
      </c>
      <c r="F2208" s="4">
        <f t="shared" si="137"/>
        <v>2.4373907791940788</v>
      </c>
      <c r="G2208" s="1">
        <v>0.485992431640625</v>
      </c>
      <c r="H2208" s="3">
        <v>-6.2652587890625003E-6</v>
      </c>
      <c r="I2208" s="4">
        <f t="shared" si="138"/>
        <v>-0.51523509778474508</v>
      </c>
      <c r="J2208" s="1">
        <v>0.4400634765625</v>
      </c>
      <c r="K2208" s="3">
        <v>2.51953125E-5</v>
      </c>
      <c r="L2208" s="4">
        <f t="shared" si="139"/>
        <v>2.0719829358552633</v>
      </c>
    </row>
    <row r="2209" spans="1:12" x14ac:dyDescent="0.25">
      <c r="A2209" s="1">
        <v>0.434722900390625</v>
      </c>
      <c r="B2209" s="3">
        <v>3.6276245117187503E-5</v>
      </c>
      <c r="C2209" s="4">
        <f t="shared" si="136"/>
        <v>2.9832438418739722</v>
      </c>
      <c r="D2209" s="1">
        <v>0.40008544921875</v>
      </c>
      <c r="E2209" s="3">
        <v>2.97454833984375E-5</v>
      </c>
      <c r="F2209" s="4">
        <f t="shared" si="137"/>
        <v>2.4461746215820313</v>
      </c>
      <c r="G2209" s="1">
        <v>0.485382080078125</v>
      </c>
      <c r="H2209" s="3">
        <v>-6.7169189453124997E-6</v>
      </c>
      <c r="I2209" s="4">
        <f t="shared" si="138"/>
        <v>-0.55237820273951477</v>
      </c>
      <c r="J2209" s="1">
        <v>0.440673828125</v>
      </c>
      <c r="K2209" s="3">
        <v>2.5360107421874999E-5</v>
      </c>
      <c r="L2209" s="4">
        <f t="shared" si="139"/>
        <v>2.0855351498252466</v>
      </c>
    </row>
    <row r="2210" spans="1:12" x14ac:dyDescent="0.25">
      <c r="A2210" s="1">
        <v>0.435333251953125</v>
      </c>
      <c r="B2210" s="3">
        <v>3.6367797851562499E-5</v>
      </c>
      <c r="C2210" s="4">
        <f t="shared" si="136"/>
        <v>2.9907728496350741</v>
      </c>
      <c r="D2210" s="1">
        <v>0.40069580078125</v>
      </c>
      <c r="E2210" s="3">
        <v>2.9766845703125001E-5</v>
      </c>
      <c r="F2210" s="4">
        <f t="shared" si="137"/>
        <v>2.4479313900596216</v>
      </c>
      <c r="G2210" s="1">
        <v>0.484771728515625</v>
      </c>
      <c r="H2210" s="3">
        <v>-6.9549560546874997E-6</v>
      </c>
      <c r="I2210" s="4">
        <f t="shared" si="138"/>
        <v>-0.57195362291837992</v>
      </c>
      <c r="J2210" s="1">
        <v>0.4412841796875</v>
      </c>
      <c r="K2210" s="3">
        <v>2.5396728515625002E-5</v>
      </c>
      <c r="L2210" s="4">
        <f t="shared" si="139"/>
        <v>2.0885467529296875</v>
      </c>
    </row>
    <row r="2211" spans="1:12" x14ac:dyDescent="0.25">
      <c r="A2211" s="1">
        <v>0.435943603515625</v>
      </c>
      <c r="B2211" s="3">
        <v>3.642578125E-5</v>
      </c>
      <c r="C2211" s="4">
        <f t="shared" si="136"/>
        <v>2.9955412212171053</v>
      </c>
      <c r="D2211" s="1">
        <v>0.40130615234375</v>
      </c>
      <c r="E2211" s="3">
        <v>2.98370361328125E-5</v>
      </c>
      <c r="F2211" s="4">
        <f t="shared" si="137"/>
        <v>2.4537036293431331</v>
      </c>
      <c r="G2211" s="1">
        <v>0.484161376953125</v>
      </c>
      <c r="H2211" s="3">
        <v>-7.3394775390624997E-6</v>
      </c>
      <c r="I2211" s="4">
        <f t="shared" si="138"/>
        <v>-0.60357545551500824</v>
      </c>
      <c r="J2211" s="1">
        <v>0.44189453125</v>
      </c>
      <c r="K2211" s="3">
        <v>2.55645751953125E-5</v>
      </c>
      <c r="L2211" s="4">
        <f t="shared" si="139"/>
        <v>2.1023499338250411</v>
      </c>
    </row>
    <row r="2212" spans="1:12" x14ac:dyDescent="0.25">
      <c r="A2212" s="1">
        <v>0.436553955078125</v>
      </c>
      <c r="B2212" s="3">
        <v>3.6431884765624999E-5</v>
      </c>
      <c r="C2212" s="4">
        <f t="shared" si="136"/>
        <v>2.9960431550678455</v>
      </c>
      <c r="D2212" s="1">
        <v>0.40191650390625</v>
      </c>
      <c r="E2212" s="3">
        <v>3.0050659179687501E-5</v>
      </c>
      <c r="F2212" s="4">
        <f t="shared" si="137"/>
        <v>2.4712713141190377</v>
      </c>
      <c r="G2212" s="1">
        <v>0.483551025390625</v>
      </c>
      <c r="H2212" s="3">
        <v>-7.6263427734375003E-6</v>
      </c>
      <c r="I2212" s="4">
        <f t="shared" si="138"/>
        <v>-0.62716634649979441</v>
      </c>
      <c r="J2212" s="1">
        <v>0.4425048828125</v>
      </c>
      <c r="K2212" s="3">
        <v>2.5701904296874998E-5</v>
      </c>
      <c r="L2212" s="4">
        <f t="shared" si="139"/>
        <v>2.1136434454666939</v>
      </c>
    </row>
    <row r="2213" spans="1:12" x14ac:dyDescent="0.25">
      <c r="A2213" s="1">
        <v>0.437164306640625</v>
      </c>
      <c r="B2213" s="3">
        <v>3.6553955078124999E-5</v>
      </c>
      <c r="C2213" s="4">
        <f t="shared" si="136"/>
        <v>3.0060818320826481</v>
      </c>
      <c r="D2213" s="1">
        <v>0.40252685546875</v>
      </c>
      <c r="E2213" s="3">
        <v>3.0551147460937503E-5</v>
      </c>
      <c r="F2213" s="4">
        <f t="shared" si="137"/>
        <v>2.512429889879729</v>
      </c>
      <c r="G2213" s="1">
        <v>0.482940673828125</v>
      </c>
      <c r="H2213" s="3">
        <v>-7.6110839843750003E-6</v>
      </c>
      <c r="I2213" s="4">
        <f t="shared" si="138"/>
        <v>-0.62591151187294403</v>
      </c>
      <c r="J2213" s="1">
        <v>0.443115234375</v>
      </c>
      <c r="K2213" s="3">
        <v>2.5613403320312501E-5</v>
      </c>
      <c r="L2213" s="4">
        <f t="shared" si="139"/>
        <v>2.1063654046309623</v>
      </c>
    </row>
    <row r="2214" spans="1:12" x14ac:dyDescent="0.25">
      <c r="A2214" s="1">
        <v>0.437774658203125</v>
      </c>
      <c r="B2214" s="3">
        <v>3.6645507812500003E-5</v>
      </c>
      <c r="C2214" s="4">
        <f t="shared" si="136"/>
        <v>3.01361083984375</v>
      </c>
      <c r="D2214" s="1">
        <v>0.40313720703125</v>
      </c>
      <c r="E2214" s="3">
        <v>2.96875E-5</v>
      </c>
      <c r="F2214" s="4">
        <f t="shared" si="137"/>
        <v>2.44140625</v>
      </c>
      <c r="G2214" s="1">
        <v>0.482330322265625</v>
      </c>
      <c r="H2214" s="3">
        <v>-8.0108642578125003E-6</v>
      </c>
      <c r="I2214" s="4">
        <f t="shared" si="138"/>
        <v>-0.65878817909642273</v>
      </c>
      <c r="J2214" s="1">
        <v>0.4437255859375</v>
      </c>
      <c r="K2214" s="3">
        <v>2.5881958007812499E-5</v>
      </c>
      <c r="L2214" s="4">
        <f t="shared" si="139"/>
        <v>2.1284504940635278</v>
      </c>
    </row>
    <row r="2215" spans="1:12" x14ac:dyDescent="0.25">
      <c r="A2215" s="1">
        <v>0.438385009765625</v>
      </c>
      <c r="B2215" s="3">
        <v>3.67889404296875E-5</v>
      </c>
      <c r="C2215" s="4">
        <f t="shared" si="136"/>
        <v>3.025406285336143</v>
      </c>
      <c r="D2215" s="1">
        <v>0.40374755859375</v>
      </c>
      <c r="E2215" s="3">
        <v>2.9656982421875E-5</v>
      </c>
      <c r="F2215" s="4">
        <f t="shared" si="137"/>
        <v>2.4388965807462992</v>
      </c>
      <c r="G2215" s="1">
        <v>0.481719970703125</v>
      </c>
      <c r="H2215" s="3">
        <v>-8.1939697265625005E-6</v>
      </c>
      <c r="I2215" s="4">
        <f t="shared" si="138"/>
        <v>-0.6738461946186266</v>
      </c>
      <c r="J2215" s="1">
        <v>0.4443359375</v>
      </c>
      <c r="K2215" s="3">
        <v>2.5866699218750001E-5</v>
      </c>
      <c r="L2215" s="4">
        <f t="shared" si="139"/>
        <v>2.1271956594366777</v>
      </c>
    </row>
    <row r="2216" spans="1:12" x14ac:dyDescent="0.25">
      <c r="A2216" s="1">
        <v>0.438995361328125</v>
      </c>
      <c r="B2216" s="3">
        <v>3.6825561523437503E-5</v>
      </c>
      <c r="C2216" s="4">
        <f t="shared" si="136"/>
        <v>3.0284178884405839</v>
      </c>
      <c r="D2216" s="1">
        <v>0.40435791015625</v>
      </c>
      <c r="E2216" s="3">
        <v>2.9608154296874999E-5</v>
      </c>
      <c r="F2216" s="4">
        <f t="shared" si="137"/>
        <v>2.4348811099403784</v>
      </c>
      <c r="G2216" s="1">
        <v>0.481109619140625</v>
      </c>
      <c r="H2216" s="3">
        <v>-8.6029052734374995E-6</v>
      </c>
      <c r="I2216" s="4">
        <f t="shared" si="138"/>
        <v>-0.70747576261821543</v>
      </c>
      <c r="J2216" s="1">
        <v>0.4449462890625</v>
      </c>
      <c r="K2216" s="3">
        <v>2.5863647460937501E-5</v>
      </c>
      <c r="L2216" s="4">
        <f t="shared" si="139"/>
        <v>2.1269446925113074</v>
      </c>
    </row>
    <row r="2217" spans="1:12" x14ac:dyDescent="0.25">
      <c r="A2217" s="1">
        <v>0.439605712890625</v>
      </c>
      <c r="B2217" s="3">
        <v>3.6773681640625002E-5</v>
      </c>
      <c r="C2217" s="4">
        <f t="shared" si="136"/>
        <v>3.0241514507092928</v>
      </c>
      <c r="D2217" s="1">
        <v>0.40496826171875</v>
      </c>
      <c r="E2217" s="3">
        <v>2.962646484375E-5</v>
      </c>
      <c r="F2217" s="4">
        <f t="shared" si="137"/>
        <v>2.4363869114925985</v>
      </c>
      <c r="G2217" s="1">
        <v>0.480499267578125</v>
      </c>
      <c r="H2217" s="3">
        <v>-8.8104248046875004E-6</v>
      </c>
      <c r="I2217" s="4">
        <f t="shared" si="138"/>
        <v>-0.72454151354337992</v>
      </c>
      <c r="J2217" s="1">
        <v>0.445556640625</v>
      </c>
      <c r="K2217" s="3">
        <v>2.59063720703125E-5</v>
      </c>
      <c r="L2217" s="4">
        <f t="shared" si="139"/>
        <v>2.1304582294664884</v>
      </c>
    </row>
    <row r="2218" spans="1:12" x14ac:dyDescent="0.25">
      <c r="A2218" s="1">
        <v>0.440216064453125</v>
      </c>
      <c r="B2218" s="3">
        <v>3.6892700195312503E-5</v>
      </c>
      <c r="C2218" s="4">
        <f t="shared" si="136"/>
        <v>3.0339391607987252</v>
      </c>
      <c r="D2218" s="1">
        <v>0.40557861328125</v>
      </c>
      <c r="E2218" s="3">
        <v>2.9705810546875001E-5</v>
      </c>
      <c r="F2218" s="4">
        <f t="shared" si="137"/>
        <v>2.4429120515522205</v>
      </c>
      <c r="G2218" s="1">
        <v>0.479888916015625</v>
      </c>
      <c r="H2218" s="3">
        <v>-8.9782714843750005E-6</v>
      </c>
      <c r="I2218" s="4">
        <f t="shared" si="138"/>
        <v>-0.73834469443873352</v>
      </c>
      <c r="J2218" s="1">
        <v>0.4461669921875</v>
      </c>
      <c r="K2218" s="3">
        <v>2.59307861328125E-5</v>
      </c>
      <c r="L2218" s="4">
        <f t="shared" si="139"/>
        <v>2.1324659648694491</v>
      </c>
    </row>
    <row r="2219" spans="1:12" x14ac:dyDescent="0.25">
      <c r="A2219" s="1">
        <v>0.440826416015625</v>
      </c>
      <c r="B2219" s="3">
        <v>3.7084960937500002E-5</v>
      </c>
      <c r="C2219" s="4">
        <f t="shared" si="136"/>
        <v>3.0497500770970394</v>
      </c>
      <c r="D2219" s="1">
        <v>0.40618896484375</v>
      </c>
      <c r="E2219" s="3">
        <v>2.9693603515624999E-5</v>
      </c>
      <c r="F2219" s="4">
        <f t="shared" si="137"/>
        <v>2.4419081838507402</v>
      </c>
      <c r="G2219" s="1">
        <v>0.479278564453125</v>
      </c>
      <c r="H2219" s="3">
        <v>-9.2864990234375005E-6</v>
      </c>
      <c r="I2219" s="4">
        <f t="shared" si="138"/>
        <v>-0.76369235390111023</v>
      </c>
      <c r="J2219" s="1">
        <v>0.44677734375</v>
      </c>
      <c r="K2219" s="3">
        <v>2.6031494140624999E-5</v>
      </c>
      <c r="L2219" s="4">
        <f t="shared" si="139"/>
        <v>2.140747873406661</v>
      </c>
    </row>
    <row r="2220" spans="1:12" x14ac:dyDescent="0.25">
      <c r="A2220" s="1">
        <v>0.441436767578125</v>
      </c>
      <c r="B2220" s="3">
        <v>3.7115478515624998E-5</v>
      </c>
      <c r="C2220" s="4">
        <f t="shared" si="136"/>
        <v>3.0522597463507402</v>
      </c>
      <c r="D2220" s="1">
        <v>0.40679931640625</v>
      </c>
      <c r="E2220" s="3">
        <v>2.9769897460937501E-5</v>
      </c>
      <c r="F2220" s="4">
        <f t="shared" si="137"/>
        <v>2.4481823569849919</v>
      </c>
      <c r="G2220" s="1">
        <v>0.478668212890625</v>
      </c>
      <c r="H2220" s="3">
        <v>-9.4390869140625006E-6</v>
      </c>
      <c r="I2220" s="4">
        <f t="shared" si="138"/>
        <v>-0.77624070016961344</v>
      </c>
      <c r="J2220" s="1">
        <v>0.4473876953125</v>
      </c>
      <c r="K2220" s="3">
        <v>2.6174926757812501E-5</v>
      </c>
      <c r="L2220" s="4">
        <f t="shared" si="139"/>
        <v>2.1525433188990544</v>
      </c>
    </row>
    <row r="2221" spans="1:12" x14ac:dyDescent="0.25">
      <c r="A2221" s="1">
        <v>0.442047119140625</v>
      </c>
      <c r="B2221" s="3">
        <v>3.7194824218750003E-5</v>
      </c>
      <c r="C2221" s="4">
        <f t="shared" si="136"/>
        <v>3.0587848864103617</v>
      </c>
      <c r="D2221" s="1">
        <v>0.40740966796875</v>
      </c>
      <c r="E2221" s="3">
        <v>2.9794311523437498E-5</v>
      </c>
      <c r="F2221" s="4">
        <f t="shared" si="137"/>
        <v>2.4501900923879525</v>
      </c>
      <c r="G2221" s="1">
        <v>0.478057861328125</v>
      </c>
      <c r="H2221" s="3">
        <v>-9.7137451171875008E-6</v>
      </c>
      <c r="I2221" s="4">
        <f t="shared" si="138"/>
        <v>-0.79882772345291941</v>
      </c>
      <c r="J2221" s="1">
        <v>0.447998046875</v>
      </c>
      <c r="K2221" s="3">
        <v>2.6165771484375002E-5</v>
      </c>
      <c r="L2221" s="4">
        <f t="shared" si="139"/>
        <v>2.1517904181229439</v>
      </c>
    </row>
    <row r="2222" spans="1:12" x14ac:dyDescent="0.25">
      <c r="A2222" s="1">
        <v>0.442657470703125</v>
      </c>
      <c r="B2222" s="3">
        <v>3.7249755859374997E-5</v>
      </c>
      <c r="C2222" s="4">
        <f t="shared" si="136"/>
        <v>3.0633022910670231</v>
      </c>
      <c r="D2222" s="1">
        <v>0.40802001953125</v>
      </c>
      <c r="E2222" s="3">
        <v>2.9864501953125001E-5</v>
      </c>
      <c r="F2222" s="4">
        <f t="shared" si="137"/>
        <v>2.4559623316714636</v>
      </c>
      <c r="G2222" s="1">
        <v>0.477447509765625</v>
      </c>
      <c r="H2222" s="3">
        <v>-9.9121093749999993E-6</v>
      </c>
      <c r="I2222" s="4">
        <f t="shared" si="138"/>
        <v>-0.81514057360197367</v>
      </c>
      <c r="J2222" s="1">
        <v>0.4486083984375</v>
      </c>
      <c r="K2222" s="3">
        <v>2.633056640625E-5</v>
      </c>
      <c r="L2222" s="4">
        <f t="shared" si="139"/>
        <v>2.1653426320929277</v>
      </c>
    </row>
    <row r="2223" spans="1:12" x14ac:dyDescent="0.25">
      <c r="A2223" s="1">
        <v>0.443267822265625</v>
      </c>
      <c r="B2223" s="3">
        <v>3.7390136718750002E-5</v>
      </c>
      <c r="C2223" s="4">
        <f t="shared" si="136"/>
        <v>3.0748467696340458</v>
      </c>
      <c r="D2223" s="1">
        <v>0.40863037109375</v>
      </c>
      <c r="E2223" s="3">
        <v>2.9888916015625001E-5</v>
      </c>
      <c r="F2223" s="4">
        <f t="shared" si="137"/>
        <v>2.4579700670744242</v>
      </c>
      <c r="G2223" s="1">
        <v>0.476837158203125</v>
      </c>
      <c r="H2223" s="3">
        <v>-1.01715087890625E-5</v>
      </c>
      <c r="I2223" s="4">
        <f t="shared" si="138"/>
        <v>-0.83647276225842926</v>
      </c>
      <c r="J2223" s="1">
        <v>0.44921875</v>
      </c>
      <c r="K2223" s="3">
        <v>2.6370239257812499E-5</v>
      </c>
      <c r="L2223" s="4">
        <f t="shared" si="139"/>
        <v>2.1686052021227384</v>
      </c>
    </row>
    <row r="2224" spans="1:12" x14ac:dyDescent="0.25">
      <c r="A2224" s="1">
        <v>0.443878173828125</v>
      </c>
      <c r="B2224" s="3">
        <v>3.7377929687500003E-5</v>
      </c>
      <c r="C2224" s="4">
        <f t="shared" si="136"/>
        <v>3.0738429019325659</v>
      </c>
      <c r="D2224" s="1">
        <v>0.40924072265625</v>
      </c>
      <c r="E2224" s="3">
        <v>2.996826171875E-5</v>
      </c>
      <c r="F2224" s="4">
        <f t="shared" si="137"/>
        <v>2.4644952071340462</v>
      </c>
      <c r="G2224" s="1">
        <v>0.476226806640625</v>
      </c>
      <c r="H2224" s="3">
        <v>-1.01715087890625E-5</v>
      </c>
      <c r="I2224" s="4">
        <f t="shared" si="138"/>
        <v>-0.83647276225842926</v>
      </c>
      <c r="J2224" s="1">
        <v>0.4498291015625</v>
      </c>
      <c r="K2224" s="3">
        <v>2.6611328125E-5</v>
      </c>
      <c r="L2224" s="4">
        <f t="shared" si="139"/>
        <v>2.1884315892269735</v>
      </c>
    </row>
    <row r="2225" spans="1:12" x14ac:dyDescent="0.25">
      <c r="A2225" s="1">
        <v>0.444488525390625</v>
      </c>
      <c r="B2225" s="3">
        <v>3.7536621093749999E-5</v>
      </c>
      <c r="C2225" s="4">
        <f t="shared" si="136"/>
        <v>3.0868931820518091</v>
      </c>
      <c r="D2225" s="1">
        <v>0.40985107421875</v>
      </c>
      <c r="E2225" s="3">
        <v>3.0032348632812499E-5</v>
      </c>
      <c r="F2225" s="4">
        <f t="shared" si="137"/>
        <v>2.4697655125668172</v>
      </c>
      <c r="G2225" s="1">
        <v>0.475616455078125</v>
      </c>
      <c r="H2225" s="3">
        <v>-1.0369873046875E-5</v>
      </c>
      <c r="I2225" s="4">
        <f t="shared" si="138"/>
        <v>-0.85278561240748352</v>
      </c>
      <c r="J2225" s="1">
        <v>0.450439453125</v>
      </c>
      <c r="K2225" s="3">
        <v>2.6574707031250001E-5</v>
      </c>
      <c r="L2225" s="4">
        <f t="shared" si="139"/>
        <v>2.185419986122533</v>
      </c>
    </row>
    <row r="2226" spans="1:12" x14ac:dyDescent="0.25">
      <c r="A2226" s="1">
        <v>0.445098876953125</v>
      </c>
      <c r="B2226" s="3">
        <v>3.7576293945312502E-5</v>
      </c>
      <c r="C2226" s="4">
        <f t="shared" si="136"/>
        <v>3.0901557520816199</v>
      </c>
      <c r="D2226" s="1">
        <v>0.41046142578125</v>
      </c>
      <c r="E2226" s="3">
        <v>2.9949951171875002E-5</v>
      </c>
      <c r="F2226" s="4">
        <f t="shared" si="137"/>
        <v>2.4629894055818258</v>
      </c>
      <c r="G2226" s="1">
        <v>0.475006103515625</v>
      </c>
      <c r="H2226" s="3">
        <v>-1.0595703125E-5</v>
      </c>
      <c r="I2226" s="4">
        <f t="shared" si="138"/>
        <v>-0.87135716488486836</v>
      </c>
      <c r="J2226" s="1">
        <v>0.4510498046875</v>
      </c>
      <c r="K2226" s="3">
        <v>2.6602172851562501E-5</v>
      </c>
      <c r="L2226" s="4">
        <f t="shared" si="139"/>
        <v>2.1876786884508634</v>
      </c>
    </row>
    <row r="2227" spans="1:12" x14ac:dyDescent="0.25">
      <c r="A2227" s="1">
        <v>0.445709228515625</v>
      </c>
      <c r="B2227" s="3">
        <v>3.7625122070312503E-5</v>
      </c>
      <c r="C2227" s="4">
        <f t="shared" si="136"/>
        <v>3.0941712228875411</v>
      </c>
      <c r="D2227" s="1">
        <v>0.41107177734375</v>
      </c>
      <c r="E2227" s="3">
        <v>3.0130004882812499E-5</v>
      </c>
      <c r="F2227" s="4">
        <f t="shared" si="137"/>
        <v>2.4777964541786597</v>
      </c>
      <c r="G2227" s="1">
        <v>0.474395751953125</v>
      </c>
      <c r="H2227" s="3">
        <v>-1.075439453125E-5</v>
      </c>
      <c r="I2227" s="4">
        <f t="shared" si="138"/>
        <v>-0.88440744500411184</v>
      </c>
      <c r="J2227" s="1">
        <v>0.45166015625</v>
      </c>
      <c r="K2227" s="3">
        <v>2.6647949218749999E-5</v>
      </c>
      <c r="L2227" s="4">
        <f t="shared" si="139"/>
        <v>2.1914431923314144</v>
      </c>
    </row>
    <row r="2228" spans="1:12" x14ac:dyDescent="0.25">
      <c r="A2228" s="1">
        <v>0.446319580078125</v>
      </c>
      <c r="B2228" s="3">
        <v>3.7759399414062502E-5</v>
      </c>
      <c r="C2228" s="4">
        <f t="shared" si="136"/>
        <v>3.1052137676038241</v>
      </c>
      <c r="D2228" s="1">
        <v>0.41168212890625</v>
      </c>
      <c r="E2228" s="3">
        <v>3.0169677734375001E-5</v>
      </c>
      <c r="F2228" s="4">
        <f t="shared" si="137"/>
        <v>2.4810590242084705</v>
      </c>
      <c r="G2228" s="1">
        <v>0.473785400390625</v>
      </c>
      <c r="H2228" s="3">
        <v>-1.087646484375E-5</v>
      </c>
      <c r="I2228" s="4">
        <f t="shared" si="138"/>
        <v>-0.89444612201891449</v>
      </c>
      <c r="J2228" s="1">
        <v>0.4522705078125</v>
      </c>
      <c r="K2228" s="3">
        <v>2.6602172851562501E-5</v>
      </c>
      <c r="L2228" s="4">
        <f t="shared" si="139"/>
        <v>2.1876786884508634</v>
      </c>
    </row>
    <row r="2229" spans="1:12" x14ac:dyDescent="0.25">
      <c r="A2229" s="1">
        <v>0.446929931640625</v>
      </c>
      <c r="B2229" s="3">
        <v>3.7847900390624999E-5</v>
      </c>
      <c r="C2229" s="4">
        <f t="shared" si="136"/>
        <v>3.1124918084395561</v>
      </c>
      <c r="D2229" s="1">
        <v>0.41229248046875</v>
      </c>
      <c r="E2229" s="3">
        <v>3.0154418945312499E-5</v>
      </c>
      <c r="F2229" s="4">
        <f t="shared" si="137"/>
        <v>2.4798041895816199</v>
      </c>
      <c r="G2229" s="1">
        <v>0.473175048828125</v>
      </c>
      <c r="H2229" s="3">
        <v>-1.11053466796875E-5</v>
      </c>
      <c r="I2229" s="4">
        <f t="shared" si="138"/>
        <v>-0.91326864142166941</v>
      </c>
      <c r="J2229" s="1">
        <v>0.452880859375</v>
      </c>
      <c r="K2229" s="3">
        <v>2.6708984374999999E-5</v>
      </c>
      <c r="L2229" s="4">
        <f t="shared" si="139"/>
        <v>2.1964625308388159</v>
      </c>
    </row>
    <row r="2230" spans="1:12" x14ac:dyDescent="0.25">
      <c r="A2230" s="1">
        <v>0.447540283203125</v>
      </c>
      <c r="B2230" s="3">
        <v>3.7939453125000003E-5</v>
      </c>
      <c r="C2230" s="4">
        <f t="shared" si="136"/>
        <v>3.120020816200658</v>
      </c>
      <c r="D2230" s="1">
        <v>0.41290283203125</v>
      </c>
      <c r="E2230" s="3">
        <v>3.0267333984375E-5</v>
      </c>
      <c r="F2230" s="4">
        <f t="shared" si="137"/>
        <v>2.4890899658203125</v>
      </c>
      <c r="G2230" s="1">
        <v>0.472564697265625</v>
      </c>
      <c r="H2230" s="3">
        <v>-1.1392211914062501E-5</v>
      </c>
      <c r="I2230" s="4">
        <f t="shared" si="138"/>
        <v>-0.93685953240645559</v>
      </c>
      <c r="J2230" s="1">
        <v>0.4534912109375</v>
      </c>
      <c r="K2230" s="3">
        <v>2.6818847656250001E-5</v>
      </c>
      <c r="L2230" s="4">
        <f t="shared" si="139"/>
        <v>2.2054973401521383</v>
      </c>
    </row>
    <row r="2231" spans="1:12" x14ac:dyDescent="0.25">
      <c r="A2231" s="1">
        <v>0.448150634765625</v>
      </c>
      <c r="B2231" s="3">
        <v>3.8003540039062502E-5</v>
      </c>
      <c r="C2231" s="4">
        <f t="shared" si="136"/>
        <v>3.1252911216334294</v>
      </c>
      <c r="D2231" s="1">
        <v>0.41351318359375</v>
      </c>
      <c r="E2231" s="3">
        <v>3.0252075195312499E-5</v>
      </c>
      <c r="F2231" s="4">
        <f t="shared" si="137"/>
        <v>2.4878351311934623</v>
      </c>
      <c r="G2231" s="1">
        <v>0.471954345703125</v>
      </c>
      <c r="H2231" s="3">
        <v>-1.1822509765625001E-5</v>
      </c>
      <c r="I2231" s="4">
        <f t="shared" si="138"/>
        <v>-0.97224586888363485</v>
      </c>
      <c r="J2231" s="1">
        <v>0.4541015625</v>
      </c>
      <c r="K2231" s="3">
        <v>2.7053833007812499E-5</v>
      </c>
      <c r="L2231" s="4">
        <f t="shared" si="139"/>
        <v>2.2248217934056331</v>
      </c>
    </row>
    <row r="2232" spans="1:12" x14ac:dyDescent="0.25">
      <c r="A2232" s="1">
        <v>0.448760986328125</v>
      </c>
      <c r="B2232" s="3">
        <v>3.7808227539062497E-5</v>
      </c>
      <c r="C2232" s="4">
        <f t="shared" si="136"/>
        <v>3.1092292384097449</v>
      </c>
      <c r="D2232" s="1">
        <v>0.41412353515625</v>
      </c>
      <c r="E2232" s="3">
        <v>3.0358886718750001E-5</v>
      </c>
      <c r="F2232" s="4">
        <f t="shared" si="137"/>
        <v>2.4966189735814144</v>
      </c>
      <c r="G2232" s="1">
        <v>0.471343994140625</v>
      </c>
      <c r="H2232" s="3">
        <v>-1.1514282226562501E-5</v>
      </c>
      <c r="I2232" s="4">
        <f t="shared" si="138"/>
        <v>-0.94689820942125824</v>
      </c>
      <c r="J2232" s="1">
        <v>0.4547119140625</v>
      </c>
      <c r="K2232" s="3">
        <v>2.71026611328125E-5</v>
      </c>
      <c r="L2232" s="4">
        <f t="shared" si="139"/>
        <v>2.2288372642115544</v>
      </c>
    </row>
    <row r="2233" spans="1:12" x14ac:dyDescent="0.25">
      <c r="A2233" s="1">
        <v>0.449371337890625</v>
      </c>
      <c r="B2233" s="3">
        <v>3.8223266601562498E-5</v>
      </c>
      <c r="C2233" s="4">
        <f t="shared" si="136"/>
        <v>3.1433607402600741</v>
      </c>
      <c r="D2233" s="1">
        <v>0.41473388671875</v>
      </c>
      <c r="E2233" s="3">
        <v>3.03924560546875E-5</v>
      </c>
      <c r="F2233" s="4">
        <f t="shared" si="137"/>
        <v>2.499379609760485</v>
      </c>
      <c r="G2233" s="1">
        <v>0.470733642578125</v>
      </c>
      <c r="H2233" s="3">
        <v>-1.1605834960937501E-5</v>
      </c>
      <c r="I2233" s="4">
        <f t="shared" si="138"/>
        <v>-0.95442721718236023</v>
      </c>
      <c r="J2233" s="1">
        <v>0.455322265625</v>
      </c>
      <c r="K2233" s="3">
        <v>2.7215576171875001E-5</v>
      </c>
      <c r="L2233" s="4">
        <f t="shared" si="139"/>
        <v>2.2381230404502466</v>
      </c>
    </row>
    <row r="2234" spans="1:12" x14ac:dyDescent="0.25">
      <c r="A2234" s="1">
        <v>0.449981689453125</v>
      </c>
      <c r="B2234" s="3">
        <v>3.8171386718749997E-5</v>
      </c>
      <c r="C2234" s="4">
        <f t="shared" si="136"/>
        <v>3.139094302528783</v>
      </c>
      <c r="D2234" s="1">
        <v>0.41534423828125</v>
      </c>
      <c r="E2234" s="3">
        <v>3.0410766601562502E-5</v>
      </c>
      <c r="F2234" s="4">
        <f t="shared" si="137"/>
        <v>2.5008854113127055</v>
      </c>
      <c r="G2234" s="1">
        <v>0.470123291015625</v>
      </c>
      <c r="H2234" s="3">
        <v>-1.1883544921875001E-5</v>
      </c>
      <c r="I2234" s="4">
        <f t="shared" si="138"/>
        <v>-0.97726520739103617</v>
      </c>
      <c r="J2234" s="1">
        <v>0.4559326171875</v>
      </c>
      <c r="K2234" s="3">
        <v>2.73193359375E-5</v>
      </c>
      <c r="L2234" s="4">
        <f t="shared" si="139"/>
        <v>2.2466559159128288</v>
      </c>
    </row>
    <row r="2235" spans="1:12" x14ac:dyDescent="0.25">
      <c r="A2235" s="1">
        <v>0.450592041015625</v>
      </c>
      <c r="B2235" s="3">
        <v>3.851318359375E-5</v>
      </c>
      <c r="C2235" s="4">
        <f t="shared" si="136"/>
        <v>3.1672025981702303</v>
      </c>
      <c r="D2235" s="1">
        <v>0.41595458984375</v>
      </c>
      <c r="E2235" s="3">
        <v>3.03924560546875E-5</v>
      </c>
      <c r="F2235" s="4">
        <f t="shared" si="137"/>
        <v>2.499379609760485</v>
      </c>
      <c r="G2235" s="1">
        <v>0.469512939453125</v>
      </c>
      <c r="H2235" s="3">
        <v>-1.2069702148437501E-5</v>
      </c>
      <c r="I2235" s="4">
        <f t="shared" si="138"/>
        <v>-0.99257418983861023</v>
      </c>
      <c r="J2235" s="1">
        <v>0.45654296875</v>
      </c>
      <c r="K2235" s="3">
        <v>2.744140625E-5</v>
      </c>
      <c r="L2235" s="4">
        <f t="shared" si="139"/>
        <v>2.2566945929276314</v>
      </c>
    </row>
    <row r="2236" spans="1:12" x14ac:dyDescent="0.25">
      <c r="A2236" s="1">
        <v>0.451202392578125</v>
      </c>
      <c r="B2236" s="3">
        <v>3.8595581054687498E-5</v>
      </c>
      <c r="C2236" s="4">
        <f t="shared" si="136"/>
        <v>3.1739787051552222</v>
      </c>
      <c r="D2236" s="1">
        <v>0.41656494140625</v>
      </c>
      <c r="E2236" s="3">
        <v>3.0569458007812501E-5</v>
      </c>
      <c r="F2236" s="4">
        <f t="shared" si="137"/>
        <v>2.5139356914319491</v>
      </c>
      <c r="G2236" s="1">
        <v>0.468902587890625</v>
      </c>
      <c r="H2236" s="3">
        <v>-1.2322998046875E-5</v>
      </c>
      <c r="I2236" s="4">
        <f t="shared" si="138"/>
        <v>-1.0134044446443256</v>
      </c>
      <c r="J2236" s="1">
        <v>0.4571533203125</v>
      </c>
      <c r="K2236" s="3">
        <v>2.74383544921875E-5</v>
      </c>
      <c r="L2236" s="4">
        <f t="shared" si="139"/>
        <v>2.2564436260022616</v>
      </c>
    </row>
    <row r="2237" spans="1:12" x14ac:dyDescent="0.25">
      <c r="A2237" s="1">
        <v>0.451812744140625</v>
      </c>
      <c r="B2237" s="3">
        <v>3.8571166992187501E-5</v>
      </c>
      <c r="C2237" s="4">
        <f t="shared" si="136"/>
        <v>3.1719709697522616</v>
      </c>
      <c r="D2237" s="1">
        <v>0.41717529296875</v>
      </c>
      <c r="E2237" s="3">
        <v>3.0493164062499999E-5</v>
      </c>
      <c r="F2237" s="4">
        <f t="shared" si="137"/>
        <v>2.5076615182976973</v>
      </c>
      <c r="G2237" s="1">
        <v>0.468292236328125</v>
      </c>
      <c r="H2237" s="3">
        <v>-1.2274169921875E-5</v>
      </c>
      <c r="I2237" s="4">
        <f t="shared" si="138"/>
        <v>-1.0093889738384045</v>
      </c>
      <c r="J2237" s="1">
        <v>0.457763671875</v>
      </c>
      <c r="K2237" s="3">
        <v>2.7429199218750001E-5</v>
      </c>
      <c r="L2237" s="4">
        <f t="shared" si="139"/>
        <v>2.2556907252261511</v>
      </c>
    </row>
    <row r="2238" spans="1:12" x14ac:dyDescent="0.25">
      <c r="A2238" s="1">
        <v>0.452423095703125</v>
      </c>
      <c r="B2238" s="3">
        <v>3.8659667968749998E-5</v>
      </c>
      <c r="C2238" s="4">
        <f t="shared" si="136"/>
        <v>3.1792490105879936</v>
      </c>
      <c r="D2238" s="1">
        <v>0.41778564453125</v>
      </c>
      <c r="E2238" s="3">
        <v>3.0462646484374999E-5</v>
      </c>
      <c r="F2238" s="4">
        <f t="shared" si="137"/>
        <v>2.5051518490439966</v>
      </c>
      <c r="G2238" s="1">
        <v>0.467681884765625</v>
      </c>
      <c r="H2238" s="3">
        <v>-1.24176025390625E-5</v>
      </c>
      <c r="I2238" s="4">
        <f t="shared" si="138"/>
        <v>-1.0211844193307977</v>
      </c>
      <c r="J2238" s="1">
        <v>0.4583740234375</v>
      </c>
      <c r="K2238" s="3">
        <v>2.7679443359375001E-5</v>
      </c>
      <c r="L2238" s="4">
        <f t="shared" si="139"/>
        <v>2.2762700131064966</v>
      </c>
    </row>
    <row r="2239" spans="1:12" x14ac:dyDescent="0.25">
      <c r="A2239" s="1">
        <v>0.453033447265625</v>
      </c>
      <c r="B2239" s="3">
        <v>3.8656616210937498E-5</v>
      </c>
      <c r="C2239" s="4">
        <f t="shared" si="136"/>
        <v>3.1789980436626233</v>
      </c>
      <c r="D2239" s="1">
        <v>0.41839599609375</v>
      </c>
      <c r="E2239" s="3">
        <v>3.06365966796875E-5</v>
      </c>
      <c r="F2239" s="4">
        <f t="shared" si="137"/>
        <v>2.5194569637900903</v>
      </c>
      <c r="G2239" s="1">
        <v>0.467071533203125</v>
      </c>
      <c r="H2239" s="3">
        <v>-1.25823974609375E-5</v>
      </c>
      <c r="I2239" s="4">
        <f t="shared" si="138"/>
        <v>-1.0347366333007813</v>
      </c>
      <c r="J2239" s="1">
        <v>0.458984375</v>
      </c>
      <c r="K2239" s="3">
        <v>2.7664184570312499E-5</v>
      </c>
      <c r="L2239" s="4">
        <f t="shared" si="139"/>
        <v>2.2750151784796464</v>
      </c>
    </row>
    <row r="2240" spans="1:12" x14ac:dyDescent="0.25">
      <c r="A2240" s="1">
        <v>0.453643798828125</v>
      </c>
      <c r="B2240" s="3">
        <v>3.8778686523437498E-5</v>
      </c>
      <c r="C2240" s="4">
        <f t="shared" si="136"/>
        <v>3.1890367206774259</v>
      </c>
      <c r="D2240" s="1">
        <v>0.41900634765625</v>
      </c>
      <c r="E2240" s="3">
        <v>3.06365966796875E-5</v>
      </c>
      <c r="F2240" s="4">
        <f t="shared" si="137"/>
        <v>2.5194569637900903</v>
      </c>
      <c r="G2240" s="1">
        <v>0.466461181640625</v>
      </c>
      <c r="H2240" s="3">
        <v>-1.27532958984375E-5</v>
      </c>
      <c r="I2240" s="4">
        <f t="shared" si="138"/>
        <v>-1.0487907811215049</v>
      </c>
      <c r="J2240" s="1">
        <v>0.4595947265625</v>
      </c>
      <c r="K2240" s="3">
        <v>2.7630615234374999E-5</v>
      </c>
      <c r="L2240" s="4">
        <f t="shared" si="139"/>
        <v>2.2722545423005758</v>
      </c>
    </row>
    <row r="2241" spans="1:12" x14ac:dyDescent="0.25">
      <c r="A2241" s="1">
        <v>0.454254150390625</v>
      </c>
      <c r="B2241" s="3">
        <v>3.8973999023437497E-5</v>
      </c>
      <c r="C2241" s="4">
        <f t="shared" si="136"/>
        <v>3.20509860390111</v>
      </c>
      <c r="D2241" s="1">
        <v>0.41961669921875</v>
      </c>
      <c r="E2241" s="3">
        <v>3.070068359375E-5</v>
      </c>
      <c r="F2241" s="4">
        <f t="shared" si="137"/>
        <v>2.5247272692228617</v>
      </c>
      <c r="G2241" s="1">
        <v>0.465850830078125</v>
      </c>
      <c r="H2241" s="3">
        <v>-1.27471923828125E-5</v>
      </c>
      <c r="I2241" s="4">
        <f t="shared" si="138"/>
        <v>-1.0482888472707648</v>
      </c>
      <c r="J2241" s="1">
        <v>0.460205078125</v>
      </c>
      <c r="K2241" s="3">
        <v>2.7914428710937499E-5</v>
      </c>
      <c r="L2241" s="4">
        <f t="shared" si="139"/>
        <v>2.2955944663599919</v>
      </c>
    </row>
    <row r="2242" spans="1:12" x14ac:dyDescent="0.25">
      <c r="A2242" s="1">
        <v>0.454864501953125</v>
      </c>
      <c r="B2242" s="3">
        <v>3.9050292968750002E-5</v>
      </c>
      <c r="C2242" s="4">
        <f t="shared" si="136"/>
        <v>3.2113727770353617</v>
      </c>
      <c r="D2242" s="1">
        <v>0.42022705078125</v>
      </c>
      <c r="E2242" s="3">
        <v>3.06396484375E-5</v>
      </c>
      <c r="F2242" s="4">
        <f t="shared" si="137"/>
        <v>2.5197079307154606</v>
      </c>
      <c r="G2242" s="1">
        <v>0.465240478515625</v>
      </c>
      <c r="H2242" s="3">
        <v>-1.28173828125E-5</v>
      </c>
      <c r="I2242" s="4">
        <f t="shared" si="138"/>
        <v>-1.0540610865542763</v>
      </c>
      <c r="J2242" s="1">
        <v>0.4608154296875</v>
      </c>
      <c r="K2242" s="3">
        <v>2.7984619140625001E-5</v>
      </c>
      <c r="L2242" s="4">
        <f t="shared" si="139"/>
        <v>2.3013667056435034</v>
      </c>
    </row>
    <row r="2243" spans="1:12" x14ac:dyDescent="0.25">
      <c r="A2243" s="1">
        <v>0.455474853515625</v>
      </c>
      <c r="B2243" s="3">
        <v>3.9141845703124999E-5</v>
      </c>
      <c r="C2243" s="4">
        <f t="shared" ref="C2243:C2303" si="140">(B2243*1000000)/$O$2</f>
        <v>3.2189017847964636</v>
      </c>
      <c r="D2243" s="1">
        <v>0.42083740234375</v>
      </c>
      <c r="E2243" s="3">
        <v>3.082275390625E-5</v>
      </c>
      <c r="F2243" s="4">
        <f t="shared" ref="F2243:F2303" si="141">(E2243*1000000)/$O$2</f>
        <v>2.5347659462376644</v>
      </c>
      <c r="G2243" s="1">
        <v>0.464630126953125</v>
      </c>
      <c r="H2243" s="3">
        <v>-1.312255859375E-5</v>
      </c>
      <c r="I2243" s="4">
        <f t="shared" ref="I2243:I2303" si="142">(H2243*1000000)/$O$2</f>
        <v>-1.079157779091283</v>
      </c>
      <c r="J2243" s="1">
        <v>0.46142578125</v>
      </c>
      <c r="K2243" s="3">
        <v>2.82073974609375E-5</v>
      </c>
      <c r="L2243" s="4">
        <f t="shared" ref="L2243:L2303" si="143">(K2243*1000000)/$O$2</f>
        <v>2.319687291195518</v>
      </c>
    </row>
    <row r="2244" spans="1:12" x14ac:dyDescent="0.25">
      <c r="A2244" s="1">
        <v>0.456085205078125</v>
      </c>
      <c r="B2244" s="3">
        <v>3.9178466796875002E-5</v>
      </c>
      <c r="C2244" s="4">
        <f t="shared" si="140"/>
        <v>3.2219133879009045</v>
      </c>
      <c r="D2244" s="1">
        <v>0.42144775390625</v>
      </c>
      <c r="E2244" s="3">
        <v>3.0816650390625001E-5</v>
      </c>
      <c r="F2244" s="4">
        <f t="shared" si="141"/>
        <v>2.5342640123869242</v>
      </c>
      <c r="G2244" s="1">
        <v>0.464019775390625</v>
      </c>
      <c r="H2244" s="3">
        <v>-1.32781982421875E-5</v>
      </c>
      <c r="I2244" s="4">
        <f t="shared" si="142"/>
        <v>-1.0919570922851563</v>
      </c>
      <c r="J2244" s="1">
        <v>0.4620361328125</v>
      </c>
      <c r="K2244" s="3">
        <v>2.8256225585937498E-5</v>
      </c>
      <c r="L2244" s="4">
        <f t="shared" si="143"/>
        <v>2.3237027620014392</v>
      </c>
    </row>
    <row r="2245" spans="1:12" x14ac:dyDescent="0.25">
      <c r="A2245" s="1">
        <v>0.456695556640625</v>
      </c>
      <c r="B2245" s="3">
        <v>3.9285278320312503E-5</v>
      </c>
      <c r="C2245" s="4">
        <f t="shared" si="140"/>
        <v>3.230697230288857</v>
      </c>
      <c r="D2245" s="1">
        <v>0.42205810546875</v>
      </c>
      <c r="E2245" s="3">
        <v>3.0868530273437502E-5</v>
      </c>
      <c r="F2245" s="4">
        <f t="shared" si="141"/>
        <v>2.5385304501182158</v>
      </c>
      <c r="G2245" s="1">
        <v>0.463409423828125</v>
      </c>
      <c r="H2245" s="3">
        <v>-1.3418579101562499E-5</v>
      </c>
      <c r="I2245" s="4">
        <f t="shared" si="142"/>
        <v>-1.1035015708521794</v>
      </c>
      <c r="J2245" s="1">
        <v>0.462646484375</v>
      </c>
      <c r="K2245" s="3">
        <v>2.8363037109375E-5</v>
      </c>
      <c r="L2245" s="4">
        <f t="shared" si="143"/>
        <v>2.3324866043893913</v>
      </c>
    </row>
    <row r="2246" spans="1:12" x14ac:dyDescent="0.25">
      <c r="A2246" s="1">
        <v>0.457305908203125</v>
      </c>
      <c r="B2246" s="3">
        <v>3.9416503906250002E-5</v>
      </c>
      <c r="C2246" s="4">
        <f t="shared" si="140"/>
        <v>3.2414888080797697</v>
      </c>
      <c r="D2246" s="1">
        <v>0.42266845703125</v>
      </c>
      <c r="E2246" s="3">
        <v>3.0880737304687501E-5</v>
      </c>
      <c r="F2246" s="4">
        <f t="shared" si="141"/>
        <v>2.5395343178196956</v>
      </c>
      <c r="G2246" s="1">
        <v>0.462799072265625</v>
      </c>
      <c r="H2246" s="3">
        <v>-1.3449096679687499E-5</v>
      </c>
      <c r="I2246" s="4">
        <f t="shared" si="142"/>
        <v>-1.1060112401058799</v>
      </c>
      <c r="J2246" s="1">
        <v>0.4632568359375</v>
      </c>
      <c r="K2246" s="3">
        <v>2.8317260742187498E-5</v>
      </c>
      <c r="L2246" s="4">
        <f t="shared" si="143"/>
        <v>2.3287221005088403</v>
      </c>
    </row>
    <row r="2247" spans="1:12" x14ac:dyDescent="0.25">
      <c r="A2247" s="1">
        <v>0.457916259765625</v>
      </c>
      <c r="B2247" s="3">
        <v>3.92578125E-5</v>
      </c>
      <c r="C2247" s="4">
        <f t="shared" si="140"/>
        <v>3.2284385279605261</v>
      </c>
      <c r="D2247" s="1">
        <v>0.42327880859375</v>
      </c>
      <c r="E2247" s="3">
        <v>3.0993652343750002E-5</v>
      </c>
      <c r="F2247" s="4">
        <f t="shared" si="141"/>
        <v>2.5488200940583883</v>
      </c>
      <c r="G2247" s="1">
        <v>0.462188720703125</v>
      </c>
      <c r="H2247" s="3">
        <v>-1.3592529296875001E-5</v>
      </c>
      <c r="I2247" s="4">
        <f t="shared" si="142"/>
        <v>-1.1178066855982731</v>
      </c>
      <c r="J2247" s="1">
        <v>0.4638671875</v>
      </c>
      <c r="K2247" s="3">
        <v>2.8378295898437498E-5</v>
      </c>
      <c r="L2247" s="4">
        <f t="shared" si="143"/>
        <v>2.3337414390162419</v>
      </c>
    </row>
    <row r="2248" spans="1:12" x14ac:dyDescent="0.25">
      <c r="A2248" s="1">
        <v>0.458526611328125</v>
      </c>
      <c r="B2248" s="3">
        <v>3.9517211914062498E-5</v>
      </c>
      <c r="C2248" s="4">
        <f t="shared" si="140"/>
        <v>3.249770716616982</v>
      </c>
      <c r="D2248" s="1">
        <v>0.42388916015625</v>
      </c>
      <c r="E2248" s="3">
        <v>3.09478759765625E-5</v>
      </c>
      <c r="F2248" s="4">
        <f t="shared" si="141"/>
        <v>2.5450555901778373</v>
      </c>
      <c r="G2248" s="1">
        <v>0.461578369140625</v>
      </c>
      <c r="H2248" s="3">
        <v>-1.36444091796875E-5</v>
      </c>
      <c r="I2248" s="4">
        <f t="shared" si="142"/>
        <v>-1.1220731233295642</v>
      </c>
      <c r="J2248" s="1">
        <v>0.4644775390625</v>
      </c>
      <c r="K2248" s="3">
        <v>2.8607177734375E-5</v>
      </c>
      <c r="L2248" s="4">
        <f t="shared" si="143"/>
        <v>2.3525639584189966</v>
      </c>
    </row>
    <row r="2249" spans="1:12" x14ac:dyDescent="0.25">
      <c r="A2249" s="1">
        <v>0.459136962890625</v>
      </c>
      <c r="B2249" s="3">
        <v>3.9776611328124997E-5</v>
      </c>
      <c r="C2249" s="4">
        <f t="shared" si="140"/>
        <v>3.2711029052734375</v>
      </c>
      <c r="D2249" s="1">
        <v>0.42449951171875</v>
      </c>
      <c r="E2249" s="3">
        <v>3.1030273437499998E-5</v>
      </c>
      <c r="F2249" s="4">
        <f t="shared" si="141"/>
        <v>2.5518316971628288</v>
      </c>
      <c r="G2249" s="1">
        <v>0.460968017578125</v>
      </c>
      <c r="H2249" s="3">
        <v>-1.3641357421875E-5</v>
      </c>
      <c r="I2249" s="4">
        <f t="shared" si="142"/>
        <v>-1.1218221564041941</v>
      </c>
      <c r="J2249" s="1">
        <v>0.465087890625</v>
      </c>
      <c r="K2249" s="3">
        <v>2.8726196289062501E-5</v>
      </c>
      <c r="L2249" s="4">
        <f t="shared" si="143"/>
        <v>2.3623516685084294</v>
      </c>
    </row>
    <row r="2250" spans="1:12" x14ac:dyDescent="0.25">
      <c r="A2250" s="1">
        <v>0.459747314453125</v>
      </c>
      <c r="B2250" s="3">
        <v>3.9831542968749997E-5</v>
      </c>
      <c r="C2250" s="4">
        <f t="shared" si="140"/>
        <v>3.2756203099300985</v>
      </c>
      <c r="D2250" s="1">
        <v>0.42510986328125</v>
      </c>
      <c r="E2250" s="3">
        <v>3.1112670898437502E-5</v>
      </c>
      <c r="F2250" s="4">
        <f t="shared" si="141"/>
        <v>2.5586078041478211</v>
      </c>
      <c r="G2250" s="1">
        <v>0.460357666015625</v>
      </c>
      <c r="H2250" s="3">
        <v>-1.3882446289062501E-5</v>
      </c>
      <c r="I2250" s="4">
        <f t="shared" si="142"/>
        <v>-1.1416485435084294</v>
      </c>
      <c r="J2250" s="1">
        <v>0.4656982421875</v>
      </c>
      <c r="K2250" s="3">
        <v>2.88238525390625E-5</v>
      </c>
      <c r="L2250" s="4">
        <f t="shared" si="143"/>
        <v>2.3703826101202714</v>
      </c>
    </row>
    <row r="2251" spans="1:12" x14ac:dyDescent="0.25">
      <c r="A2251" s="1">
        <v>0.460357666015625</v>
      </c>
      <c r="B2251" s="3">
        <v>4.00543212890625E-5</v>
      </c>
      <c r="C2251" s="4">
        <f t="shared" si="140"/>
        <v>3.2939408954821134</v>
      </c>
      <c r="D2251" s="1">
        <v>0.42572021484375</v>
      </c>
      <c r="E2251" s="3">
        <v>3.1054687500000002E-5</v>
      </c>
      <c r="F2251" s="4">
        <f t="shared" si="141"/>
        <v>2.5538394325657898</v>
      </c>
      <c r="G2251" s="1">
        <v>0.459747314453125</v>
      </c>
      <c r="H2251" s="3">
        <v>-1.40594482421875E-5</v>
      </c>
      <c r="I2251" s="4">
        <f t="shared" si="142"/>
        <v>-1.156204625179893</v>
      </c>
      <c r="J2251" s="1">
        <v>0.46630859375</v>
      </c>
      <c r="K2251" s="3">
        <v>2.89154052734375E-5</v>
      </c>
      <c r="L2251" s="4">
        <f t="shared" si="143"/>
        <v>2.3779116178813733</v>
      </c>
    </row>
    <row r="2252" spans="1:12" x14ac:dyDescent="0.25">
      <c r="A2252" s="1">
        <v>0.460968017578125</v>
      </c>
      <c r="B2252" s="3">
        <v>4.005126953125E-5</v>
      </c>
      <c r="C2252" s="4">
        <f t="shared" si="140"/>
        <v>3.2936899285567436</v>
      </c>
      <c r="D2252" s="1">
        <v>0.42633056640625</v>
      </c>
      <c r="E2252" s="3">
        <v>3.1195068359375E-5</v>
      </c>
      <c r="F2252" s="4">
        <f t="shared" si="141"/>
        <v>2.5653839111328125</v>
      </c>
      <c r="G2252" s="1">
        <v>0.459136962890625</v>
      </c>
      <c r="H2252" s="3">
        <v>-1.4117431640625E-5</v>
      </c>
      <c r="I2252" s="4">
        <f t="shared" si="142"/>
        <v>-1.1609729967619242</v>
      </c>
      <c r="J2252" s="1">
        <v>0.4669189453125</v>
      </c>
      <c r="K2252" s="3">
        <v>2.9000854492187501E-5</v>
      </c>
      <c r="L2252" s="4">
        <f t="shared" si="143"/>
        <v>2.384938691791735</v>
      </c>
    </row>
    <row r="2253" spans="1:12" x14ac:dyDescent="0.25">
      <c r="A2253" s="1">
        <v>0.461578369140625</v>
      </c>
      <c r="B2253" s="3">
        <v>4.0158081054687502E-5</v>
      </c>
      <c r="C2253" s="4">
        <f t="shared" si="140"/>
        <v>3.3024737709446956</v>
      </c>
      <c r="D2253" s="1">
        <v>0.42694091796875</v>
      </c>
      <c r="E2253" s="3">
        <v>3.1127929687500001E-5</v>
      </c>
      <c r="F2253" s="4">
        <f t="shared" si="141"/>
        <v>2.5598626387746712</v>
      </c>
      <c r="G2253" s="1">
        <v>0.458526611328125</v>
      </c>
      <c r="H2253" s="3">
        <v>-1.40899658203125E-5</v>
      </c>
      <c r="I2253" s="4">
        <f t="shared" si="142"/>
        <v>-1.1587142944335938</v>
      </c>
      <c r="J2253" s="1">
        <v>0.467529296875</v>
      </c>
      <c r="K2253" s="3">
        <v>2.9241943359375002E-5</v>
      </c>
      <c r="L2253" s="4">
        <f t="shared" si="143"/>
        <v>2.4047650788959705</v>
      </c>
    </row>
    <row r="2254" spans="1:12" x14ac:dyDescent="0.25">
      <c r="A2254" s="1">
        <v>0.462188720703125</v>
      </c>
      <c r="B2254" s="3">
        <v>4.0209960937500003E-5</v>
      </c>
      <c r="C2254" s="4">
        <f t="shared" si="140"/>
        <v>3.3067402086759867</v>
      </c>
      <c r="D2254" s="1">
        <v>0.42755126953125</v>
      </c>
      <c r="E2254" s="3">
        <v>3.1225585937500003E-5</v>
      </c>
      <c r="F2254" s="4">
        <f t="shared" si="141"/>
        <v>2.5678935803865133</v>
      </c>
      <c r="G2254" s="1">
        <v>0.457916259765625</v>
      </c>
      <c r="H2254" s="3">
        <v>-1.41815185546875E-5</v>
      </c>
      <c r="I2254" s="4">
        <f t="shared" si="142"/>
        <v>-1.1662433021946956</v>
      </c>
      <c r="J2254" s="1">
        <v>0.4681396484375</v>
      </c>
      <c r="K2254" s="3">
        <v>2.9312133789062501E-5</v>
      </c>
      <c r="L2254" s="4">
        <f t="shared" si="143"/>
        <v>2.410537318179482</v>
      </c>
    </row>
    <row r="2255" spans="1:12" x14ac:dyDescent="0.25">
      <c r="A2255" s="1">
        <v>0.462799072265625</v>
      </c>
      <c r="B2255" s="3">
        <v>4.0362548828125E-5</v>
      </c>
      <c r="C2255" s="4">
        <f t="shared" si="140"/>
        <v>3.3192885549444902</v>
      </c>
      <c r="D2255" s="1">
        <v>0.42816162109375</v>
      </c>
      <c r="E2255" s="3">
        <v>3.1256103515625E-5</v>
      </c>
      <c r="F2255" s="4">
        <f t="shared" si="141"/>
        <v>2.5704032496402136</v>
      </c>
      <c r="G2255" s="1">
        <v>0.457305908203125</v>
      </c>
      <c r="H2255" s="3">
        <v>-1.4294433593749999E-5</v>
      </c>
      <c r="I2255" s="4">
        <f t="shared" si="142"/>
        <v>-1.1755290784333881</v>
      </c>
      <c r="J2255" s="1">
        <v>0.46875</v>
      </c>
      <c r="K2255" s="3">
        <v>2.9364013671875002E-5</v>
      </c>
      <c r="L2255" s="4">
        <f t="shared" si="143"/>
        <v>2.4148037559107731</v>
      </c>
    </row>
    <row r="2256" spans="1:12" x14ac:dyDescent="0.25">
      <c r="A2256" s="1">
        <v>0.463409423828125</v>
      </c>
      <c r="B2256" s="3">
        <v>4.0463256835937502E-5</v>
      </c>
      <c r="C2256" s="4">
        <f t="shared" si="140"/>
        <v>3.327570463481702</v>
      </c>
      <c r="D2256" s="1">
        <v>0.42877197265625</v>
      </c>
      <c r="E2256" s="3">
        <v>3.15643310546875E-5</v>
      </c>
      <c r="F2256" s="4">
        <f t="shared" si="141"/>
        <v>2.5957509091025903</v>
      </c>
      <c r="G2256" s="1">
        <v>0.456695556640625</v>
      </c>
      <c r="H2256" s="3">
        <v>-1.4541625976562499E-5</v>
      </c>
      <c r="I2256" s="4">
        <f t="shared" si="142"/>
        <v>-1.1958573993883634</v>
      </c>
      <c r="J2256" s="1">
        <v>0.4693603515625</v>
      </c>
      <c r="K2256" s="3">
        <v>2.94403076171875E-5</v>
      </c>
      <c r="L2256" s="4">
        <f t="shared" si="143"/>
        <v>2.4210779290450248</v>
      </c>
    </row>
    <row r="2257" spans="1:12" x14ac:dyDescent="0.25">
      <c r="A2257" s="1">
        <v>0.464019775390625</v>
      </c>
      <c r="B2257" s="3">
        <v>4.0594482421875001E-5</v>
      </c>
      <c r="C2257" s="4">
        <f t="shared" si="140"/>
        <v>3.3383620412726152</v>
      </c>
      <c r="D2257" s="1">
        <v>0.42938232421875</v>
      </c>
      <c r="E2257" s="3">
        <v>3.1323242187499999E-5</v>
      </c>
      <c r="F2257" s="4">
        <f t="shared" si="141"/>
        <v>2.5759245219983553</v>
      </c>
      <c r="G2257" s="1">
        <v>0.456085205078125</v>
      </c>
      <c r="H2257" s="3">
        <v>-1.4459228515625E-5</v>
      </c>
      <c r="I2257" s="4">
        <f t="shared" si="142"/>
        <v>-1.1890812924033718</v>
      </c>
      <c r="J2257" s="1">
        <v>0.469970703125</v>
      </c>
      <c r="K2257" s="3">
        <v>2.926025390625E-5</v>
      </c>
      <c r="L2257" s="4">
        <f t="shared" si="143"/>
        <v>2.4062708804481909</v>
      </c>
    </row>
    <row r="2258" spans="1:12" x14ac:dyDescent="0.25">
      <c r="A2258" s="1">
        <v>0.464630126953125</v>
      </c>
      <c r="B2258" s="3">
        <v>4.0771484375000002E-5</v>
      </c>
      <c r="C2258" s="4">
        <f t="shared" si="140"/>
        <v>3.3529181229440788</v>
      </c>
      <c r="D2258" s="1">
        <v>0.42999267578125</v>
      </c>
      <c r="E2258" s="3">
        <v>3.1268310546874999E-5</v>
      </c>
      <c r="F2258" s="4">
        <f t="shared" si="141"/>
        <v>2.5714071173416939</v>
      </c>
      <c r="G2258" s="1">
        <v>0.455474853515625</v>
      </c>
      <c r="H2258" s="3">
        <v>-1.4544677734375001E-5</v>
      </c>
      <c r="I2258" s="4">
        <f t="shared" si="142"/>
        <v>-1.1961083663137335</v>
      </c>
      <c r="J2258" s="1">
        <v>0.4705810546875</v>
      </c>
      <c r="K2258" s="3">
        <v>2.9571533203124999E-5</v>
      </c>
      <c r="L2258" s="4">
        <f t="shared" si="143"/>
        <v>2.4318695068359375</v>
      </c>
    </row>
    <row r="2259" spans="1:12" x14ac:dyDescent="0.25">
      <c r="A2259" s="1">
        <v>0.465240478515625</v>
      </c>
      <c r="B2259" s="3">
        <v>4.0899658203125002E-5</v>
      </c>
      <c r="C2259" s="4">
        <f t="shared" si="140"/>
        <v>3.3634587338096216</v>
      </c>
      <c r="D2259" s="1">
        <v>0.43060302734375</v>
      </c>
      <c r="E2259" s="3">
        <v>3.1414794921875003E-5</v>
      </c>
      <c r="F2259" s="4">
        <f t="shared" si="141"/>
        <v>2.5834535297594576</v>
      </c>
      <c r="G2259" s="1">
        <v>0.454864501953125</v>
      </c>
      <c r="H2259" s="3">
        <v>-1.4617919921874999E-5</v>
      </c>
      <c r="I2259" s="4">
        <f t="shared" si="142"/>
        <v>-1.2021315725226152</v>
      </c>
      <c r="J2259" s="1">
        <v>0.47119140625</v>
      </c>
      <c r="K2259" s="3">
        <v>2.9724121093749999E-5</v>
      </c>
      <c r="L2259" s="4">
        <f t="shared" si="143"/>
        <v>2.4444178531044409</v>
      </c>
    </row>
    <row r="2260" spans="1:12" x14ac:dyDescent="0.25">
      <c r="A2260" s="1">
        <v>0.465850830078125</v>
      </c>
      <c r="B2260" s="3">
        <v>4.0933227539062498E-5</v>
      </c>
      <c r="C2260" s="4">
        <f t="shared" si="140"/>
        <v>3.3662193699886922</v>
      </c>
      <c r="D2260" s="1">
        <v>0.43121337890625</v>
      </c>
      <c r="E2260" s="3">
        <v>3.1439208984375E-5</v>
      </c>
      <c r="F2260" s="4">
        <f t="shared" si="141"/>
        <v>2.5854612651624178</v>
      </c>
      <c r="G2260" s="1">
        <v>0.454254150390625</v>
      </c>
      <c r="H2260" s="3">
        <v>-1.4761352539062501E-5</v>
      </c>
      <c r="I2260" s="4">
        <f t="shared" si="142"/>
        <v>-1.2139270180150081</v>
      </c>
      <c r="J2260" s="1">
        <v>0.4718017578125</v>
      </c>
      <c r="K2260" s="3">
        <v>2.9879760742187499E-5</v>
      </c>
      <c r="L2260" s="4">
        <f t="shared" si="143"/>
        <v>2.4572171662983142</v>
      </c>
    </row>
    <row r="2261" spans="1:12" x14ac:dyDescent="0.25">
      <c r="A2261" s="1">
        <v>0.466461181640625</v>
      </c>
      <c r="B2261" s="3">
        <v>4.11041259765625E-5</v>
      </c>
      <c r="C2261" s="4">
        <f t="shared" si="140"/>
        <v>3.3802735178094161</v>
      </c>
      <c r="D2261" s="1">
        <v>0.43182373046875</v>
      </c>
      <c r="E2261" s="3">
        <v>3.1420898437500002E-5</v>
      </c>
      <c r="F2261" s="4">
        <f t="shared" si="141"/>
        <v>2.5839554636101978</v>
      </c>
      <c r="G2261" s="1">
        <v>0.453643798828125</v>
      </c>
      <c r="H2261" s="3">
        <v>-1.49658203125E-5</v>
      </c>
      <c r="I2261" s="4">
        <f t="shared" si="142"/>
        <v>-1.2307418020148027</v>
      </c>
      <c r="J2261" s="1">
        <v>0.472412109375</v>
      </c>
      <c r="K2261" s="3">
        <v>3.0062866210937499E-5</v>
      </c>
      <c r="L2261" s="4">
        <f t="shared" si="143"/>
        <v>2.472275181820518</v>
      </c>
    </row>
    <row r="2262" spans="1:12" x14ac:dyDescent="0.25">
      <c r="A2262" s="1">
        <v>0.467071533203125</v>
      </c>
      <c r="B2262" s="3">
        <v>4.1259765625000003E-5</v>
      </c>
      <c r="C2262" s="4">
        <f t="shared" si="140"/>
        <v>3.3930728310032894</v>
      </c>
      <c r="D2262" s="1">
        <v>0.43243408203125</v>
      </c>
      <c r="E2262" s="3">
        <v>3.1512451171874999E-5</v>
      </c>
      <c r="F2262" s="4">
        <f t="shared" si="141"/>
        <v>2.5914844713712992</v>
      </c>
      <c r="G2262" s="1">
        <v>0.453033447265625</v>
      </c>
      <c r="H2262" s="3">
        <v>-1.495361328125E-5</v>
      </c>
      <c r="I2262" s="4">
        <f t="shared" si="142"/>
        <v>-1.2297379343133223</v>
      </c>
      <c r="J2262" s="1">
        <v>0.4730224609375</v>
      </c>
      <c r="K2262" s="3">
        <v>3.0526733398437499E-5</v>
      </c>
      <c r="L2262" s="4">
        <f t="shared" si="143"/>
        <v>2.510422154476768</v>
      </c>
    </row>
    <row r="2263" spans="1:12" x14ac:dyDescent="0.25">
      <c r="A2263" s="1">
        <v>0.467681884765625</v>
      </c>
      <c r="B2263" s="3">
        <v>4.1265869140625002E-5</v>
      </c>
      <c r="C2263" s="4">
        <f t="shared" si="140"/>
        <v>3.3935747648540295</v>
      </c>
      <c r="D2263" s="1">
        <v>0.43304443359375</v>
      </c>
      <c r="E2263" s="3">
        <v>3.162841796875E-5</v>
      </c>
      <c r="F2263" s="4">
        <f t="shared" si="141"/>
        <v>2.6010212145353617</v>
      </c>
      <c r="G2263" s="1">
        <v>0.452423095703125</v>
      </c>
      <c r="H2263" s="3">
        <v>-1.50390625E-5</v>
      </c>
      <c r="I2263" s="4">
        <f t="shared" si="142"/>
        <v>-1.2367650082236843</v>
      </c>
      <c r="J2263" s="1">
        <v>0.4736328125</v>
      </c>
      <c r="K2263" s="3">
        <v>2.9916381835937498E-5</v>
      </c>
      <c r="L2263" s="4">
        <f t="shared" si="143"/>
        <v>2.4602287694027547</v>
      </c>
    </row>
    <row r="2264" spans="1:12" x14ac:dyDescent="0.25">
      <c r="A2264" s="1">
        <v>0.468292236328125</v>
      </c>
      <c r="B2264" s="3">
        <v>4.1485595703124998E-5</v>
      </c>
      <c r="C2264" s="4">
        <f t="shared" si="140"/>
        <v>3.4116443834806742</v>
      </c>
      <c r="D2264" s="1">
        <v>0.43365478515625</v>
      </c>
      <c r="E2264" s="3">
        <v>3.1607055664062502E-5</v>
      </c>
      <c r="F2264" s="4">
        <f t="shared" si="141"/>
        <v>2.5992644460577718</v>
      </c>
      <c r="G2264" s="1">
        <v>0.451812744140625</v>
      </c>
      <c r="H2264" s="3">
        <v>-1.5167236328125E-5</v>
      </c>
      <c r="I2264" s="4">
        <f t="shared" si="142"/>
        <v>-1.2473056190892269</v>
      </c>
      <c r="J2264" s="1">
        <v>0.4742431640625</v>
      </c>
      <c r="K2264" s="3">
        <v>2.9800415039062501E-5</v>
      </c>
      <c r="L2264" s="4">
        <f t="shared" si="143"/>
        <v>2.4506920262386922</v>
      </c>
    </row>
    <row r="2265" spans="1:12" x14ac:dyDescent="0.25">
      <c r="A2265" s="1">
        <v>0.468902587890625</v>
      </c>
      <c r="B2265" s="3">
        <v>4.1720581054687499E-5</v>
      </c>
      <c r="C2265" s="4">
        <f t="shared" si="140"/>
        <v>3.4309688367341695</v>
      </c>
      <c r="D2265" s="1">
        <v>0.43426513671875</v>
      </c>
      <c r="E2265" s="3">
        <v>3.1588745117187497E-5</v>
      </c>
      <c r="F2265" s="4">
        <f t="shared" si="141"/>
        <v>2.5977586445055505</v>
      </c>
      <c r="G2265" s="1">
        <v>0.451202392578125</v>
      </c>
      <c r="H2265" s="3">
        <v>-1.5127563476562499E-5</v>
      </c>
      <c r="I2265" s="4">
        <f t="shared" si="142"/>
        <v>-1.2440430490594161</v>
      </c>
      <c r="J2265" s="1">
        <v>0.474853515625</v>
      </c>
      <c r="K2265" s="3">
        <v>2.9977416992187499E-5</v>
      </c>
      <c r="L2265" s="4">
        <f t="shared" si="143"/>
        <v>2.4652481079101563</v>
      </c>
    </row>
    <row r="2266" spans="1:12" x14ac:dyDescent="0.25">
      <c r="A2266" s="1">
        <v>0.469512939453125</v>
      </c>
      <c r="B2266" s="3">
        <v>4.1799926757812497E-5</v>
      </c>
      <c r="C2266" s="4">
        <f t="shared" si="140"/>
        <v>3.4374939767937911</v>
      </c>
      <c r="D2266" s="1">
        <v>0.43487548828125</v>
      </c>
      <c r="E2266" s="3">
        <v>3.1735229492187501E-5</v>
      </c>
      <c r="F2266" s="4">
        <f t="shared" si="141"/>
        <v>2.6098050569233142</v>
      </c>
      <c r="G2266" s="1">
        <v>0.450592041015625</v>
      </c>
      <c r="H2266" s="3">
        <v>-1.5277099609375001E-5</v>
      </c>
      <c r="I2266" s="4">
        <f t="shared" si="142"/>
        <v>-1.2563404284025494</v>
      </c>
      <c r="J2266" s="1">
        <v>0.4754638671875</v>
      </c>
      <c r="K2266" s="3">
        <v>2.9821777343749999E-5</v>
      </c>
      <c r="L2266" s="4">
        <f t="shared" si="143"/>
        <v>2.452448794716283</v>
      </c>
    </row>
    <row r="2267" spans="1:12" x14ac:dyDescent="0.25">
      <c r="A2267" s="1">
        <v>0.470123291015625</v>
      </c>
      <c r="B2267" s="3">
        <v>4.1845703124999999E-5</v>
      </c>
      <c r="C2267" s="4">
        <f t="shared" si="140"/>
        <v>3.441258480674342</v>
      </c>
      <c r="D2267" s="1">
        <v>0.43548583984375</v>
      </c>
      <c r="E2267" s="3">
        <v>3.1790161132812502E-5</v>
      </c>
      <c r="F2267" s="4">
        <f t="shared" si="141"/>
        <v>2.6143224615799756</v>
      </c>
      <c r="G2267" s="1">
        <v>0.449981689453125</v>
      </c>
      <c r="H2267" s="3">
        <v>-1.5332031249999999E-5</v>
      </c>
      <c r="I2267" s="4">
        <f t="shared" si="142"/>
        <v>-1.2608578330592104</v>
      </c>
      <c r="J2267" s="1">
        <v>0.47607421875</v>
      </c>
      <c r="K2267" s="3">
        <v>3.0139160156250001E-5</v>
      </c>
      <c r="L2267" s="4">
        <f t="shared" si="143"/>
        <v>2.4785493549547697</v>
      </c>
    </row>
    <row r="2268" spans="1:12" x14ac:dyDescent="0.25">
      <c r="A2268" s="1">
        <v>0.470733642578125</v>
      </c>
      <c r="B2268" s="3">
        <v>4.1995239257812503E-5</v>
      </c>
      <c r="C2268" s="4">
        <f t="shared" si="140"/>
        <v>3.4535558600174752</v>
      </c>
      <c r="D2268" s="1">
        <v>0.43609619140625</v>
      </c>
      <c r="E2268" s="3">
        <v>3.1732177734375002E-5</v>
      </c>
      <c r="F2268" s="4">
        <f t="shared" si="141"/>
        <v>2.6095540899979439</v>
      </c>
      <c r="G2268" s="1">
        <v>0.449371337890625</v>
      </c>
      <c r="H2268" s="3">
        <v>-1.55670166015625E-5</v>
      </c>
      <c r="I2268" s="4">
        <f t="shared" si="142"/>
        <v>-1.2801822863127055</v>
      </c>
      <c r="J2268" s="1">
        <v>0.4766845703125</v>
      </c>
      <c r="K2268" s="3">
        <v>3.0255126953124998E-5</v>
      </c>
      <c r="L2268" s="4">
        <f t="shared" si="143"/>
        <v>2.4880860981188322</v>
      </c>
    </row>
    <row r="2269" spans="1:12" x14ac:dyDescent="0.25">
      <c r="A2269" s="1">
        <v>0.471343994140625</v>
      </c>
      <c r="B2269" s="3">
        <v>4.22088623046875E-5</v>
      </c>
      <c r="C2269" s="4">
        <f t="shared" si="140"/>
        <v>3.4711235447933797</v>
      </c>
      <c r="D2269" s="1">
        <v>0.43670654296875</v>
      </c>
      <c r="E2269" s="3">
        <v>3.1759643554687499E-5</v>
      </c>
      <c r="F2269" s="4">
        <f t="shared" si="141"/>
        <v>2.6118127923262748</v>
      </c>
      <c r="G2269" s="1">
        <v>0.448760986328125</v>
      </c>
      <c r="H2269" s="3">
        <v>-1.5341186523437501E-5</v>
      </c>
      <c r="I2269" s="4">
        <f t="shared" si="142"/>
        <v>-1.2616107338353209</v>
      </c>
      <c r="J2269" s="1">
        <v>0.477294921875</v>
      </c>
      <c r="K2269" s="3">
        <v>3.0242919921875E-5</v>
      </c>
      <c r="L2269" s="4">
        <f t="shared" si="143"/>
        <v>2.4870822304173519</v>
      </c>
    </row>
    <row r="2270" spans="1:12" x14ac:dyDescent="0.25">
      <c r="A2270" s="1">
        <v>0.471954345703125</v>
      </c>
      <c r="B2270" s="3">
        <v>4.2282104492187499E-5</v>
      </c>
      <c r="C2270" s="4">
        <f t="shared" si="140"/>
        <v>3.4771467510022616</v>
      </c>
      <c r="D2270" s="1">
        <v>0.43731689453125</v>
      </c>
      <c r="E2270" s="3">
        <v>3.1835937499999997E-5</v>
      </c>
      <c r="F2270" s="4">
        <f t="shared" si="141"/>
        <v>2.6180869654605261</v>
      </c>
      <c r="G2270" s="1">
        <v>0.448150634765625</v>
      </c>
      <c r="H2270" s="3">
        <v>-1.544189453125E-5</v>
      </c>
      <c r="I2270" s="4">
        <f t="shared" si="142"/>
        <v>-1.269892642372533</v>
      </c>
      <c r="J2270" s="1">
        <v>0.4779052734375</v>
      </c>
      <c r="K2270" s="3">
        <v>3.0596923828124998E-5</v>
      </c>
      <c r="L2270" s="4">
        <f t="shared" si="143"/>
        <v>2.5161943937602791</v>
      </c>
    </row>
    <row r="2271" spans="1:12" x14ac:dyDescent="0.25">
      <c r="A2271" s="1">
        <v>0.472564697265625</v>
      </c>
      <c r="B2271" s="3">
        <v>4.2398071289062499E-5</v>
      </c>
      <c r="C2271" s="4">
        <f t="shared" si="140"/>
        <v>3.4866834941663241</v>
      </c>
      <c r="D2271" s="1">
        <v>0.43792724609375</v>
      </c>
      <c r="E2271" s="3">
        <v>3.1903076171875003E-5</v>
      </c>
      <c r="F2271" s="4">
        <f t="shared" si="141"/>
        <v>2.6236082378186678</v>
      </c>
      <c r="G2271" s="1">
        <v>0.447540283203125</v>
      </c>
      <c r="H2271" s="3">
        <v>-1.5545654296874999E-5</v>
      </c>
      <c r="I2271" s="4">
        <f t="shared" si="142"/>
        <v>-1.2784255178351149</v>
      </c>
      <c r="J2271" s="1">
        <v>0.478515625</v>
      </c>
      <c r="K2271" s="3">
        <v>3.0593872070312498E-5</v>
      </c>
      <c r="L2271" s="4">
        <f t="shared" si="143"/>
        <v>2.5159434268349097</v>
      </c>
    </row>
    <row r="2272" spans="1:12" x14ac:dyDescent="0.25">
      <c r="A2272" s="1">
        <v>0.473175048828125</v>
      </c>
      <c r="B2272" s="3">
        <v>4.2535400390624998E-5</v>
      </c>
      <c r="C2272" s="4">
        <f t="shared" si="140"/>
        <v>3.4979770058079769</v>
      </c>
      <c r="D2272" s="1">
        <v>0.43853759765625</v>
      </c>
      <c r="E2272" s="3">
        <v>3.1878662109374999E-5</v>
      </c>
      <c r="F2272" s="4">
        <f t="shared" si="141"/>
        <v>2.6216005024157072</v>
      </c>
      <c r="G2272" s="1">
        <v>0.446929931640625</v>
      </c>
      <c r="H2272" s="3">
        <v>-1.5649414062500001E-5</v>
      </c>
      <c r="I2272" s="4">
        <f t="shared" si="142"/>
        <v>-1.2869583932976976</v>
      </c>
      <c r="J2272" s="1">
        <v>0.4791259765625</v>
      </c>
      <c r="K2272" s="3">
        <v>3.08258056640625E-5</v>
      </c>
      <c r="L2272" s="4">
        <f t="shared" si="143"/>
        <v>2.5350169131630347</v>
      </c>
    </row>
    <row r="2273" spans="1:12" x14ac:dyDescent="0.25">
      <c r="A2273" s="1">
        <v>0.473785400390625</v>
      </c>
      <c r="B2273" s="3">
        <v>4.2666625976562497E-5</v>
      </c>
      <c r="C2273" s="4">
        <f t="shared" si="140"/>
        <v>3.5087685835988895</v>
      </c>
      <c r="D2273" s="1">
        <v>0.43914794921875</v>
      </c>
      <c r="E2273" s="3">
        <v>3.20556640625E-5</v>
      </c>
      <c r="F2273" s="4">
        <f t="shared" si="141"/>
        <v>2.6361565840871712</v>
      </c>
      <c r="G2273" s="1">
        <v>0.446319580078125</v>
      </c>
      <c r="H2273" s="3">
        <v>-1.5826416015624998E-5</v>
      </c>
      <c r="I2273" s="4">
        <f t="shared" si="142"/>
        <v>-1.301514474969161</v>
      </c>
      <c r="J2273" s="1">
        <v>0.479736328125</v>
      </c>
      <c r="K2273" s="3">
        <v>3.1048583984375003E-5</v>
      </c>
      <c r="L2273" s="4">
        <f t="shared" si="143"/>
        <v>2.5533374987150497</v>
      </c>
    </row>
    <row r="2274" spans="1:12" x14ac:dyDescent="0.25">
      <c r="A2274" s="1">
        <v>0.474395751953125</v>
      </c>
      <c r="B2274" s="3">
        <v>4.2926025390625002E-5</v>
      </c>
      <c r="C2274" s="4">
        <f t="shared" si="140"/>
        <v>3.5301007722553455</v>
      </c>
      <c r="D2274" s="1">
        <v>0.43975830078125</v>
      </c>
      <c r="E2274" s="3">
        <v>3.2000732421874999E-5</v>
      </c>
      <c r="F2274" s="4">
        <f t="shared" si="141"/>
        <v>2.6316391794305098</v>
      </c>
      <c r="G2274" s="1">
        <v>0.445709228515625</v>
      </c>
      <c r="H2274" s="3">
        <v>-1.5930175781250001E-5</v>
      </c>
      <c r="I2274" s="4">
        <f t="shared" si="142"/>
        <v>-1.3100473504317434</v>
      </c>
      <c r="J2274" s="1">
        <v>0.4803466796875</v>
      </c>
      <c r="K2274" s="3">
        <v>3.1109619140625003E-5</v>
      </c>
      <c r="L2274" s="4">
        <f t="shared" si="143"/>
        <v>2.5583568372224508</v>
      </c>
    </row>
    <row r="2275" spans="1:12" x14ac:dyDescent="0.25">
      <c r="A2275" s="1">
        <v>0.475006103515625</v>
      </c>
      <c r="B2275" s="3">
        <v>4.2962646484374998E-5</v>
      </c>
      <c r="C2275" s="4">
        <f t="shared" si="140"/>
        <v>3.533112375359786</v>
      </c>
      <c r="D2275" s="1">
        <v>0.44036865234375</v>
      </c>
      <c r="E2275" s="3">
        <v>3.2067871093749999E-5</v>
      </c>
      <c r="F2275" s="4">
        <f t="shared" si="141"/>
        <v>2.6371604517886511</v>
      </c>
      <c r="G2275" s="1">
        <v>0.445098876953125</v>
      </c>
      <c r="H2275" s="3">
        <v>-1.5890502929687502E-5</v>
      </c>
      <c r="I2275" s="4">
        <f t="shared" si="142"/>
        <v>-1.3067847804019328</v>
      </c>
      <c r="J2275" s="1">
        <v>0.48095703125</v>
      </c>
      <c r="K2275" s="3">
        <v>3.1420898437500002E-5</v>
      </c>
      <c r="L2275" s="4">
        <f t="shared" si="143"/>
        <v>2.5839554636101978</v>
      </c>
    </row>
    <row r="2276" spans="1:12" x14ac:dyDescent="0.25">
      <c r="A2276" s="1">
        <v>0.475616455078125</v>
      </c>
      <c r="B2276" s="3">
        <v>4.3179321289062501E-5</v>
      </c>
      <c r="C2276" s="4">
        <f t="shared" si="140"/>
        <v>3.5509310270610608</v>
      </c>
      <c r="D2276" s="1">
        <v>0.44097900390625</v>
      </c>
      <c r="E2276" s="3">
        <v>3.2107543945312501E-5</v>
      </c>
      <c r="F2276" s="4">
        <f t="shared" si="141"/>
        <v>2.6404230218184623</v>
      </c>
      <c r="G2276" s="1">
        <v>0.444488525390625</v>
      </c>
      <c r="H2276" s="3">
        <v>-1.5859985351562502E-5</v>
      </c>
      <c r="I2276" s="4">
        <f t="shared" si="142"/>
        <v>-1.304275111148232</v>
      </c>
      <c r="J2276" s="1">
        <v>0.4815673828125</v>
      </c>
      <c r="K2276" s="3">
        <v>3.1365966796875001E-5</v>
      </c>
      <c r="L2276" s="4">
        <f t="shared" si="143"/>
        <v>2.579438058953536</v>
      </c>
    </row>
    <row r="2277" spans="1:12" x14ac:dyDescent="0.25">
      <c r="A2277" s="1">
        <v>0.476226806640625</v>
      </c>
      <c r="B2277" s="3">
        <v>4.3316650390625E-5</v>
      </c>
      <c r="C2277" s="4">
        <f t="shared" si="140"/>
        <v>3.5622245387027136</v>
      </c>
      <c r="D2277" s="1">
        <v>0.44158935546875</v>
      </c>
      <c r="E2277" s="3">
        <v>3.2189941406249999E-5</v>
      </c>
      <c r="F2277" s="4">
        <f t="shared" si="141"/>
        <v>2.6471991288034538</v>
      </c>
      <c r="G2277" s="1">
        <v>0.443878173828125</v>
      </c>
      <c r="H2277" s="3">
        <v>-1.59088134765625E-5</v>
      </c>
      <c r="I2277" s="4">
        <f t="shared" si="142"/>
        <v>-1.308290581954153</v>
      </c>
      <c r="J2277" s="1">
        <v>0.482177734375</v>
      </c>
      <c r="K2277" s="3">
        <v>3.1533813476562503E-5</v>
      </c>
      <c r="L2277" s="4">
        <f t="shared" si="143"/>
        <v>2.59324123984889</v>
      </c>
    </row>
    <row r="2278" spans="1:12" x14ac:dyDescent="0.25">
      <c r="A2278" s="1">
        <v>0.476837158203125</v>
      </c>
      <c r="B2278" s="3">
        <v>4.33197021484375E-5</v>
      </c>
      <c r="C2278" s="4">
        <f t="shared" si="140"/>
        <v>3.5624755056280839</v>
      </c>
      <c r="D2278" s="1">
        <v>0.44219970703125</v>
      </c>
      <c r="E2278" s="3">
        <v>3.2128906249999999E-5</v>
      </c>
      <c r="F2278" s="4">
        <f t="shared" si="141"/>
        <v>2.6421797902960527</v>
      </c>
      <c r="G2278" s="1">
        <v>0.443267822265625</v>
      </c>
      <c r="H2278" s="3">
        <v>-1.60552978515625E-5</v>
      </c>
      <c r="I2278" s="4">
        <f t="shared" si="142"/>
        <v>-1.3203369943719161</v>
      </c>
      <c r="J2278" s="1">
        <v>0.4827880859375</v>
      </c>
      <c r="K2278" s="3">
        <v>3.1643676757812498E-5</v>
      </c>
      <c r="L2278" s="4">
        <f t="shared" si="143"/>
        <v>2.6022760491622119</v>
      </c>
    </row>
    <row r="2279" spans="1:12" x14ac:dyDescent="0.25">
      <c r="A2279" s="1">
        <v>0.477447509765625</v>
      </c>
      <c r="B2279" s="3">
        <v>4.3515014648437498E-5</v>
      </c>
      <c r="C2279" s="4">
        <f t="shared" si="140"/>
        <v>3.578537388851768</v>
      </c>
      <c r="D2279" s="1">
        <v>0.44281005859375</v>
      </c>
      <c r="E2279" s="3">
        <v>3.2168579101562501E-5</v>
      </c>
      <c r="F2279" s="4">
        <f t="shared" si="141"/>
        <v>2.6454423603258634</v>
      </c>
      <c r="G2279" s="1">
        <v>0.442657470703125</v>
      </c>
      <c r="H2279" s="3">
        <v>-1.6098022460937499E-5</v>
      </c>
      <c r="I2279" s="4">
        <f t="shared" si="142"/>
        <v>-1.323850531327097</v>
      </c>
      <c r="J2279" s="1">
        <v>0.4833984375</v>
      </c>
      <c r="K2279" s="3">
        <v>3.1799316406250001E-5</v>
      </c>
      <c r="L2279" s="4">
        <f t="shared" si="143"/>
        <v>2.6150753623560856</v>
      </c>
    </row>
    <row r="2280" spans="1:12" x14ac:dyDescent="0.25">
      <c r="A2280" s="1">
        <v>0.478057861328125</v>
      </c>
      <c r="B2280" s="3">
        <v>4.3643188476562498E-5</v>
      </c>
      <c r="C2280" s="4">
        <f t="shared" si="140"/>
        <v>3.5890779997173108</v>
      </c>
      <c r="D2280" s="1">
        <v>0.44342041015625</v>
      </c>
      <c r="E2280" s="3">
        <v>3.2141113281249997E-5</v>
      </c>
      <c r="F2280" s="4">
        <f t="shared" si="141"/>
        <v>2.643183657997533</v>
      </c>
      <c r="G2280" s="1">
        <v>0.442047119140625</v>
      </c>
      <c r="H2280" s="3">
        <v>-1.60308837890625E-5</v>
      </c>
      <c r="I2280" s="4">
        <f t="shared" si="142"/>
        <v>-1.3183292589689555</v>
      </c>
      <c r="J2280" s="1">
        <v>0.4840087890625</v>
      </c>
      <c r="K2280" s="3">
        <v>3.2037353515625002E-5</v>
      </c>
      <c r="L2280" s="4">
        <f t="shared" si="143"/>
        <v>2.6346507825349508</v>
      </c>
    </row>
    <row r="2281" spans="1:12" x14ac:dyDescent="0.25">
      <c r="A2281" s="1">
        <v>0.478668212890625</v>
      </c>
      <c r="B2281" s="3">
        <v>4.3634033203124999E-5</v>
      </c>
      <c r="C2281" s="4">
        <f t="shared" si="140"/>
        <v>3.5883250989412008</v>
      </c>
      <c r="D2281" s="1">
        <v>0.44403076171875</v>
      </c>
      <c r="E2281" s="3">
        <v>3.2339477539062503E-5</v>
      </c>
      <c r="F2281" s="4">
        <f t="shared" si="141"/>
        <v>2.6594965081465873</v>
      </c>
      <c r="G2281" s="1">
        <v>0.441436767578125</v>
      </c>
      <c r="H2281" s="3">
        <v>-1.6250610351562499E-5</v>
      </c>
      <c r="I2281" s="4">
        <f t="shared" si="142"/>
        <v>-1.3363988775956004</v>
      </c>
      <c r="J2281" s="1">
        <v>0.484619140625</v>
      </c>
      <c r="K2281" s="3">
        <v>3.2202148437499997E-5</v>
      </c>
      <c r="L2281" s="4">
        <f t="shared" si="143"/>
        <v>2.6482029965049341</v>
      </c>
    </row>
    <row r="2282" spans="1:12" x14ac:dyDescent="0.25">
      <c r="A2282" s="1">
        <v>0.479278564453125</v>
      </c>
      <c r="B2282" s="3">
        <v>4.4030761718750003E-5</v>
      </c>
      <c r="C2282" s="4">
        <f t="shared" si="140"/>
        <v>3.6209507992393091</v>
      </c>
      <c r="D2282" s="1">
        <v>0.44464111328125</v>
      </c>
      <c r="E2282" s="3">
        <v>3.2412719726562501E-5</v>
      </c>
      <c r="F2282" s="4">
        <f t="shared" si="141"/>
        <v>2.6655197143554688</v>
      </c>
      <c r="G2282" s="1">
        <v>0.440826416015625</v>
      </c>
      <c r="H2282" s="3">
        <v>-1.6381835937500002E-5</v>
      </c>
      <c r="I2282" s="4">
        <f t="shared" si="142"/>
        <v>-1.3471904553865131</v>
      </c>
      <c r="J2282" s="1">
        <v>0.4852294921875</v>
      </c>
      <c r="K2282" s="3">
        <v>3.2330322265624997E-5</v>
      </c>
      <c r="L2282" s="4">
        <f t="shared" si="143"/>
        <v>2.6587436073704769</v>
      </c>
    </row>
    <row r="2283" spans="1:12" x14ac:dyDescent="0.25">
      <c r="A2283" s="1">
        <v>0.479888916015625</v>
      </c>
      <c r="B2283" s="3">
        <v>4.4155883789062502E-5</v>
      </c>
      <c r="C2283" s="4">
        <f t="shared" si="140"/>
        <v>3.631240443179482</v>
      </c>
      <c r="D2283" s="1">
        <v>0.44525146484375</v>
      </c>
      <c r="E2283" s="3">
        <v>3.2369995117187499E-5</v>
      </c>
      <c r="F2283" s="4">
        <f t="shared" si="141"/>
        <v>2.6620061774002877</v>
      </c>
      <c r="G2283" s="1">
        <v>0.440216064453125</v>
      </c>
      <c r="H2283" s="3">
        <v>-1.6448974609375001E-5</v>
      </c>
      <c r="I2283" s="4">
        <f t="shared" si="142"/>
        <v>-1.3527117277446545</v>
      </c>
      <c r="J2283" s="1">
        <v>0.48583984375</v>
      </c>
      <c r="K2283" s="3">
        <v>3.2626342773437498E-5</v>
      </c>
      <c r="L2283" s="4">
        <f t="shared" si="143"/>
        <v>2.6830873991313733</v>
      </c>
    </row>
    <row r="2284" spans="1:12" x14ac:dyDescent="0.25">
      <c r="A2284" s="1">
        <v>0.480499267578125</v>
      </c>
      <c r="B2284" s="3">
        <v>4.4387817382812497E-5</v>
      </c>
      <c r="C2284" s="4">
        <f t="shared" si="140"/>
        <v>3.650313929507607</v>
      </c>
      <c r="D2284" s="1">
        <v>0.44586181640625</v>
      </c>
      <c r="E2284" s="3">
        <v>3.2421875E-5</v>
      </c>
      <c r="F2284" s="4">
        <f t="shared" si="141"/>
        <v>2.6662726151315788</v>
      </c>
      <c r="G2284" s="1">
        <v>0.439605712890625</v>
      </c>
      <c r="H2284" s="3">
        <v>-1.6503906249999998E-5</v>
      </c>
      <c r="I2284" s="4">
        <f t="shared" si="142"/>
        <v>-1.3572291324013157</v>
      </c>
      <c r="J2284" s="1">
        <v>0.4864501953125</v>
      </c>
      <c r="K2284" s="3">
        <v>3.2717895507812502E-5</v>
      </c>
      <c r="L2284" s="4">
        <f t="shared" si="143"/>
        <v>2.6906164068924752</v>
      </c>
    </row>
    <row r="2285" spans="1:12" x14ac:dyDescent="0.25">
      <c r="A2285" s="1">
        <v>0.481109619140625</v>
      </c>
      <c r="B2285" s="3">
        <v>4.4445800781249997E-5</v>
      </c>
      <c r="C2285" s="4">
        <f t="shared" si="140"/>
        <v>3.6550823010896383</v>
      </c>
      <c r="D2285" s="1">
        <v>0.44647216796875</v>
      </c>
      <c r="E2285" s="3">
        <v>3.2434082031249999E-5</v>
      </c>
      <c r="F2285" s="4">
        <f t="shared" si="141"/>
        <v>2.6672764828330591</v>
      </c>
      <c r="G2285" s="1">
        <v>0.438995361328125</v>
      </c>
      <c r="H2285" s="3">
        <v>-1.6387939453125001E-5</v>
      </c>
      <c r="I2285" s="4">
        <f t="shared" si="142"/>
        <v>-1.3476923892372532</v>
      </c>
      <c r="J2285" s="1">
        <v>0.487060546875</v>
      </c>
      <c r="K2285" s="3">
        <v>3.2888793945312503E-5</v>
      </c>
      <c r="L2285" s="4">
        <f t="shared" si="143"/>
        <v>2.7046705547131991</v>
      </c>
    </row>
    <row r="2286" spans="1:12" x14ac:dyDescent="0.25">
      <c r="A2286" s="1">
        <v>0.481719970703125</v>
      </c>
      <c r="B2286" s="3">
        <v>4.4689941406249998E-5</v>
      </c>
      <c r="C2286" s="4">
        <f t="shared" si="140"/>
        <v>3.6751596551192436</v>
      </c>
      <c r="D2286" s="1">
        <v>0.44708251953125</v>
      </c>
      <c r="E2286" s="3">
        <v>3.2620239257812499E-5</v>
      </c>
      <c r="F2286" s="4">
        <f t="shared" si="141"/>
        <v>2.6825854652806331</v>
      </c>
      <c r="G2286" s="1">
        <v>0.438385009765625</v>
      </c>
      <c r="H2286" s="3">
        <v>-1.6403198242187499E-5</v>
      </c>
      <c r="I2286" s="4">
        <f t="shared" si="142"/>
        <v>-1.3489472238641036</v>
      </c>
      <c r="J2286" s="1">
        <v>0.4876708984375</v>
      </c>
      <c r="K2286" s="3">
        <v>3.3123779296874998E-5</v>
      </c>
      <c r="L2286" s="4">
        <f t="shared" si="143"/>
        <v>2.7239950079666939</v>
      </c>
    </row>
    <row r="2287" spans="1:12" x14ac:dyDescent="0.25">
      <c r="A2287" s="1">
        <v>0.482330322265625</v>
      </c>
      <c r="B2287" s="3">
        <v>4.4836425781250002E-5</v>
      </c>
      <c r="C2287" s="4">
        <f t="shared" si="140"/>
        <v>3.6872060675370064</v>
      </c>
      <c r="D2287" s="1">
        <v>0.44769287109375</v>
      </c>
      <c r="E2287" s="3">
        <v>3.2418823242187501E-5</v>
      </c>
      <c r="F2287" s="4">
        <f t="shared" si="141"/>
        <v>2.6660216482062089</v>
      </c>
      <c r="G2287" s="1">
        <v>0.437774658203125</v>
      </c>
      <c r="H2287" s="3">
        <v>-1.6510009765625001E-5</v>
      </c>
      <c r="I2287" s="4">
        <f t="shared" si="142"/>
        <v>-1.3577310662520559</v>
      </c>
      <c r="J2287" s="1">
        <v>0.48828125</v>
      </c>
      <c r="K2287" s="3">
        <v>3.3108520507812499E-5</v>
      </c>
      <c r="L2287" s="4">
        <f t="shared" si="143"/>
        <v>2.7227401733398438</v>
      </c>
    </row>
    <row r="2288" spans="1:12" x14ac:dyDescent="0.25">
      <c r="A2288" s="1">
        <v>0.482940673828125</v>
      </c>
      <c r="B2288" s="3">
        <v>4.5013427734375003E-5</v>
      </c>
      <c r="C2288" s="4">
        <f t="shared" si="140"/>
        <v>3.7017621492084705</v>
      </c>
      <c r="D2288" s="1">
        <v>0.44830322265625</v>
      </c>
      <c r="E2288" s="3">
        <v>3.2623291015624998E-5</v>
      </c>
      <c r="F2288" s="4">
        <f t="shared" si="141"/>
        <v>2.6828364322060034</v>
      </c>
      <c r="G2288" s="1">
        <v>0.437164306640625</v>
      </c>
      <c r="H2288" s="3">
        <v>-1.6357421875000001E-5</v>
      </c>
      <c r="I2288" s="4">
        <f t="shared" si="142"/>
        <v>-1.3451827199835527</v>
      </c>
      <c r="J2288" s="1">
        <v>0.4888916015625</v>
      </c>
      <c r="K2288" s="3">
        <v>3.34075927734375E-5</v>
      </c>
      <c r="L2288" s="4">
        <f t="shared" si="143"/>
        <v>2.74733493202611</v>
      </c>
    </row>
    <row r="2289" spans="1:12" x14ac:dyDescent="0.25">
      <c r="A2289" s="1">
        <v>0.483551025390625</v>
      </c>
      <c r="B2289" s="3">
        <v>4.5196533203125003E-5</v>
      </c>
      <c r="C2289" s="4">
        <f t="shared" si="140"/>
        <v>3.7168201647306742</v>
      </c>
      <c r="D2289" s="1">
        <v>0.44891357421875</v>
      </c>
      <c r="E2289" s="3">
        <v>3.2568359374999998E-5</v>
      </c>
      <c r="F2289" s="4">
        <f t="shared" si="141"/>
        <v>2.678319027549342</v>
      </c>
      <c r="G2289" s="1">
        <v>0.436553955078125</v>
      </c>
      <c r="H2289" s="3">
        <v>-1.6552734375E-5</v>
      </c>
      <c r="I2289" s="4">
        <f t="shared" si="142"/>
        <v>-1.3612446032072367</v>
      </c>
      <c r="J2289" s="1">
        <v>0.489501953125</v>
      </c>
      <c r="K2289" s="3">
        <v>3.3502197265625003E-5</v>
      </c>
      <c r="L2289" s="4">
        <f t="shared" si="143"/>
        <v>2.7551149067125822</v>
      </c>
    </row>
    <row r="2290" spans="1:12" x14ac:dyDescent="0.25">
      <c r="A2290" s="1">
        <v>0.484161376953125</v>
      </c>
      <c r="B2290" s="3">
        <v>4.522705078125E-5</v>
      </c>
      <c r="C2290" s="4">
        <f t="shared" si="140"/>
        <v>3.719329833984375</v>
      </c>
      <c r="D2290" s="1">
        <v>0.44952392578125</v>
      </c>
      <c r="E2290" s="3">
        <v>3.25469970703125E-5</v>
      </c>
      <c r="F2290" s="4">
        <f t="shared" si="141"/>
        <v>2.6765622590717517</v>
      </c>
      <c r="G2290" s="1">
        <v>0.435943603515625</v>
      </c>
      <c r="H2290" s="3">
        <v>-1.6595458984374998E-5</v>
      </c>
      <c r="I2290" s="4">
        <f t="shared" si="142"/>
        <v>-1.3647581401624178</v>
      </c>
      <c r="J2290" s="1">
        <v>0.4901123046875</v>
      </c>
      <c r="K2290" s="3">
        <v>3.3782958984375E-5</v>
      </c>
      <c r="L2290" s="4">
        <f t="shared" si="143"/>
        <v>2.7782038638466284</v>
      </c>
    </row>
    <row r="2291" spans="1:12" x14ac:dyDescent="0.25">
      <c r="A2291" s="1">
        <v>0.484771728515625</v>
      </c>
      <c r="B2291" s="3">
        <v>4.55322265625E-5</v>
      </c>
      <c r="C2291" s="4">
        <f t="shared" si="140"/>
        <v>3.7444265265213814</v>
      </c>
      <c r="D2291" s="1">
        <v>0.45013427734375</v>
      </c>
      <c r="E2291" s="3">
        <v>3.2818603515624997E-5</v>
      </c>
      <c r="F2291" s="4">
        <f t="shared" si="141"/>
        <v>2.6988983154296875</v>
      </c>
      <c r="G2291" s="1">
        <v>0.435333251953125</v>
      </c>
      <c r="H2291" s="3">
        <v>-1.6711425781249999E-5</v>
      </c>
      <c r="I2291" s="4">
        <f t="shared" si="142"/>
        <v>-1.3742948833264803</v>
      </c>
      <c r="J2291" s="1">
        <v>0.49072265625</v>
      </c>
      <c r="K2291" s="3">
        <v>3.3950805664062501E-5</v>
      </c>
      <c r="L2291" s="4">
        <f t="shared" si="143"/>
        <v>2.792007044741982</v>
      </c>
    </row>
    <row r="2292" spans="1:12" x14ac:dyDescent="0.25">
      <c r="A2292" s="1">
        <v>0.485382080078125</v>
      </c>
      <c r="B2292" s="3">
        <v>4.5623779296875003E-5</v>
      </c>
      <c r="C2292" s="4">
        <f t="shared" si="140"/>
        <v>3.7519555342824833</v>
      </c>
      <c r="D2292" s="1">
        <v>0.45074462890625</v>
      </c>
      <c r="E2292" s="3">
        <v>3.2870483398437498E-5</v>
      </c>
      <c r="F2292" s="4">
        <f t="shared" si="141"/>
        <v>2.7031647531609786</v>
      </c>
      <c r="G2292" s="1">
        <v>0.434722900390625</v>
      </c>
      <c r="H2292" s="3">
        <v>-1.68609619140625E-5</v>
      </c>
      <c r="I2292" s="4">
        <f t="shared" si="142"/>
        <v>-1.3865922626696134</v>
      </c>
      <c r="J2292" s="1">
        <v>0.4913330078125</v>
      </c>
      <c r="K2292" s="3">
        <v>3.43353271484375E-5</v>
      </c>
      <c r="L2292" s="4">
        <f t="shared" si="143"/>
        <v>2.82362887733861</v>
      </c>
    </row>
    <row r="2293" spans="1:12" x14ac:dyDescent="0.25">
      <c r="A2293" s="1">
        <v>0.485992431640625</v>
      </c>
      <c r="B2293" s="3">
        <v>4.5849609374999999E-5</v>
      </c>
      <c r="C2293" s="4">
        <f t="shared" si="140"/>
        <v>3.7705270867598686</v>
      </c>
      <c r="D2293" s="1">
        <v>0.45135498046875</v>
      </c>
      <c r="E2293" s="3">
        <v>3.2952880859375003E-5</v>
      </c>
      <c r="F2293" s="4">
        <f t="shared" si="141"/>
        <v>2.7099408601459705</v>
      </c>
      <c r="G2293" s="1">
        <v>0.434112548828125</v>
      </c>
      <c r="H2293" s="3">
        <v>-1.6760253906250001E-5</v>
      </c>
      <c r="I2293" s="4">
        <f t="shared" si="142"/>
        <v>-1.3783103541324013</v>
      </c>
      <c r="J2293" s="1">
        <v>0.491943359375</v>
      </c>
      <c r="K2293" s="3">
        <v>3.4384155273437501E-5</v>
      </c>
      <c r="L2293" s="4">
        <f t="shared" si="143"/>
        <v>2.8276443481445313</v>
      </c>
    </row>
    <row r="2294" spans="1:12" x14ac:dyDescent="0.25">
      <c r="A2294" s="1">
        <v>0.486602783203125</v>
      </c>
      <c r="B2294" s="3">
        <v>4.5971679687499999E-5</v>
      </c>
      <c r="C2294" s="4">
        <f t="shared" si="140"/>
        <v>3.7805657637746708</v>
      </c>
      <c r="D2294" s="1">
        <v>0.45196533203125</v>
      </c>
      <c r="E2294" s="3">
        <v>3.3010864257812503E-5</v>
      </c>
      <c r="F2294" s="4">
        <f t="shared" si="141"/>
        <v>2.7147092317280017</v>
      </c>
      <c r="G2294" s="1">
        <v>0.433502197265625</v>
      </c>
      <c r="H2294" s="3">
        <v>-1.6943359375000001E-5</v>
      </c>
      <c r="I2294" s="4">
        <f t="shared" si="142"/>
        <v>-1.3933683696546053</v>
      </c>
      <c r="J2294" s="1">
        <v>0.4925537109375</v>
      </c>
      <c r="K2294" s="3">
        <v>3.4594726562499998E-5</v>
      </c>
      <c r="L2294" s="4">
        <f t="shared" si="143"/>
        <v>2.8449610659950659</v>
      </c>
    </row>
    <row r="2295" spans="1:12" x14ac:dyDescent="0.25">
      <c r="A2295" s="1">
        <v>0.487213134765625</v>
      </c>
      <c r="B2295" s="3">
        <v>4.6231079101562497E-5</v>
      </c>
      <c r="C2295" s="4">
        <f t="shared" si="140"/>
        <v>3.8018979524311267</v>
      </c>
      <c r="D2295" s="1">
        <v>0.45257568359375</v>
      </c>
      <c r="E2295" s="3">
        <v>3.29742431640625E-5</v>
      </c>
      <c r="F2295" s="4">
        <f t="shared" si="141"/>
        <v>2.7116976286235608</v>
      </c>
      <c r="G2295" s="1">
        <v>0.432891845703125</v>
      </c>
      <c r="H2295" s="3">
        <v>-1.6842651367187498E-5</v>
      </c>
      <c r="I2295" s="4">
        <f t="shared" si="142"/>
        <v>-1.385086461117393</v>
      </c>
      <c r="J2295" s="1">
        <v>0.4931640625</v>
      </c>
      <c r="K2295" s="3">
        <v>3.4851074218749997E-5</v>
      </c>
      <c r="L2295" s="4">
        <f t="shared" si="143"/>
        <v>2.8660422877261511</v>
      </c>
    </row>
    <row r="2296" spans="1:12" x14ac:dyDescent="0.25">
      <c r="A2296" s="1">
        <v>0.487823486328125</v>
      </c>
      <c r="B2296" s="3">
        <v>4.6417236328124997E-5</v>
      </c>
      <c r="C2296" s="4">
        <f t="shared" si="140"/>
        <v>3.8172069348787008</v>
      </c>
      <c r="D2296" s="1">
        <v>0.45318603515625</v>
      </c>
      <c r="E2296" s="3">
        <v>3.30413818359375E-5</v>
      </c>
      <c r="F2296" s="4">
        <f t="shared" si="141"/>
        <v>2.7172189009817025</v>
      </c>
      <c r="G2296" s="1">
        <v>0.432281494140625</v>
      </c>
      <c r="H2296" s="3">
        <v>-1.6894531249999999E-5</v>
      </c>
      <c r="I2296" s="4">
        <f t="shared" si="142"/>
        <v>-1.3893528988486843</v>
      </c>
      <c r="J2296" s="1">
        <v>0.4937744140625</v>
      </c>
      <c r="K2296" s="3">
        <v>3.4841918945312498E-5</v>
      </c>
      <c r="L2296" s="4">
        <f t="shared" si="143"/>
        <v>2.8652893869500411</v>
      </c>
    </row>
    <row r="2297" spans="1:12" x14ac:dyDescent="0.25">
      <c r="A2297" s="1">
        <v>0.488433837890625</v>
      </c>
      <c r="B2297" s="3">
        <v>4.6508789062500001E-5</v>
      </c>
      <c r="C2297" s="4">
        <f t="shared" si="140"/>
        <v>3.8247359426398027</v>
      </c>
      <c r="D2297" s="1">
        <v>0.45379638671875</v>
      </c>
      <c r="E2297" s="3">
        <v>3.3059692382812498E-5</v>
      </c>
      <c r="F2297" s="4">
        <f t="shared" si="141"/>
        <v>2.7187247025339225</v>
      </c>
      <c r="G2297" s="1">
        <v>0.431671142578125</v>
      </c>
      <c r="H2297" s="3">
        <v>-1.6992187499999999E-5</v>
      </c>
      <c r="I2297" s="4">
        <f t="shared" si="142"/>
        <v>-1.3973838404605263</v>
      </c>
      <c r="J2297" s="1">
        <v>0.494384765625</v>
      </c>
      <c r="K2297" s="3">
        <v>3.5180664062500001E-5</v>
      </c>
      <c r="L2297" s="4">
        <f t="shared" si="143"/>
        <v>2.8931467156661186</v>
      </c>
    </row>
    <row r="2298" spans="1:12" x14ac:dyDescent="0.25">
      <c r="A2298" s="1">
        <v>0.489044189453125</v>
      </c>
      <c r="B2298" s="3">
        <v>4.6783447265624998E-5</v>
      </c>
      <c r="C2298" s="4">
        <f t="shared" si="140"/>
        <v>3.8473229659231083</v>
      </c>
      <c r="D2298" s="1">
        <v>0.45440673828125</v>
      </c>
      <c r="E2298" s="3">
        <v>3.3270263671875002E-5</v>
      </c>
      <c r="F2298" s="4">
        <f t="shared" si="141"/>
        <v>2.7360414203844572</v>
      </c>
      <c r="G2298" s="1">
        <v>0.431060791015625</v>
      </c>
      <c r="H2298" s="3">
        <v>-1.6812133789062498E-5</v>
      </c>
      <c r="I2298" s="4">
        <f t="shared" si="142"/>
        <v>-1.3825767918636924</v>
      </c>
      <c r="J2298" s="1">
        <v>0.4949951171875</v>
      </c>
      <c r="K2298" s="3">
        <v>3.5415649414062503E-5</v>
      </c>
      <c r="L2298" s="4">
        <f t="shared" si="143"/>
        <v>2.9124711689196134</v>
      </c>
    </row>
    <row r="2299" spans="1:12" x14ac:dyDescent="0.25">
      <c r="A2299" s="1">
        <v>0.489654541015625</v>
      </c>
      <c r="B2299" s="3">
        <v>4.6966552734374998E-5</v>
      </c>
      <c r="C2299" s="4">
        <f t="shared" si="140"/>
        <v>3.8623809814453125</v>
      </c>
      <c r="D2299" s="1">
        <v>0.45501708984375</v>
      </c>
      <c r="E2299" s="3">
        <v>3.3322143554687503E-5</v>
      </c>
      <c r="F2299" s="4">
        <f t="shared" si="141"/>
        <v>2.7403078581157483</v>
      </c>
      <c r="G2299" s="1">
        <v>0.430450439453125</v>
      </c>
      <c r="H2299" s="3">
        <v>-1.6928100585937499E-5</v>
      </c>
      <c r="I2299" s="4">
        <f t="shared" si="142"/>
        <v>-1.3921135350277549</v>
      </c>
      <c r="J2299" s="1">
        <v>0.49560546875</v>
      </c>
      <c r="K2299" s="3">
        <v>3.5589599609374997E-5</v>
      </c>
      <c r="L2299" s="4">
        <f t="shared" si="143"/>
        <v>2.9267762836657072</v>
      </c>
    </row>
    <row r="2300" spans="1:12" x14ac:dyDescent="0.25">
      <c r="A2300" s="1">
        <v>0.490264892578125</v>
      </c>
      <c r="B2300" s="3">
        <v>4.7180175781250001E-5</v>
      </c>
      <c r="C2300" s="4">
        <f t="shared" si="140"/>
        <v>3.879948666221217</v>
      </c>
      <c r="D2300" s="1">
        <v>0.45562744140625</v>
      </c>
      <c r="E2300" s="3">
        <v>3.3325195312500002E-5</v>
      </c>
      <c r="F2300" s="4">
        <f t="shared" si="141"/>
        <v>2.7405588250411186</v>
      </c>
      <c r="G2300" s="1">
        <v>0.429840087890625</v>
      </c>
      <c r="H2300" s="3">
        <v>-1.69158935546875E-5</v>
      </c>
      <c r="I2300" s="4">
        <f t="shared" si="142"/>
        <v>-1.3911096673262746</v>
      </c>
      <c r="J2300" s="1">
        <v>0.4962158203125</v>
      </c>
      <c r="K2300" s="3">
        <v>3.5824584960937498E-5</v>
      </c>
      <c r="L2300" s="4">
        <f t="shared" si="143"/>
        <v>2.9461007369192025</v>
      </c>
    </row>
    <row r="2301" spans="1:12" x14ac:dyDescent="0.25">
      <c r="A2301" s="1">
        <v>0.490875244140625</v>
      </c>
      <c r="B2301" s="3">
        <v>4.7393798828124998E-5</v>
      </c>
      <c r="C2301" s="4">
        <f t="shared" si="140"/>
        <v>3.8975163509971216</v>
      </c>
      <c r="D2301" s="1">
        <v>0.45623779296875</v>
      </c>
      <c r="E2301" s="3">
        <v>3.3343505859375E-5</v>
      </c>
      <c r="F2301" s="4">
        <f t="shared" si="141"/>
        <v>2.7420646265933386</v>
      </c>
      <c r="G2301" s="1">
        <v>0.429229736328125</v>
      </c>
      <c r="H2301" s="3">
        <v>-1.70135498046875E-5</v>
      </c>
      <c r="I2301" s="4">
        <f t="shared" si="142"/>
        <v>-1.3991406089381169</v>
      </c>
      <c r="J2301" s="1">
        <v>0.496826171875</v>
      </c>
      <c r="K2301" s="3">
        <v>3.5958862304687497E-5</v>
      </c>
      <c r="L2301" s="4">
        <f t="shared" si="143"/>
        <v>2.957143281635485</v>
      </c>
    </row>
    <row r="2302" spans="1:12" x14ac:dyDescent="0.25">
      <c r="A2302" s="1">
        <v>0.491485595703125</v>
      </c>
      <c r="B2302" s="3">
        <v>4.7576904296874998E-5</v>
      </c>
      <c r="C2302" s="4">
        <f t="shared" si="140"/>
        <v>3.9125743665193258</v>
      </c>
      <c r="D2302" s="1">
        <v>0.45684814453125</v>
      </c>
      <c r="E2302" s="3">
        <v>3.3462524414062501E-5</v>
      </c>
      <c r="F2302" s="4">
        <f t="shared" si="141"/>
        <v>2.7518523366827714</v>
      </c>
      <c r="G2302" s="1">
        <v>0.428619384765625</v>
      </c>
      <c r="H2302" s="3">
        <v>-1.7108154296875E-5</v>
      </c>
      <c r="I2302" s="4">
        <f t="shared" si="142"/>
        <v>-1.4069205836245888</v>
      </c>
      <c r="J2302" s="1">
        <v>0.4974365234375</v>
      </c>
      <c r="K2302" s="3">
        <v>3.6282348632812502E-5</v>
      </c>
      <c r="L2302" s="4">
        <f t="shared" si="143"/>
        <v>2.9837457757247123</v>
      </c>
    </row>
    <row r="2303" spans="1:12" x14ac:dyDescent="0.25">
      <c r="A2303" s="1">
        <v>0.492095947265625</v>
      </c>
      <c r="B2303" s="3">
        <v>4.7912597656250002E-5</v>
      </c>
      <c r="C2303" s="4">
        <f t="shared" si="140"/>
        <v>3.940180728310033</v>
      </c>
      <c r="D2303" s="1">
        <v>0.45745849609375</v>
      </c>
      <c r="E2303" s="3">
        <v>3.3428955078124998E-5</v>
      </c>
      <c r="F2303" s="4">
        <f t="shared" si="141"/>
        <v>2.7490917005037008</v>
      </c>
      <c r="G2303" s="1">
        <v>0.428009033203125</v>
      </c>
      <c r="H2303" s="3">
        <v>-1.7172241210937499E-5</v>
      </c>
      <c r="I2303" s="4">
        <f t="shared" si="142"/>
        <v>-1.4121908890573602</v>
      </c>
      <c r="J2303" s="1">
        <v>0.498046875</v>
      </c>
      <c r="K2303" s="3">
        <v>3.6492919921874999E-5</v>
      </c>
      <c r="L2303" s="4">
        <f t="shared" si="143"/>
        <v>3.0010624935752466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5B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2015-02-20T09:24:43Z</cp:lastPrinted>
  <dcterms:modified xsi:type="dcterms:W3CDTF">2017-03-24T15:15:51Z</dcterms:modified>
</cp:coreProperties>
</file>