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1"/>
  </bookViews>
  <sheets>
    <sheet name="25_60_1800_06" sheetId="1" r:id="rId1"/>
    <sheet name="100_70_1800_06" sheetId="3" r:id="rId2"/>
    <sheet name="HVO B50" sheetId="4" r:id="rId3"/>
  </sheets>
  <calcPr calcId="152511"/>
</workbook>
</file>

<file path=xl/calcChain.xml><?xml version="1.0" encoding="utf-8"?>
<calcChain xmlns="http://schemas.openxmlformats.org/spreadsheetml/2006/main">
  <c r="G47" i="4" l="1"/>
  <c r="G48" i="4"/>
  <c r="G49" i="4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46" i="4"/>
  <c r="Y3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2" i="4"/>
  <c r="G5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" i="4"/>
  <c r="H6" i="4" l="1"/>
  <c r="H10" i="4"/>
  <c r="H14" i="4"/>
  <c r="H18" i="4"/>
  <c r="H22" i="4"/>
  <c r="H26" i="4"/>
  <c r="H30" i="4"/>
  <c r="H34" i="4"/>
  <c r="H38" i="4"/>
  <c r="H42" i="4"/>
  <c r="H46" i="4"/>
  <c r="H50" i="4"/>
  <c r="H54" i="4"/>
  <c r="H58" i="4"/>
  <c r="H62" i="4"/>
  <c r="H66" i="4"/>
  <c r="H70" i="4"/>
  <c r="H74" i="4"/>
  <c r="H78" i="4"/>
  <c r="H82" i="4"/>
  <c r="H86" i="4"/>
  <c r="H4" i="4"/>
  <c r="H88" i="4"/>
  <c r="H87" i="4"/>
  <c r="H85" i="4"/>
  <c r="H84" i="4"/>
  <c r="H83" i="4"/>
  <c r="H81" i="4"/>
  <c r="H80" i="4"/>
  <c r="H79" i="4"/>
  <c r="H77" i="4"/>
  <c r="H76" i="4"/>
  <c r="H75" i="4"/>
  <c r="H73" i="4"/>
  <c r="H72" i="4"/>
  <c r="H71" i="4"/>
  <c r="H69" i="4"/>
  <c r="H68" i="4"/>
  <c r="H67" i="4"/>
  <c r="H65" i="4"/>
  <c r="H64" i="4"/>
  <c r="H63" i="4"/>
  <c r="H61" i="4"/>
  <c r="H60" i="4"/>
  <c r="H59" i="4"/>
  <c r="H57" i="4"/>
  <c r="H56" i="4"/>
  <c r="H55" i="4"/>
  <c r="H53" i="4"/>
  <c r="H52" i="4"/>
  <c r="H51" i="4"/>
  <c r="H49" i="4"/>
  <c r="H48" i="4"/>
  <c r="H47" i="4"/>
  <c r="H45" i="4"/>
  <c r="H44" i="4"/>
  <c r="H43" i="4"/>
  <c r="H41" i="4"/>
  <c r="H40" i="4"/>
  <c r="H39" i="4"/>
  <c r="H37" i="4"/>
  <c r="H36" i="4"/>
  <c r="H35" i="4"/>
  <c r="H33" i="4"/>
  <c r="H32" i="4"/>
  <c r="H31" i="4"/>
  <c r="H29" i="4"/>
  <c r="H28" i="4"/>
  <c r="H27" i="4"/>
  <c r="H25" i="4"/>
  <c r="H24" i="4"/>
  <c r="H23" i="4"/>
  <c r="H21" i="4"/>
  <c r="H20" i="4"/>
  <c r="H19" i="4"/>
  <c r="H17" i="4"/>
  <c r="H16" i="4"/>
  <c r="H15" i="4"/>
  <c r="H13" i="4"/>
  <c r="H12" i="4"/>
  <c r="H11" i="4"/>
  <c r="H9" i="4"/>
  <c r="H8" i="4"/>
  <c r="H7" i="4"/>
  <c r="H5" i="4"/>
  <c r="AO46" i="3" l="1"/>
  <c r="AO47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86" i="3"/>
  <c r="AO87" i="3"/>
  <c r="AO88" i="3"/>
  <c r="AO89" i="3"/>
  <c r="AO90" i="3"/>
  <c r="AO91" i="3"/>
  <c r="AO92" i="3"/>
  <c r="AO93" i="3"/>
  <c r="AO94" i="3"/>
  <c r="AO95" i="3"/>
  <c r="AO96" i="3"/>
  <c r="AO97" i="3"/>
  <c r="AO98" i="3"/>
  <c r="AO99" i="3"/>
  <c r="AO100" i="3"/>
  <c r="AO101" i="3"/>
  <c r="AO102" i="3"/>
  <c r="AO103" i="3"/>
  <c r="AO104" i="3"/>
  <c r="AO105" i="3"/>
  <c r="AO106" i="3"/>
  <c r="AO107" i="3"/>
  <c r="AO108" i="3"/>
  <c r="AO109" i="3"/>
  <c r="AO110" i="3"/>
  <c r="AO111" i="3"/>
  <c r="AO112" i="3"/>
  <c r="AO113" i="3"/>
  <c r="AO114" i="3"/>
  <c r="AO115" i="3"/>
  <c r="AO116" i="3"/>
  <c r="AO117" i="3"/>
  <c r="AO118" i="3"/>
  <c r="AO119" i="3"/>
  <c r="AO120" i="3"/>
  <c r="AN8" i="3"/>
  <c r="AO8" i="3" s="1"/>
  <c r="AN9" i="3"/>
  <c r="AO9" i="3" s="1"/>
  <c r="AN10" i="3"/>
  <c r="AO10" i="3" s="1"/>
  <c r="AN11" i="3"/>
  <c r="AO11" i="3" s="1"/>
  <c r="AN12" i="3"/>
  <c r="AO12" i="3" s="1"/>
  <c r="AN13" i="3"/>
  <c r="AO13" i="3" s="1"/>
  <c r="AN14" i="3"/>
  <c r="AO14" i="3" s="1"/>
  <c r="AN15" i="3"/>
  <c r="AO15" i="3" s="1"/>
  <c r="AN16" i="3"/>
  <c r="AO16" i="3" s="1"/>
  <c r="AN17" i="3"/>
  <c r="AO17" i="3" s="1"/>
  <c r="AN18" i="3"/>
  <c r="AO18" i="3" s="1"/>
  <c r="AN19" i="3"/>
  <c r="AO19" i="3" s="1"/>
  <c r="AN20" i="3"/>
  <c r="AO20" i="3" s="1"/>
  <c r="AN21" i="3"/>
  <c r="AO21" i="3" s="1"/>
  <c r="AN22" i="3"/>
  <c r="AO22" i="3" s="1"/>
  <c r="AN23" i="3"/>
  <c r="AO23" i="3" s="1"/>
  <c r="AN24" i="3"/>
  <c r="AO24" i="3" s="1"/>
  <c r="AN25" i="3"/>
  <c r="AO25" i="3" s="1"/>
  <c r="AN26" i="3"/>
  <c r="AO26" i="3" s="1"/>
  <c r="AN27" i="3"/>
  <c r="AO27" i="3" s="1"/>
  <c r="AN28" i="3"/>
  <c r="AO28" i="3" s="1"/>
  <c r="AN29" i="3"/>
  <c r="AO29" i="3" s="1"/>
  <c r="AN30" i="3"/>
  <c r="AO30" i="3" s="1"/>
  <c r="AN31" i="3"/>
  <c r="AO31" i="3" s="1"/>
  <c r="AN32" i="3"/>
  <c r="AO32" i="3" s="1"/>
  <c r="AN33" i="3"/>
  <c r="AO33" i="3" s="1"/>
  <c r="AN34" i="3"/>
  <c r="AO34" i="3" s="1"/>
  <c r="AN35" i="3"/>
  <c r="AO35" i="3" s="1"/>
  <c r="AN36" i="3"/>
  <c r="AO36" i="3" s="1"/>
  <c r="AN37" i="3"/>
  <c r="AO37" i="3" s="1"/>
  <c r="AN38" i="3"/>
  <c r="AO38" i="3" s="1"/>
  <c r="AN39" i="3"/>
  <c r="AO39" i="3" s="1"/>
  <c r="AN40" i="3"/>
  <c r="AO40" i="3" s="1"/>
  <c r="AN41" i="3"/>
  <c r="AO41" i="3" s="1"/>
  <c r="AN42" i="3"/>
  <c r="AO42" i="3" s="1"/>
  <c r="AN43" i="3"/>
  <c r="AO43" i="3" s="1"/>
  <c r="AN44" i="3"/>
  <c r="AO44" i="3" s="1"/>
  <c r="AN45" i="3"/>
  <c r="AO45" i="3" s="1"/>
  <c r="AN5" i="3"/>
  <c r="AN6" i="3"/>
  <c r="AN7" i="3"/>
  <c r="AN4" i="3"/>
  <c r="AO4" i="3" s="1"/>
  <c r="AO7" i="3"/>
  <c r="AO6" i="3"/>
  <c r="AO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F8" i="3"/>
  <c r="AG8" i="3" s="1"/>
  <c r="AF9" i="3"/>
  <c r="AG9" i="3" s="1"/>
  <c r="AF10" i="3"/>
  <c r="AG10" i="3" s="1"/>
  <c r="AF11" i="3"/>
  <c r="AG11" i="3" s="1"/>
  <c r="AF12" i="3"/>
  <c r="AG12" i="3" s="1"/>
  <c r="AF13" i="3"/>
  <c r="AG13" i="3" s="1"/>
  <c r="AF14" i="3"/>
  <c r="AG14" i="3" s="1"/>
  <c r="AF15" i="3"/>
  <c r="AG15" i="3" s="1"/>
  <c r="AF16" i="3"/>
  <c r="AG16" i="3" s="1"/>
  <c r="AF17" i="3"/>
  <c r="AG17" i="3" s="1"/>
  <c r="AF18" i="3"/>
  <c r="AG18" i="3" s="1"/>
  <c r="AF19" i="3"/>
  <c r="AG19" i="3" s="1"/>
  <c r="AF20" i="3"/>
  <c r="AG20" i="3" s="1"/>
  <c r="AF21" i="3"/>
  <c r="AG21" i="3" s="1"/>
  <c r="AF22" i="3"/>
  <c r="AG22" i="3" s="1"/>
  <c r="AF23" i="3"/>
  <c r="AG23" i="3" s="1"/>
  <c r="AF24" i="3"/>
  <c r="AG24" i="3" s="1"/>
  <c r="AF25" i="3"/>
  <c r="AG25" i="3" s="1"/>
  <c r="AF26" i="3"/>
  <c r="AG26" i="3" s="1"/>
  <c r="AF27" i="3"/>
  <c r="AG27" i="3" s="1"/>
  <c r="AF28" i="3"/>
  <c r="AG28" i="3" s="1"/>
  <c r="AF29" i="3"/>
  <c r="AG29" i="3" s="1"/>
  <c r="AF30" i="3"/>
  <c r="AG30" i="3" s="1"/>
  <c r="AF31" i="3"/>
  <c r="AG31" i="3" s="1"/>
  <c r="AF32" i="3"/>
  <c r="AG32" i="3" s="1"/>
  <c r="AF33" i="3"/>
  <c r="AG33" i="3" s="1"/>
  <c r="AF34" i="3"/>
  <c r="AG34" i="3" s="1"/>
  <c r="AF35" i="3"/>
  <c r="AG35" i="3" s="1"/>
  <c r="AF36" i="3"/>
  <c r="AG36" i="3" s="1"/>
  <c r="AF37" i="3"/>
  <c r="AG37" i="3" s="1"/>
  <c r="AF38" i="3"/>
  <c r="AG38" i="3" s="1"/>
  <c r="AF39" i="3"/>
  <c r="AG39" i="3" s="1"/>
  <c r="AF40" i="3"/>
  <c r="AG40" i="3" s="1"/>
  <c r="AF41" i="3"/>
  <c r="AG41" i="3" s="1"/>
  <c r="AF42" i="3"/>
  <c r="AG42" i="3" s="1"/>
  <c r="AF43" i="3"/>
  <c r="AG43" i="3" s="1"/>
  <c r="AF44" i="3"/>
  <c r="AG44" i="3" s="1"/>
  <c r="AF45" i="3"/>
  <c r="AG45" i="3" s="1"/>
  <c r="AF5" i="3"/>
  <c r="AG5" i="3" s="1"/>
  <c r="AF6" i="3"/>
  <c r="AF7" i="3"/>
  <c r="AG7" i="3" s="1"/>
  <c r="AF4" i="3"/>
  <c r="AG4" i="3" s="1"/>
  <c r="AG6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5" i="3"/>
  <c r="X6" i="3"/>
  <c r="Y6" i="3" s="1"/>
  <c r="X7" i="3"/>
  <c r="Y7" i="3" s="1"/>
  <c r="X8" i="3"/>
  <c r="Y8" i="3" s="1"/>
  <c r="X9" i="3"/>
  <c r="Y9" i="3" s="1"/>
  <c r="X10" i="3"/>
  <c r="Y10" i="3" s="1"/>
  <c r="X11" i="3"/>
  <c r="Y11" i="3" s="1"/>
  <c r="X12" i="3"/>
  <c r="Y12" i="3" s="1"/>
  <c r="X13" i="3"/>
  <c r="Y13" i="3" s="1"/>
  <c r="X14" i="3"/>
  <c r="Y14" i="3" s="1"/>
  <c r="X15" i="3"/>
  <c r="Y15" i="3" s="1"/>
  <c r="X16" i="3"/>
  <c r="Y16" i="3" s="1"/>
  <c r="X17" i="3"/>
  <c r="Y17" i="3" s="1"/>
  <c r="X18" i="3"/>
  <c r="Y18" i="3" s="1"/>
  <c r="X19" i="3"/>
  <c r="Y19" i="3" s="1"/>
  <c r="X20" i="3"/>
  <c r="Y20" i="3" s="1"/>
  <c r="X21" i="3"/>
  <c r="Y21" i="3" s="1"/>
  <c r="X22" i="3"/>
  <c r="Y22" i="3" s="1"/>
  <c r="X23" i="3"/>
  <c r="Y23" i="3" s="1"/>
  <c r="X24" i="3"/>
  <c r="Y24" i="3" s="1"/>
  <c r="X25" i="3"/>
  <c r="Y25" i="3" s="1"/>
  <c r="X26" i="3"/>
  <c r="Y26" i="3" s="1"/>
  <c r="X27" i="3"/>
  <c r="Y27" i="3" s="1"/>
  <c r="X28" i="3"/>
  <c r="Y28" i="3" s="1"/>
  <c r="X29" i="3"/>
  <c r="Y29" i="3" s="1"/>
  <c r="X30" i="3"/>
  <c r="Y30" i="3" s="1"/>
  <c r="X31" i="3"/>
  <c r="Y31" i="3" s="1"/>
  <c r="X32" i="3"/>
  <c r="Y32" i="3" s="1"/>
  <c r="X33" i="3"/>
  <c r="Y33" i="3" s="1"/>
  <c r="X34" i="3"/>
  <c r="Y34" i="3" s="1"/>
  <c r="X35" i="3"/>
  <c r="Y35" i="3" s="1"/>
  <c r="X36" i="3"/>
  <c r="Y36" i="3" s="1"/>
  <c r="X37" i="3"/>
  <c r="Y37" i="3" s="1"/>
  <c r="X38" i="3"/>
  <c r="Y38" i="3" s="1"/>
  <c r="X39" i="3"/>
  <c r="Y39" i="3" s="1"/>
  <c r="X40" i="3"/>
  <c r="Y40" i="3" s="1"/>
  <c r="X41" i="3"/>
  <c r="Y41" i="3" s="1"/>
  <c r="X42" i="3"/>
  <c r="Y42" i="3" s="1"/>
  <c r="X43" i="3"/>
  <c r="Y43" i="3" s="1"/>
  <c r="X44" i="3"/>
  <c r="Y44" i="3" s="1"/>
  <c r="X45" i="3"/>
  <c r="Y45" i="3" s="1"/>
  <c r="X5" i="3"/>
  <c r="X4" i="3"/>
  <c r="Y4" i="3" s="1"/>
  <c r="P5" i="3"/>
  <c r="P6" i="3"/>
  <c r="Q6" i="3" s="1"/>
  <c r="P7" i="3"/>
  <c r="P8" i="3"/>
  <c r="P9" i="3"/>
  <c r="P10" i="3"/>
  <c r="Q10" i="3" s="1"/>
  <c r="P11" i="3"/>
  <c r="P12" i="3"/>
  <c r="P13" i="3"/>
  <c r="Q13" i="3" s="1"/>
  <c r="P14" i="3"/>
  <c r="Q14" i="3" s="1"/>
  <c r="P15" i="3"/>
  <c r="P16" i="3"/>
  <c r="P17" i="3"/>
  <c r="Q17" i="3" s="1"/>
  <c r="P18" i="3"/>
  <c r="Q18" i="3" s="1"/>
  <c r="P19" i="3"/>
  <c r="P20" i="3"/>
  <c r="P21" i="3"/>
  <c r="P22" i="3"/>
  <c r="Q22" i="3" s="1"/>
  <c r="P23" i="3"/>
  <c r="P24" i="3"/>
  <c r="P25" i="3"/>
  <c r="P26" i="3"/>
  <c r="Q26" i="3" s="1"/>
  <c r="P27" i="3"/>
  <c r="P28" i="3"/>
  <c r="P29" i="3"/>
  <c r="Q29" i="3" s="1"/>
  <c r="P30" i="3"/>
  <c r="Q30" i="3" s="1"/>
  <c r="P31" i="3"/>
  <c r="P32" i="3"/>
  <c r="P33" i="3"/>
  <c r="Q33" i="3" s="1"/>
  <c r="P34" i="3"/>
  <c r="Q34" i="3" s="1"/>
  <c r="P35" i="3"/>
  <c r="P36" i="3"/>
  <c r="P37" i="3"/>
  <c r="P38" i="3"/>
  <c r="Q38" i="3" s="1"/>
  <c r="P39" i="3"/>
  <c r="P40" i="3"/>
  <c r="P41" i="3"/>
  <c r="P42" i="3"/>
  <c r="Q42" i="3" s="1"/>
  <c r="P43" i="3"/>
  <c r="P44" i="3"/>
  <c r="P45" i="3"/>
  <c r="Q45" i="3" s="1"/>
  <c r="Q46" i="3"/>
  <c r="Q50" i="3"/>
  <c r="Q54" i="3"/>
  <c r="Q58" i="3"/>
  <c r="Q62" i="3"/>
  <c r="Q66" i="3"/>
  <c r="Q70" i="3"/>
  <c r="Q74" i="3"/>
  <c r="Q78" i="3"/>
  <c r="Q82" i="3"/>
  <c r="Q86" i="3"/>
  <c r="Q90" i="3"/>
  <c r="Q94" i="3"/>
  <c r="Q98" i="3"/>
  <c r="Q102" i="3"/>
  <c r="Q106" i="3"/>
  <c r="Q110" i="3"/>
  <c r="Q114" i="3"/>
  <c r="Q118" i="3"/>
  <c r="P4" i="3"/>
  <c r="Q4" i="3" s="1"/>
  <c r="Q5" i="3"/>
  <c r="Q7" i="3"/>
  <c r="Q8" i="3"/>
  <c r="Q9" i="3"/>
  <c r="Q11" i="3"/>
  <c r="Q12" i="3"/>
  <c r="Q15" i="3"/>
  <c r="Q16" i="3"/>
  <c r="Q19" i="3"/>
  <c r="Q20" i="3"/>
  <c r="Q21" i="3"/>
  <c r="Q23" i="3"/>
  <c r="Q24" i="3"/>
  <c r="Q25" i="3"/>
  <c r="Q27" i="3"/>
  <c r="Q28" i="3"/>
  <c r="Q31" i="3"/>
  <c r="Q32" i="3"/>
  <c r="Q35" i="3"/>
  <c r="Q36" i="3"/>
  <c r="Q37" i="3"/>
  <c r="Q39" i="3"/>
  <c r="Q40" i="3"/>
  <c r="Q41" i="3"/>
  <c r="Q43" i="3"/>
  <c r="Q44" i="3"/>
  <c r="Q47" i="3"/>
  <c r="Q48" i="3"/>
  <c r="Q49" i="3"/>
  <c r="Q51" i="3"/>
  <c r="Q52" i="3"/>
  <c r="Q53" i="3"/>
  <c r="Q55" i="3"/>
  <c r="Q56" i="3"/>
  <c r="Q57" i="3"/>
  <c r="Q59" i="3"/>
  <c r="Q60" i="3"/>
  <c r="Q61" i="3"/>
  <c r="Q63" i="3"/>
  <c r="Q64" i="3"/>
  <c r="Q65" i="3"/>
  <c r="Q67" i="3"/>
  <c r="Q68" i="3"/>
  <c r="Q69" i="3"/>
  <c r="Q71" i="3"/>
  <c r="Q72" i="3"/>
  <c r="Q73" i="3"/>
  <c r="Q75" i="3"/>
  <c r="Q76" i="3"/>
  <c r="Q77" i="3"/>
  <c r="Q79" i="3"/>
  <c r="Q80" i="3"/>
  <c r="Q81" i="3"/>
  <c r="Q83" i="3"/>
  <c r="Q84" i="3"/>
  <c r="Q85" i="3"/>
  <c r="Q87" i="3"/>
  <c r="Q88" i="3"/>
  <c r="Q89" i="3"/>
  <c r="Q91" i="3"/>
  <c r="Q92" i="3"/>
  <c r="Q93" i="3"/>
  <c r="Q95" i="3"/>
  <c r="Q96" i="3"/>
  <c r="Q97" i="3"/>
  <c r="Q99" i="3"/>
  <c r="Q100" i="3"/>
  <c r="Q101" i="3"/>
  <c r="Q103" i="3"/>
  <c r="Q104" i="3"/>
  <c r="Q105" i="3"/>
  <c r="Q107" i="3"/>
  <c r="Q108" i="3"/>
  <c r="Q109" i="3"/>
  <c r="Q111" i="3"/>
  <c r="Q112" i="3"/>
  <c r="Q113" i="3"/>
  <c r="Q115" i="3"/>
  <c r="Q116" i="3"/>
  <c r="Q117" i="3"/>
  <c r="Q119" i="3"/>
  <c r="Q120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4" i="3"/>
  <c r="H6" i="3"/>
  <c r="I6" i="3" s="1"/>
  <c r="H7" i="3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0" i="3"/>
  <c r="I40" i="3" s="1"/>
  <c r="H41" i="3"/>
  <c r="I41" i="3" s="1"/>
  <c r="H42" i="3"/>
  <c r="I42" i="3" s="1"/>
  <c r="H43" i="3"/>
  <c r="I43" i="3" s="1"/>
  <c r="H44" i="3"/>
  <c r="I44" i="3" s="1"/>
  <c r="H45" i="3"/>
  <c r="I45" i="3" s="1"/>
  <c r="H5" i="3"/>
  <c r="I5" i="3" s="1"/>
  <c r="H4" i="3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AN5" i="1"/>
  <c r="AO5" i="1" s="1"/>
  <c r="AN6" i="1"/>
  <c r="AO6" i="1" s="1"/>
  <c r="AN7" i="1"/>
  <c r="AO7" i="1" s="1"/>
  <c r="AN8" i="1"/>
  <c r="AO8" i="1" s="1"/>
  <c r="AN9" i="1"/>
  <c r="AO9" i="1" s="1"/>
  <c r="AN10" i="1"/>
  <c r="AO10" i="1" s="1"/>
  <c r="AN11" i="1"/>
  <c r="AO11" i="1" s="1"/>
  <c r="AN12" i="1"/>
  <c r="AO12" i="1" s="1"/>
  <c r="AN13" i="1"/>
  <c r="AO13" i="1" s="1"/>
  <c r="AN14" i="1"/>
  <c r="AO14" i="1" s="1"/>
  <c r="AN15" i="1"/>
  <c r="AO15" i="1" s="1"/>
  <c r="AN16" i="1"/>
  <c r="AO16" i="1" s="1"/>
  <c r="AN17" i="1"/>
  <c r="AO17" i="1" s="1"/>
  <c r="AN18" i="1"/>
  <c r="AO18" i="1" s="1"/>
  <c r="AN19" i="1"/>
  <c r="AO19" i="1" s="1"/>
  <c r="AN20" i="1"/>
  <c r="AO20" i="1" s="1"/>
  <c r="AN21" i="1"/>
  <c r="AO21" i="1" s="1"/>
  <c r="AN22" i="1"/>
  <c r="AO22" i="1" s="1"/>
  <c r="AN23" i="1"/>
  <c r="AO23" i="1" s="1"/>
  <c r="AN24" i="1"/>
  <c r="AO24" i="1" s="1"/>
  <c r="AN25" i="1"/>
  <c r="AO25" i="1" s="1"/>
  <c r="AN26" i="1"/>
  <c r="AO26" i="1" s="1"/>
  <c r="AN27" i="1"/>
  <c r="AO27" i="1" s="1"/>
  <c r="AN28" i="1"/>
  <c r="AO28" i="1" s="1"/>
  <c r="AN29" i="1"/>
  <c r="AO29" i="1" s="1"/>
  <c r="AN30" i="1"/>
  <c r="AO30" i="1" s="1"/>
  <c r="AN31" i="1"/>
  <c r="AO31" i="1" s="1"/>
  <c r="AN32" i="1"/>
  <c r="AO32" i="1" s="1"/>
  <c r="AN33" i="1"/>
  <c r="AO33" i="1" s="1"/>
  <c r="AN34" i="1"/>
  <c r="AO34" i="1" s="1"/>
  <c r="AN35" i="1"/>
  <c r="AO35" i="1" s="1"/>
  <c r="AN36" i="1"/>
  <c r="AO36" i="1" s="1"/>
  <c r="AN37" i="1"/>
  <c r="AO37" i="1" s="1"/>
  <c r="AN38" i="1"/>
  <c r="AO38" i="1" s="1"/>
  <c r="AN39" i="1"/>
  <c r="AO39" i="1" s="1"/>
  <c r="AN40" i="1"/>
  <c r="AO40" i="1" s="1"/>
  <c r="AN41" i="1"/>
  <c r="AO41" i="1" s="1"/>
  <c r="AN42" i="1"/>
  <c r="AO42" i="1" s="1"/>
  <c r="AN43" i="1"/>
  <c r="AO43" i="1" s="1"/>
  <c r="AN44" i="1"/>
  <c r="AO44" i="1" s="1"/>
  <c r="AN45" i="1"/>
  <c r="AO45" i="1" s="1"/>
  <c r="AN4" i="1"/>
  <c r="AO4" i="1" s="1"/>
  <c r="AF5" i="1"/>
  <c r="AG5" i="1" s="1"/>
  <c r="AF6" i="1"/>
  <c r="AG6" i="1" s="1"/>
  <c r="AF7" i="1"/>
  <c r="AG7" i="1" s="1"/>
  <c r="AF8" i="1"/>
  <c r="AG8" i="1" s="1"/>
  <c r="AF9" i="1"/>
  <c r="AG9" i="1" s="1"/>
  <c r="AF10" i="1"/>
  <c r="AG10" i="1" s="1"/>
  <c r="AF11" i="1"/>
  <c r="AG11" i="1" s="1"/>
  <c r="AF12" i="1"/>
  <c r="AG12" i="1" s="1"/>
  <c r="AF13" i="1"/>
  <c r="AG13" i="1" s="1"/>
  <c r="AF14" i="1"/>
  <c r="AG14" i="1" s="1"/>
  <c r="AF15" i="1"/>
  <c r="AG15" i="1" s="1"/>
  <c r="AF16" i="1"/>
  <c r="AG16" i="1" s="1"/>
  <c r="AF17" i="1"/>
  <c r="AG17" i="1" s="1"/>
  <c r="AF18" i="1"/>
  <c r="AG18" i="1" s="1"/>
  <c r="AF19" i="1"/>
  <c r="AG19" i="1" s="1"/>
  <c r="AF20" i="1"/>
  <c r="AG20" i="1" s="1"/>
  <c r="AF21" i="1"/>
  <c r="AG21" i="1" s="1"/>
  <c r="AF22" i="1"/>
  <c r="AG22" i="1" s="1"/>
  <c r="AF23" i="1"/>
  <c r="AG23" i="1" s="1"/>
  <c r="AF24" i="1"/>
  <c r="AG24" i="1" s="1"/>
  <c r="AF25" i="1"/>
  <c r="AG25" i="1" s="1"/>
  <c r="AF26" i="1"/>
  <c r="AG26" i="1" s="1"/>
  <c r="AF27" i="1"/>
  <c r="AG27" i="1" s="1"/>
  <c r="AF28" i="1"/>
  <c r="AG28" i="1" s="1"/>
  <c r="AF29" i="1"/>
  <c r="AG29" i="1" s="1"/>
  <c r="AF30" i="1"/>
  <c r="AG30" i="1" s="1"/>
  <c r="AF31" i="1"/>
  <c r="AG31" i="1" s="1"/>
  <c r="AF32" i="1"/>
  <c r="AG32" i="1" s="1"/>
  <c r="AF33" i="1"/>
  <c r="AG33" i="1" s="1"/>
  <c r="AF34" i="1"/>
  <c r="AG34" i="1" s="1"/>
  <c r="AF35" i="1"/>
  <c r="AG35" i="1" s="1"/>
  <c r="AF36" i="1"/>
  <c r="AG36" i="1" s="1"/>
  <c r="AF37" i="1"/>
  <c r="AG37" i="1" s="1"/>
  <c r="AF38" i="1"/>
  <c r="AG38" i="1" s="1"/>
  <c r="AF39" i="1"/>
  <c r="AG39" i="1" s="1"/>
  <c r="AF40" i="1"/>
  <c r="AG40" i="1" s="1"/>
  <c r="AF41" i="1"/>
  <c r="AG41" i="1" s="1"/>
  <c r="AF42" i="1"/>
  <c r="AG42" i="1" s="1"/>
  <c r="AF43" i="1"/>
  <c r="AG43" i="1" s="1"/>
  <c r="AF44" i="1"/>
  <c r="AG44" i="1" s="1"/>
  <c r="AF45" i="1"/>
  <c r="AG45" i="1" s="1"/>
  <c r="AF4" i="1"/>
  <c r="AG4" i="1" s="1"/>
  <c r="X5" i="1"/>
  <c r="Y5" i="1" s="1"/>
  <c r="X6" i="1"/>
  <c r="Y6" i="1" s="1"/>
  <c r="X7" i="1"/>
  <c r="Y7" i="1" s="1"/>
  <c r="X8" i="1"/>
  <c r="Y8" i="1" s="1"/>
  <c r="X9" i="1"/>
  <c r="Y9" i="1" s="1"/>
  <c r="X10" i="1"/>
  <c r="Y10" i="1" s="1"/>
  <c r="X11" i="1"/>
  <c r="Y11" i="1" s="1"/>
  <c r="X12" i="1"/>
  <c r="Y12" i="1" s="1"/>
  <c r="X13" i="1"/>
  <c r="Y13" i="1" s="1"/>
  <c r="X14" i="1"/>
  <c r="Y14" i="1" s="1"/>
  <c r="X15" i="1"/>
  <c r="Y15" i="1" s="1"/>
  <c r="X16" i="1"/>
  <c r="Y16" i="1" s="1"/>
  <c r="X17" i="1"/>
  <c r="Y17" i="1" s="1"/>
  <c r="X18" i="1"/>
  <c r="Y18" i="1" s="1"/>
  <c r="X19" i="1"/>
  <c r="Y19" i="1" s="1"/>
  <c r="X20" i="1"/>
  <c r="Y20" i="1" s="1"/>
  <c r="X21" i="1"/>
  <c r="Y21" i="1" s="1"/>
  <c r="X22" i="1"/>
  <c r="Y22" i="1" s="1"/>
  <c r="X23" i="1"/>
  <c r="Y23" i="1" s="1"/>
  <c r="X24" i="1"/>
  <c r="Y24" i="1" s="1"/>
  <c r="X25" i="1"/>
  <c r="Y25" i="1" s="1"/>
  <c r="X26" i="1"/>
  <c r="Y26" i="1" s="1"/>
  <c r="X27" i="1"/>
  <c r="Y27" i="1" s="1"/>
  <c r="X28" i="1"/>
  <c r="Y28" i="1" s="1"/>
  <c r="X29" i="1"/>
  <c r="Y29" i="1" s="1"/>
  <c r="X30" i="1"/>
  <c r="Y30" i="1" s="1"/>
  <c r="X31" i="1"/>
  <c r="Y31" i="1" s="1"/>
  <c r="X32" i="1"/>
  <c r="Y32" i="1" s="1"/>
  <c r="X33" i="1"/>
  <c r="Y33" i="1" s="1"/>
  <c r="X34" i="1"/>
  <c r="Y34" i="1" s="1"/>
  <c r="X35" i="1"/>
  <c r="Y35" i="1" s="1"/>
  <c r="X36" i="1"/>
  <c r="Y36" i="1" s="1"/>
  <c r="X37" i="1"/>
  <c r="Y37" i="1" s="1"/>
  <c r="X38" i="1"/>
  <c r="Y38" i="1" s="1"/>
  <c r="X39" i="1"/>
  <c r="Y39" i="1" s="1"/>
  <c r="X40" i="1"/>
  <c r="Y40" i="1" s="1"/>
  <c r="X41" i="1"/>
  <c r="Y41" i="1" s="1"/>
  <c r="X42" i="1"/>
  <c r="Y42" i="1" s="1"/>
  <c r="X43" i="1"/>
  <c r="Y43" i="1" s="1"/>
  <c r="X44" i="1"/>
  <c r="Y44" i="1" s="1"/>
  <c r="X45" i="1"/>
  <c r="Y45" i="1" s="1"/>
  <c r="X4" i="1"/>
  <c r="Y4" i="1" s="1"/>
  <c r="P5" i="1"/>
  <c r="Q5" i="1" s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" i="1"/>
  <c r="Q4" i="1" s="1"/>
  <c r="H45" i="1"/>
  <c r="I45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" i="1"/>
  <c r="I4" i="1" s="1"/>
  <c r="F91" i="1" l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99" i="3"/>
  <c r="AL98" i="3"/>
  <c r="AL97" i="3"/>
  <c r="AL96" i="3"/>
  <c r="AL95" i="3"/>
  <c r="AL94" i="3"/>
  <c r="AL93" i="3"/>
  <c r="AL92" i="3"/>
  <c r="AL91" i="3"/>
  <c r="AL90" i="3"/>
  <c r="AL89" i="3"/>
  <c r="AL88" i="3"/>
  <c r="AL87" i="3"/>
  <c r="AL86" i="3"/>
  <c r="AL85" i="3"/>
  <c r="AL84" i="3"/>
  <c r="AL83" i="3"/>
  <c r="AL82" i="3"/>
  <c r="AL81" i="3"/>
  <c r="AL80" i="3"/>
  <c r="AL79" i="3"/>
  <c r="AL78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6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L7" i="3"/>
  <c r="AL6" i="3"/>
  <c r="AL5" i="3"/>
  <c r="AL4" i="3"/>
  <c r="AD99" i="3"/>
  <c r="AD98" i="3"/>
  <c r="AD97" i="3"/>
  <c r="AD96" i="3"/>
  <c r="AD95" i="3"/>
  <c r="AD94" i="3"/>
  <c r="AD93" i="3"/>
  <c r="AD92" i="3"/>
  <c r="AD91" i="3"/>
  <c r="AD90" i="3"/>
  <c r="AD89" i="3"/>
  <c r="AD88" i="3"/>
  <c r="AD87" i="3"/>
  <c r="AD86" i="3"/>
  <c r="AD85" i="3"/>
  <c r="AD84" i="3"/>
  <c r="AD83" i="3"/>
  <c r="AD82" i="3"/>
  <c r="AD81" i="3"/>
  <c r="AD80" i="3"/>
  <c r="AD79" i="3"/>
  <c r="AD78" i="3"/>
  <c r="AD77" i="3"/>
  <c r="AD76" i="3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4" i="3"/>
</calcChain>
</file>

<file path=xl/comments1.xml><?xml version="1.0" encoding="utf-8"?>
<comments xmlns="http://schemas.openxmlformats.org/spreadsheetml/2006/main">
  <authors>
    <author>Author</author>
  </authors>
  <commentList>
    <comment ref="AH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bad zoom!!!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Z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113°C</t>
        </r>
      </text>
    </comment>
    <comment ref="AH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bad zoom!!!</t>
        </r>
      </text>
    </comment>
  </commentList>
</comments>
</file>

<file path=xl/sharedStrings.xml><?xml version="1.0" encoding="utf-8"?>
<sst xmlns="http://schemas.openxmlformats.org/spreadsheetml/2006/main" count="101" uniqueCount="14">
  <si>
    <t>B0</t>
  </si>
  <si>
    <t>Time</t>
  </si>
  <si>
    <t>Penetration</t>
  </si>
  <si>
    <t>Angle</t>
  </si>
  <si>
    <t>Spray Area</t>
  </si>
  <si>
    <t>Velocity</t>
  </si>
  <si>
    <t>Pen STD</t>
  </si>
  <si>
    <t>Angle STD</t>
  </si>
  <si>
    <t>HVO</t>
  </si>
  <si>
    <t>PME</t>
  </si>
  <si>
    <t>SME</t>
  </si>
  <si>
    <t>UCOME</t>
  </si>
  <si>
    <t>Energy</t>
  </si>
  <si>
    <t>Area/Energy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</si>
</sst>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0" fillId="3" borderId="0" xfId="0" applyFill="1"/>
    <xf numFmtId="0" fontId="4" fillId="2" borderId="0" xfId="0" applyFont="1" applyFill="1"/>
    <xf numFmtId="0" fontId="3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Projected spray area vs. penetration</a:t>
            </a:r>
            <a:r>
              <a:rPr lang="en-US" baseline="0"/>
              <a:t> at 1800 bar injection pressure and 25°C chamber temperature</a:t>
            </a:r>
            <a:endParaRPr lang="en-US"/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B0-Diesel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'25_60_1800_06'!$B$3:$B$147</c:f>
              <c:numCache>
                <c:formatCode>General</c:formatCode>
                <c:ptCount val="145"/>
                <c:pt idx="0">
                  <c:v>0</c:v>
                </c:pt>
                <c:pt idx="1">
                  <c:v>1.3257575757575759</c:v>
                </c:pt>
                <c:pt idx="2">
                  <c:v>4.3434343434343434</c:v>
                </c:pt>
                <c:pt idx="3">
                  <c:v>7.4747474747474758</c:v>
                </c:pt>
                <c:pt idx="4">
                  <c:v>9.3686868686868703</c:v>
                </c:pt>
                <c:pt idx="5">
                  <c:v>10.883838383838384</c:v>
                </c:pt>
                <c:pt idx="6">
                  <c:v>12.323232323232324</c:v>
                </c:pt>
                <c:pt idx="7">
                  <c:v>13.560606060606061</c:v>
                </c:pt>
                <c:pt idx="8">
                  <c:v>14.722222222222223</c:v>
                </c:pt>
                <c:pt idx="9">
                  <c:v>15.757575757575758</c:v>
                </c:pt>
                <c:pt idx="10">
                  <c:v>16.792929292929294</c:v>
                </c:pt>
                <c:pt idx="11">
                  <c:v>17.878787878787879</c:v>
                </c:pt>
                <c:pt idx="12">
                  <c:v>18.838383838383837</c:v>
                </c:pt>
                <c:pt idx="13">
                  <c:v>19.848484848484851</c:v>
                </c:pt>
                <c:pt idx="14">
                  <c:v>20.732323232323235</c:v>
                </c:pt>
                <c:pt idx="15">
                  <c:v>21.590909090909093</c:v>
                </c:pt>
                <c:pt idx="16">
                  <c:v>22.398989898989903</c:v>
                </c:pt>
                <c:pt idx="17">
                  <c:v>23.131313131313131</c:v>
                </c:pt>
                <c:pt idx="18">
                  <c:v>23.914141414141415</c:v>
                </c:pt>
                <c:pt idx="19">
                  <c:v>24.722222222222221</c:v>
                </c:pt>
                <c:pt idx="20">
                  <c:v>25.555555555555557</c:v>
                </c:pt>
                <c:pt idx="21">
                  <c:v>26.388888888888889</c:v>
                </c:pt>
                <c:pt idx="22">
                  <c:v>27.121212121212121</c:v>
                </c:pt>
                <c:pt idx="23">
                  <c:v>27.853535353535356</c:v>
                </c:pt>
                <c:pt idx="24">
                  <c:v>28.484848484848488</c:v>
                </c:pt>
                <c:pt idx="25">
                  <c:v>29.141414141414145</c:v>
                </c:pt>
                <c:pt idx="26">
                  <c:v>29.848484848484851</c:v>
                </c:pt>
                <c:pt idx="27">
                  <c:v>30.454545454545457</c:v>
                </c:pt>
                <c:pt idx="28">
                  <c:v>31.01010101010101</c:v>
                </c:pt>
                <c:pt idx="29">
                  <c:v>31.590909090909093</c:v>
                </c:pt>
                <c:pt idx="30">
                  <c:v>32.121212121212125</c:v>
                </c:pt>
                <c:pt idx="31">
                  <c:v>32.62626262626263</c:v>
                </c:pt>
                <c:pt idx="32">
                  <c:v>33.181818181818187</c:v>
                </c:pt>
                <c:pt idx="33">
                  <c:v>33.661616161616159</c:v>
                </c:pt>
                <c:pt idx="34">
                  <c:v>34.267676767676768</c:v>
                </c:pt>
                <c:pt idx="35">
                  <c:v>34.772727272727273</c:v>
                </c:pt>
                <c:pt idx="36">
                  <c:v>35.328282828282831</c:v>
                </c:pt>
                <c:pt idx="37">
                  <c:v>35.858585858585862</c:v>
                </c:pt>
                <c:pt idx="38">
                  <c:v>36.464646464646464</c:v>
                </c:pt>
                <c:pt idx="39">
                  <c:v>36.919191919191917</c:v>
                </c:pt>
                <c:pt idx="40">
                  <c:v>37.525252525252526</c:v>
                </c:pt>
                <c:pt idx="41">
                  <c:v>38.030303030303031</c:v>
                </c:pt>
                <c:pt idx="42">
                  <c:v>38.535353535353536</c:v>
                </c:pt>
                <c:pt idx="43">
                  <c:v>39.040404040404049</c:v>
                </c:pt>
                <c:pt idx="44">
                  <c:v>39.570707070707073</c:v>
                </c:pt>
                <c:pt idx="45">
                  <c:v>40.025252525252533</c:v>
                </c:pt>
                <c:pt idx="46">
                  <c:v>40.555555555555557</c:v>
                </c:pt>
                <c:pt idx="47">
                  <c:v>41.010101010101017</c:v>
                </c:pt>
                <c:pt idx="48">
                  <c:v>41.464646464646471</c:v>
                </c:pt>
                <c:pt idx="49">
                  <c:v>41.944444444444443</c:v>
                </c:pt>
                <c:pt idx="50">
                  <c:v>42.424242424242429</c:v>
                </c:pt>
                <c:pt idx="51">
                  <c:v>42.777777777777779</c:v>
                </c:pt>
                <c:pt idx="52">
                  <c:v>43.181818181818187</c:v>
                </c:pt>
                <c:pt idx="53">
                  <c:v>43.63636363636364</c:v>
                </c:pt>
                <c:pt idx="54">
                  <c:v>44.015151515151516</c:v>
                </c:pt>
                <c:pt idx="55">
                  <c:v>44.469696969696969</c:v>
                </c:pt>
                <c:pt idx="56">
                  <c:v>44.797979797979806</c:v>
                </c:pt>
                <c:pt idx="57">
                  <c:v>45.176767676767682</c:v>
                </c:pt>
                <c:pt idx="58">
                  <c:v>45.530303030303031</c:v>
                </c:pt>
                <c:pt idx="59">
                  <c:v>45.858585858585862</c:v>
                </c:pt>
                <c:pt idx="60">
                  <c:v>46.212121212121218</c:v>
                </c:pt>
                <c:pt idx="61">
                  <c:v>46.48989898989899</c:v>
                </c:pt>
                <c:pt idx="62">
                  <c:v>46.919191919191924</c:v>
                </c:pt>
                <c:pt idx="63">
                  <c:v>47.272727272727273</c:v>
                </c:pt>
                <c:pt idx="64">
                  <c:v>47.651515151515156</c:v>
                </c:pt>
                <c:pt idx="65">
                  <c:v>48.030303030303031</c:v>
                </c:pt>
                <c:pt idx="66">
                  <c:v>48.333333333333336</c:v>
                </c:pt>
                <c:pt idx="67">
                  <c:v>48.712121212121218</c:v>
                </c:pt>
                <c:pt idx="68">
                  <c:v>49.166666666666671</c:v>
                </c:pt>
                <c:pt idx="69">
                  <c:v>49.520202020202021</c:v>
                </c:pt>
                <c:pt idx="70">
                  <c:v>49.898989898989896</c:v>
                </c:pt>
                <c:pt idx="71">
                  <c:v>50.25252525252526</c:v>
                </c:pt>
                <c:pt idx="72">
                  <c:v>50.656565656565654</c:v>
                </c:pt>
                <c:pt idx="73">
                  <c:v>51.060606060606062</c:v>
                </c:pt>
                <c:pt idx="74">
                  <c:v>51.363636363636367</c:v>
                </c:pt>
                <c:pt idx="75">
                  <c:v>51.666666666666671</c:v>
                </c:pt>
                <c:pt idx="76">
                  <c:v>52.045454545454547</c:v>
                </c:pt>
                <c:pt idx="77">
                  <c:v>52.323232323232325</c:v>
                </c:pt>
                <c:pt idx="78">
                  <c:v>52.651515151515156</c:v>
                </c:pt>
                <c:pt idx="79">
                  <c:v>52.904040404040408</c:v>
                </c:pt>
                <c:pt idx="80">
                  <c:v>53.181818181818187</c:v>
                </c:pt>
                <c:pt idx="81">
                  <c:v>53.43434343434344</c:v>
                </c:pt>
                <c:pt idx="82">
                  <c:v>53.63636363636364</c:v>
                </c:pt>
                <c:pt idx="83">
                  <c:v>53.888888888888893</c:v>
                </c:pt>
                <c:pt idx="84">
                  <c:v>54.065656565656568</c:v>
                </c:pt>
                <c:pt idx="85">
                  <c:v>54.267676767676775</c:v>
                </c:pt>
                <c:pt idx="86">
                  <c:v>54.368686868686872</c:v>
                </c:pt>
                <c:pt idx="87">
                  <c:v>54.444444444444443</c:v>
                </c:pt>
                <c:pt idx="88">
                  <c:v>54.494949494949502</c:v>
                </c:pt>
                <c:pt idx="89">
                  <c:v>54.545454545454547</c:v>
                </c:pt>
                <c:pt idx="90">
                  <c:v>54.545454545454547</c:v>
                </c:pt>
                <c:pt idx="91">
                  <c:v>54.57070707070708</c:v>
                </c:pt>
                <c:pt idx="92">
                  <c:v>54.595959595959599</c:v>
                </c:pt>
                <c:pt idx="93">
                  <c:v>54.595959595959599</c:v>
                </c:pt>
                <c:pt idx="94">
                  <c:v>54.621212121212125</c:v>
                </c:pt>
                <c:pt idx="95">
                  <c:v>54.621212121212125</c:v>
                </c:pt>
                <c:pt idx="96">
                  <c:v>54.646464646464651</c:v>
                </c:pt>
                <c:pt idx="97">
                  <c:v>54.671717171717169</c:v>
                </c:pt>
                <c:pt idx="98">
                  <c:v>54.671717171717169</c:v>
                </c:pt>
                <c:pt idx="99">
                  <c:v>54.696969696969703</c:v>
                </c:pt>
                <c:pt idx="100">
                  <c:v>54.696969696969703</c:v>
                </c:pt>
                <c:pt idx="101">
                  <c:v>54.722222222222229</c:v>
                </c:pt>
                <c:pt idx="102">
                  <c:v>54.747474747474747</c:v>
                </c:pt>
                <c:pt idx="103">
                  <c:v>54.747474747474747</c:v>
                </c:pt>
                <c:pt idx="104">
                  <c:v>54.772727272727273</c:v>
                </c:pt>
                <c:pt idx="105">
                  <c:v>54.772727272727273</c:v>
                </c:pt>
                <c:pt idx="106">
                  <c:v>54.797979797979806</c:v>
                </c:pt>
                <c:pt idx="107">
                  <c:v>54.797979797979806</c:v>
                </c:pt>
                <c:pt idx="108">
                  <c:v>54.823232323232325</c:v>
                </c:pt>
              </c:numCache>
            </c:numRef>
          </c:xVal>
          <c:yVal>
            <c:numRef>
              <c:f>'25_60_1800_06'!$G$3:$G$94</c:f>
              <c:numCache>
                <c:formatCode>General</c:formatCode>
                <c:ptCount val="92"/>
                <c:pt idx="0">
                  <c:v>0</c:v>
                </c:pt>
                <c:pt idx="1">
                  <c:v>0.9</c:v>
                </c:pt>
                <c:pt idx="2">
                  <c:v>4.4651056014692374</c:v>
                </c:pt>
                <c:pt idx="3">
                  <c:v>15.17447199265381</c:v>
                </c:pt>
                <c:pt idx="4">
                  <c:v>26.354453627180899</c:v>
                </c:pt>
                <c:pt idx="5">
                  <c:v>36.914600550964188</c:v>
                </c:pt>
                <c:pt idx="6">
                  <c:v>49.494949494949495</c:v>
                </c:pt>
                <c:pt idx="7">
                  <c:v>60.99632690541781</c:v>
                </c:pt>
                <c:pt idx="8">
                  <c:v>72.417355371900825</c:v>
                </c:pt>
                <c:pt idx="9">
                  <c:v>83.310376492194663</c:v>
                </c:pt>
                <c:pt idx="10">
                  <c:v>95.202020202020194</c:v>
                </c:pt>
                <c:pt idx="11">
                  <c:v>107.75941230486684</c:v>
                </c:pt>
                <c:pt idx="12">
                  <c:v>120.52341597796142</c:v>
                </c:pt>
                <c:pt idx="13">
                  <c:v>133.26446280991735</c:v>
                </c:pt>
                <c:pt idx="14">
                  <c:v>146.2465564738292</c:v>
                </c:pt>
                <c:pt idx="15">
                  <c:v>158.40220385674931</c:v>
                </c:pt>
                <c:pt idx="16">
                  <c:v>171.80899908172634</c:v>
                </c:pt>
                <c:pt idx="17">
                  <c:v>183.39072543617996</c:v>
                </c:pt>
                <c:pt idx="18">
                  <c:v>195.94811753902661</c:v>
                </c:pt>
                <c:pt idx="19">
                  <c:v>207.33471074380165</c:v>
                </c:pt>
                <c:pt idx="20">
                  <c:v>220.33976124885214</c:v>
                </c:pt>
                <c:pt idx="21">
                  <c:v>232.65610651974288</c:v>
                </c:pt>
                <c:pt idx="22">
                  <c:v>244.46740128558309</c:v>
                </c:pt>
                <c:pt idx="23">
                  <c:v>257.10514233241503</c:v>
                </c:pt>
                <c:pt idx="24">
                  <c:v>269.55922865013775</c:v>
                </c:pt>
                <c:pt idx="25">
                  <c:v>280.47520661157023</c:v>
                </c:pt>
                <c:pt idx="26">
                  <c:v>293.3769513314968</c:v>
                </c:pt>
                <c:pt idx="27">
                  <c:v>304.93572084481173</c:v>
                </c:pt>
                <c:pt idx="28">
                  <c:v>315.97796143250685</c:v>
                </c:pt>
                <c:pt idx="29">
                  <c:v>327.98438934802567</c:v>
                </c:pt>
                <c:pt idx="30">
                  <c:v>339.9908172635445</c:v>
                </c:pt>
                <c:pt idx="31">
                  <c:v>352.38751147842055</c:v>
                </c:pt>
                <c:pt idx="32">
                  <c:v>364.30211202938472</c:v>
                </c:pt>
                <c:pt idx="33">
                  <c:v>376.87098255280074</c:v>
                </c:pt>
                <c:pt idx="34">
                  <c:v>389.53168044077131</c:v>
                </c:pt>
                <c:pt idx="35">
                  <c:v>402.36455463728191</c:v>
                </c:pt>
                <c:pt idx="36">
                  <c:v>416.4141414141414</c:v>
                </c:pt>
                <c:pt idx="37">
                  <c:v>429.76354453627181</c:v>
                </c:pt>
                <c:pt idx="38">
                  <c:v>441.90771349862257</c:v>
                </c:pt>
                <c:pt idx="39">
                  <c:v>455.93434343434342</c:v>
                </c:pt>
                <c:pt idx="40">
                  <c:v>468.75573921028462</c:v>
                </c:pt>
                <c:pt idx="41">
                  <c:v>483.29889807162533</c:v>
                </c:pt>
                <c:pt idx="42">
                  <c:v>496.08585858585855</c:v>
                </c:pt>
                <c:pt idx="43">
                  <c:v>509.72222222222217</c:v>
                </c:pt>
                <c:pt idx="44">
                  <c:v>524.71303948576679</c:v>
                </c:pt>
                <c:pt idx="45">
                  <c:v>539.09550045913682</c:v>
                </c:pt>
                <c:pt idx="46">
                  <c:v>552.27272727272725</c:v>
                </c:pt>
                <c:pt idx="47">
                  <c:v>567.37832874196511</c:v>
                </c:pt>
                <c:pt idx="48">
                  <c:v>581.24426078971533</c:v>
                </c:pt>
                <c:pt idx="49">
                  <c:v>596.76308539944898</c:v>
                </c:pt>
                <c:pt idx="50">
                  <c:v>612.25895316804406</c:v>
                </c:pt>
                <c:pt idx="51">
                  <c:v>626.43480257116619</c:v>
                </c:pt>
                <c:pt idx="52">
                  <c:v>639.46280991735534</c:v>
                </c:pt>
                <c:pt idx="53">
                  <c:v>654.79797979797979</c:v>
                </c:pt>
                <c:pt idx="54">
                  <c:v>669.04269972451789</c:v>
                </c:pt>
                <c:pt idx="55">
                  <c:v>684.8829201101928</c:v>
                </c:pt>
                <c:pt idx="56">
                  <c:v>699.78191000918275</c:v>
                </c:pt>
                <c:pt idx="57">
                  <c:v>712.21303948576667</c:v>
                </c:pt>
                <c:pt idx="58">
                  <c:v>725.25252525252517</c:v>
                </c:pt>
                <c:pt idx="59">
                  <c:v>737.45408631772261</c:v>
                </c:pt>
                <c:pt idx="60">
                  <c:v>749.11616161616155</c:v>
                </c:pt>
                <c:pt idx="61">
                  <c:v>760.33057851239664</c:v>
                </c:pt>
                <c:pt idx="62">
                  <c:v>769.16896235078048</c:v>
                </c:pt>
                <c:pt idx="63">
                  <c:v>779.13223140495859</c:v>
                </c:pt>
                <c:pt idx="64">
                  <c:v>789.29063360881537</c:v>
                </c:pt>
                <c:pt idx="65">
                  <c:v>798.27823691460048</c:v>
                </c:pt>
                <c:pt idx="66">
                  <c:v>809.63039485766751</c:v>
                </c:pt>
                <c:pt idx="67">
                  <c:v>820.46602387511473</c:v>
                </c:pt>
                <c:pt idx="68">
                  <c:v>829.15518824609728</c:v>
                </c:pt>
                <c:pt idx="69">
                  <c:v>841.18457300275475</c:v>
                </c:pt>
                <c:pt idx="70">
                  <c:v>850.34435261707983</c:v>
                </c:pt>
                <c:pt idx="71">
                  <c:v>859.94031221303942</c:v>
                </c:pt>
                <c:pt idx="72">
                  <c:v>869.91505968778688</c:v>
                </c:pt>
                <c:pt idx="73">
                  <c:v>878.20247933884298</c:v>
                </c:pt>
                <c:pt idx="74">
                  <c:v>888.38383838383834</c:v>
                </c:pt>
                <c:pt idx="75">
                  <c:v>897.25665748393021</c:v>
                </c:pt>
                <c:pt idx="76">
                  <c:v>906.25573921028467</c:v>
                </c:pt>
                <c:pt idx="77">
                  <c:v>914.63498622589532</c:v>
                </c:pt>
                <c:pt idx="78">
                  <c:v>922.47474747474746</c:v>
                </c:pt>
                <c:pt idx="79">
                  <c:v>931.16391184573001</c:v>
                </c:pt>
                <c:pt idx="80">
                  <c:v>940.65656565656559</c:v>
                </c:pt>
                <c:pt idx="81">
                  <c:v>948.98989898989896</c:v>
                </c:pt>
                <c:pt idx="82">
                  <c:v>956.02617079889797</c:v>
                </c:pt>
                <c:pt idx="83">
                  <c:v>962.83287419651049</c:v>
                </c:pt>
                <c:pt idx="84">
                  <c:v>969.78879706152429</c:v>
                </c:pt>
                <c:pt idx="85">
                  <c:v>976.12488521579428</c:v>
                </c:pt>
                <c:pt idx="86">
                  <c:v>982.18549127640028</c:v>
                </c:pt>
                <c:pt idx="87">
                  <c:v>987.31634527089068</c:v>
                </c:pt>
                <c:pt idx="88">
                  <c:v>991.00091827364554</c:v>
                </c:pt>
                <c:pt idx="89">
                  <c:v>994.06565656565647</c:v>
                </c:pt>
                <c:pt idx="90">
                  <c:v>997.46326905417811</c:v>
                </c:pt>
                <c:pt idx="91">
                  <c:v>1000.3558310376492</c:v>
                </c:pt>
              </c:numCache>
            </c:numRef>
          </c:yVal>
          <c:smooth val="0"/>
        </c:ser>
        <c:ser>
          <c:idx val="1"/>
          <c:order val="1"/>
          <c:tx>
            <c:v>HVO-Diesel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'25_60_1800_06'!$J$3:$J$92</c:f>
              <c:numCache>
                <c:formatCode>General</c:formatCode>
                <c:ptCount val="90"/>
                <c:pt idx="0">
                  <c:v>0</c:v>
                </c:pt>
                <c:pt idx="1">
                  <c:v>0.79889807162534432</c:v>
                </c:pt>
                <c:pt idx="2">
                  <c:v>4.0495867768595044</c:v>
                </c:pt>
                <c:pt idx="3">
                  <c:v>7.1900826446280997</c:v>
                </c:pt>
                <c:pt idx="4">
                  <c:v>9.5041322314049594</c:v>
                </c:pt>
                <c:pt idx="5">
                  <c:v>11.239669421487605</c:v>
                </c:pt>
                <c:pt idx="6">
                  <c:v>12.975206611570249</c:v>
                </c:pt>
                <c:pt idx="7">
                  <c:v>14.352617079889809</c:v>
                </c:pt>
                <c:pt idx="8">
                  <c:v>15.59228650137741</c:v>
                </c:pt>
                <c:pt idx="9">
                  <c:v>16.666666666666668</c:v>
                </c:pt>
                <c:pt idx="10">
                  <c:v>17.603305785123968</c:v>
                </c:pt>
                <c:pt idx="11">
                  <c:v>18.457300275482094</c:v>
                </c:pt>
                <c:pt idx="12">
                  <c:v>19.421487603305788</c:v>
                </c:pt>
                <c:pt idx="13">
                  <c:v>20.303030303030305</c:v>
                </c:pt>
                <c:pt idx="14">
                  <c:v>21.239669421487605</c:v>
                </c:pt>
                <c:pt idx="15">
                  <c:v>22.176308539944905</c:v>
                </c:pt>
                <c:pt idx="16">
                  <c:v>23.030303030303031</c:v>
                </c:pt>
                <c:pt idx="17">
                  <c:v>23.746556473829202</c:v>
                </c:pt>
                <c:pt idx="18">
                  <c:v>24.407713498622591</c:v>
                </c:pt>
                <c:pt idx="19">
                  <c:v>25.261707988980717</c:v>
                </c:pt>
                <c:pt idx="20">
                  <c:v>26.088154269972453</c:v>
                </c:pt>
                <c:pt idx="21">
                  <c:v>26.804407713498623</c:v>
                </c:pt>
                <c:pt idx="22">
                  <c:v>27.520661157024794</c:v>
                </c:pt>
                <c:pt idx="23">
                  <c:v>28.209366391184574</c:v>
                </c:pt>
                <c:pt idx="24">
                  <c:v>28.842975206611573</c:v>
                </c:pt>
                <c:pt idx="25">
                  <c:v>29.53168044077135</c:v>
                </c:pt>
                <c:pt idx="26">
                  <c:v>30.220385674931133</c:v>
                </c:pt>
                <c:pt idx="27">
                  <c:v>30.798898071625349</c:v>
                </c:pt>
                <c:pt idx="28">
                  <c:v>31.34986225895317</c:v>
                </c:pt>
                <c:pt idx="29">
                  <c:v>32.011019283746556</c:v>
                </c:pt>
                <c:pt idx="30">
                  <c:v>32.589531680440771</c:v>
                </c:pt>
                <c:pt idx="31">
                  <c:v>33.140495867768593</c:v>
                </c:pt>
                <c:pt idx="32">
                  <c:v>33.774104683195596</c:v>
                </c:pt>
                <c:pt idx="33">
                  <c:v>34.325068870523417</c:v>
                </c:pt>
                <c:pt idx="34">
                  <c:v>34.793388429752063</c:v>
                </c:pt>
                <c:pt idx="35">
                  <c:v>35.316804407713498</c:v>
                </c:pt>
                <c:pt idx="36">
                  <c:v>35.812672176308546</c:v>
                </c:pt>
                <c:pt idx="37">
                  <c:v>36.336088154269973</c:v>
                </c:pt>
                <c:pt idx="38">
                  <c:v>36.776859504132233</c:v>
                </c:pt>
                <c:pt idx="39">
                  <c:v>37.382920110192835</c:v>
                </c:pt>
                <c:pt idx="40">
                  <c:v>37.823691460055095</c:v>
                </c:pt>
                <c:pt idx="41">
                  <c:v>38.567493112947659</c:v>
                </c:pt>
                <c:pt idx="42">
                  <c:v>38.980716253443525</c:v>
                </c:pt>
                <c:pt idx="43">
                  <c:v>39.55922865013774</c:v>
                </c:pt>
                <c:pt idx="44">
                  <c:v>40.137741046831962</c:v>
                </c:pt>
                <c:pt idx="45">
                  <c:v>40.385674931129479</c:v>
                </c:pt>
                <c:pt idx="46">
                  <c:v>41.019283746556482</c:v>
                </c:pt>
                <c:pt idx="47">
                  <c:v>41.487603305785129</c:v>
                </c:pt>
                <c:pt idx="48">
                  <c:v>41.845730027548214</c:v>
                </c:pt>
                <c:pt idx="49">
                  <c:v>42.25895316804408</c:v>
                </c:pt>
                <c:pt idx="50">
                  <c:v>42.617079889807165</c:v>
                </c:pt>
                <c:pt idx="51">
                  <c:v>43.195592286501373</c:v>
                </c:pt>
                <c:pt idx="52">
                  <c:v>43.801652892561982</c:v>
                </c:pt>
                <c:pt idx="53">
                  <c:v>44.0771349862259</c:v>
                </c:pt>
                <c:pt idx="54">
                  <c:v>44.545454545454547</c:v>
                </c:pt>
                <c:pt idx="55">
                  <c:v>44.931129476584026</c:v>
                </c:pt>
                <c:pt idx="56">
                  <c:v>45.344352617079892</c:v>
                </c:pt>
                <c:pt idx="57">
                  <c:v>45.785123966942152</c:v>
                </c:pt>
                <c:pt idx="58">
                  <c:v>46.170798898071631</c:v>
                </c:pt>
                <c:pt idx="59">
                  <c:v>46.528925619834709</c:v>
                </c:pt>
                <c:pt idx="60">
                  <c:v>47.079889807162537</c:v>
                </c:pt>
                <c:pt idx="61">
                  <c:v>47.355371900826448</c:v>
                </c:pt>
                <c:pt idx="62">
                  <c:v>47.823691460055095</c:v>
                </c:pt>
                <c:pt idx="63">
                  <c:v>48.099173553719005</c:v>
                </c:pt>
                <c:pt idx="64">
                  <c:v>48.347107438016529</c:v>
                </c:pt>
                <c:pt idx="65">
                  <c:v>48.67768595041322</c:v>
                </c:pt>
                <c:pt idx="66">
                  <c:v>49.118457300275487</c:v>
                </c:pt>
                <c:pt idx="67">
                  <c:v>49.421487603305792</c:v>
                </c:pt>
                <c:pt idx="68">
                  <c:v>49.724517906336089</c:v>
                </c:pt>
                <c:pt idx="69">
                  <c:v>50.055096418732788</c:v>
                </c:pt>
                <c:pt idx="70">
                  <c:v>50.330578512396698</c:v>
                </c:pt>
                <c:pt idx="71">
                  <c:v>50.66115702479339</c:v>
                </c:pt>
                <c:pt idx="72">
                  <c:v>50.964187327823694</c:v>
                </c:pt>
                <c:pt idx="73">
                  <c:v>51.212121212121218</c:v>
                </c:pt>
                <c:pt idx="74">
                  <c:v>51.487603305785129</c:v>
                </c:pt>
                <c:pt idx="75">
                  <c:v>51.763085399449039</c:v>
                </c:pt>
                <c:pt idx="76">
                  <c:v>52.03856749311295</c:v>
                </c:pt>
                <c:pt idx="77">
                  <c:v>52.231404958677693</c:v>
                </c:pt>
                <c:pt idx="78">
                  <c:v>52.451790633608816</c:v>
                </c:pt>
                <c:pt idx="79">
                  <c:v>52.727272727272727</c:v>
                </c:pt>
                <c:pt idx="80">
                  <c:v>53.030303030303031</c:v>
                </c:pt>
                <c:pt idx="81">
                  <c:v>53.195592286501373</c:v>
                </c:pt>
                <c:pt idx="82">
                  <c:v>53.388429752066124</c:v>
                </c:pt>
                <c:pt idx="83">
                  <c:v>53.526170798898072</c:v>
                </c:pt>
                <c:pt idx="84">
                  <c:v>53.581267217630852</c:v>
                </c:pt>
                <c:pt idx="85">
                  <c:v>53.63636363636364</c:v>
                </c:pt>
                <c:pt idx="86">
                  <c:v>53.663911845730034</c:v>
                </c:pt>
                <c:pt idx="87">
                  <c:v>53.801652892561982</c:v>
                </c:pt>
                <c:pt idx="88">
                  <c:v>53.801652892561982</c:v>
                </c:pt>
                <c:pt idx="89">
                  <c:v>53.856749311294763</c:v>
                </c:pt>
              </c:numCache>
            </c:numRef>
          </c:xVal>
          <c:yVal>
            <c:numRef>
              <c:f>'25_60_1800_06'!$O$3:$O$92</c:f>
              <c:numCache>
                <c:formatCode>General</c:formatCode>
                <c:ptCount val="90"/>
                <c:pt idx="0">
                  <c:v>0</c:v>
                </c:pt>
                <c:pt idx="1">
                  <c:v>0.5</c:v>
                </c:pt>
                <c:pt idx="2">
                  <c:v>4.2546678910315272</c:v>
                </c:pt>
                <c:pt idx="3">
                  <c:v>13.712886440159167</c:v>
                </c:pt>
                <c:pt idx="4">
                  <c:v>26.27282930313233</c:v>
                </c:pt>
                <c:pt idx="5">
                  <c:v>37.812468115498419</c:v>
                </c:pt>
                <c:pt idx="6">
                  <c:v>50.321395775941227</c:v>
                </c:pt>
                <c:pt idx="7">
                  <c:v>63.228242016120802</c:v>
                </c:pt>
                <c:pt idx="8">
                  <c:v>76.839098051219267</c:v>
                </c:pt>
                <c:pt idx="9">
                  <c:v>89.031731455973869</c:v>
                </c:pt>
                <c:pt idx="10">
                  <c:v>100.9386797265585</c:v>
                </c:pt>
                <c:pt idx="11">
                  <c:v>112.13141516171818</c:v>
                </c:pt>
                <c:pt idx="12">
                  <c:v>123.48739924497499</c:v>
                </c:pt>
                <c:pt idx="13">
                  <c:v>134.96581981430467</c:v>
                </c:pt>
                <c:pt idx="14">
                  <c:v>147.30129578614427</c:v>
                </c:pt>
                <c:pt idx="15">
                  <c:v>159.20824405672892</c:v>
                </c:pt>
                <c:pt idx="16">
                  <c:v>172.11509029690848</c:v>
                </c:pt>
                <c:pt idx="17">
                  <c:v>184.90970309152127</c:v>
                </c:pt>
                <c:pt idx="18">
                  <c:v>198.09203142536475</c:v>
                </c:pt>
                <c:pt idx="19">
                  <c:v>210.86623813896543</c:v>
                </c:pt>
                <c:pt idx="20">
                  <c:v>223.65064789307215</c:v>
                </c:pt>
                <c:pt idx="21">
                  <c:v>236.32282420161206</c:v>
                </c:pt>
                <c:pt idx="22">
                  <c:v>250.18875624936231</c:v>
                </c:pt>
                <c:pt idx="23">
                  <c:v>264.39138863381288</c:v>
                </c:pt>
                <c:pt idx="24">
                  <c:v>276.91051933476177</c:v>
                </c:pt>
                <c:pt idx="25">
                  <c:v>290.18467503315986</c:v>
                </c:pt>
                <c:pt idx="26">
                  <c:v>303.32619120497907</c:v>
                </c:pt>
                <c:pt idx="27">
                  <c:v>315.7534945413733</c:v>
                </c:pt>
                <c:pt idx="28">
                  <c:v>327.75227017651258</c:v>
                </c:pt>
                <c:pt idx="29">
                  <c:v>339.92449750025509</c:v>
                </c:pt>
                <c:pt idx="30">
                  <c:v>352.85174982144679</c:v>
                </c:pt>
                <c:pt idx="31">
                  <c:v>365.05458626670747</c:v>
                </c:pt>
                <c:pt idx="32">
                  <c:v>377.93082338536885</c:v>
                </c:pt>
                <c:pt idx="33">
                  <c:v>390.74584226099381</c:v>
                </c:pt>
                <c:pt idx="34">
                  <c:v>401.90796857463516</c:v>
                </c:pt>
                <c:pt idx="35">
                  <c:v>413.73329252117128</c:v>
                </c:pt>
                <c:pt idx="36">
                  <c:v>426.59932659932662</c:v>
                </c:pt>
                <c:pt idx="37">
                  <c:v>439.6796245281094</c:v>
                </c:pt>
                <c:pt idx="38">
                  <c:v>452.00489745944287</c:v>
                </c:pt>
                <c:pt idx="39">
                  <c:v>465.9728599122538</c:v>
                </c:pt>
                <c:pt idx="40">
                  <c:v>478.97153351698802</c:v>
                </c:pt>
                <c:pt idx="41">
                  <c:v>492.20487705336188</c:v>
                </c:pt>
                <c:pt idx="42">
                  <c:v>506.99928578716458</c:v>
                </c:pt>
                <c:pt idx="43">
                  <c:v>520.48770533619017</c:v>
                </c:pt>
                <c:pt idx="44">
                  <c:v>535.33312927252314</c:v>
                </c:pt>
                <c:pt idx="45">
                  <c:v>547.68901132537485</c:v>
                </c:pt>
                <c:pt idx="46">
                  <c:v>561.65697377818583</c:v>
                </c:pt>
                <c:pt idx="47">
                  <c:v>576.55341291704929</c:v>
                </c:pt>
                <c:pt idx="48">
                  <c:v>590.32751760024485</c:v>
                </c:pt>
                <c:pt idx="49">
                  <c:v>603.73431282522188</c:v>
                </c:pt>
                <c:pt idx="50">
                  <c:v>617.56963575145392</c:v>
                </c:pt>
                <c:pt idx="51">
                  <c:v>632.01714110805017</c:v>
                </c:pt>
                <c:pt idx="52">
                  <c:v>648.05632078359349</c:v>
                </c:pt>
                <c:pt idx="53">
                  <c:v>662.68748086929907</c:v>
                </c:pt>
                <c:pt idx="54">
                  <c:v>678.07366595245378</c:v>
                </c:pt>
                <c:pt idx="55">
                  <c:v>691.9498010407101</c:v>
                </c:pt>
                <c:pt idx="56">
                  <c:v>705.23415977961429</c:v>
                </c:pt>
                <c:pt idx="57">
                  <c:v>719.96735027038051</c:v>
                </c:pt>
                <c:pt idx="58">
                  <c:v>731.99673502703797</c:v>
                </c:pt>
                <c:pt idx="59">
                  <c:v>743.37312519130694</c:v>
                </c:pt>
                <c:pt idx="60">
                  <c:v>755.00459136822769</c:v>
                </c:pt>
                <c:pt idx="61">
                  <c:v>766.5034180185695</c:v>
                </c:pt>
                <c:pt idx="62">
                  <c:v>776.56361595755527</c:v>
                </c:pt>
                <c:pt idx="63">
                  <c:v>787.99102132435462</c:v>
                </c:pt>
                <c:pt idx="64">
                  <c:v>797.91857973676156</c:v>
                </c:pt>
                <c:pt idx="65">
                  <c:v>809.35618814406689</c:v>
                </c:pt>
                <c:pt idx="66">
                  <c:v>819.87552290582596</c:v>
                </c:pt>
                <c:pt idx="67">
                  <c:v>830.28262422201806</c:v>
                </c:pt>
                <c:pt idx="68">
                  <c:v>841.27129884705641</c:v>
                </c:pt>
                <c:pt idx="69">
                  <c:v>851.02540557086002</c:v>
                </c:pt>
                <c:pt idx="70">
                  <c:v>861.63656769717375</c:v>
                </c:pt>
                <c:pt idx="71">
                  <c:v>872.89052137536976</c:v>
                </c:pt>
                <c:pt idx="72">
                  <c:v>882.95071931435564</c:v>
                </c:pt>
                <c:pt idx="73">
                  <c:v>893.71492704826028</c:v>
                </c:pt>
                <c:pt idx="74">
                  <c:v>904.53014998469541</c:v>
                </c:pt>
                <c:pt idx="75">
                  <c:v>913.37618610345874</c:v>
                </c:pt>
                <c:pt idx="76">
                  <c:v>924.47709417406372</c:v>
                </c:pt>
                <c:pt idx="77">
                  <c:v>933.6802367105397</c:v>
                </c:pt>
                <c:pt idx="78">
                  <c:v>943.41393735333122</c:v>
                </c:pt>
                <c:pt idx="79">
                  <c:v>954.40261197836958</c:v>
                </c:pt>
                <c:pt idx="80">
                  <c:v>964.93214978063463</c:v>
                </c:pt>
                <c:pt idx="81">
                  <c:v>975.47189062340567</c:v>
                </c:pt>
                <c:pt idx="82">
                  <c:v>984.49137843077233</c:v>
                </c:pt>
                <c:pt idx="83">
                  <c:v>994.59238853178249</c:v>
                </c:pt>
                <c:pt idx="84">
                  <c:v>1002.0610141822264</c:v>
                </c:pt>
                <c:pt idx="85">
                  <c:v>1008.4889297010509</c:v>
                </c:pt>
                <c:pt idx="86">
                  <c:v>1014.7229874502602</c:v>
                </c:pt>
                <c:pt idx="87">
                  <c:v>1020.9774512804817</c:v>
                </c:pt>
                <c:pt idx="88">
                  <c:v>1026.3952657892053</c:v>
                </c:pt>
                <c:pt idx="89">
                  <c:v>1029.1398836853382</c:v>
                </c:pt>
              </c:numCache>
            </c:numRef>
          </c:yVal>
          <c:smooth val="0"/>
        </c:ser>
        <c:ser>
          <c:idx val="2"/>
          <c:order val="2"/>
          <c:tx>
            <c:v>PME-Biodiesel</c:v>
          </c:tx>
          <c:marker>
            <c:symbol val="none"/>
          </c:marker>
          <c:xVal>
            <c:numRef>
              <c:f>'25_60_1800_06'!$R$3:$R$98</c:f>
              <c:numCache>
                <c:formatCode>General</c:formatCode>
                <c:ptCount val="96"/>
                <c:pt idx="0">
                  <c:v>0</c:v>
                </c:pt>
                <c:pt idx="1">
                  <c:v>1.9696969696969697</c:v>
                </c:pt>
                <c:pt idx="2">
                  <c:v>4.9417249417249414</c:v>
                </c:pt>
                <c:pt idx="3">
                  <c:v>7.9020979020979025</c:v>
                </c:pt>
                <c:pt idx="4">
                  <c:v>10.116550116550117</c:v>
                </c:pt>
                <c:pt idx="5">
                  <c:v>11.701631701631701</c:v>
                </c:pt>
                <c:pt idx="6">
                  <c:v>12.913752913752914</c:v>
                </c:pt>
                <c:pt idx="7">
                  <c:v>14.079254079254079</c:v>
                </c:pt>
                <c:pt idx="8">
                  <c:v>15.221445221445222</c:v>
                </c:pt>
                <c:pt idx="9">
                  <c:v>16.293706293706293</c:v>
                </c:pt>
                <c:pt idx="10">
                  <c:v>17.365967365967368</c:v>
                </c:pt>
                <c:pt idx="11">
                  <c:v>18.368298368298369</c:v>
                </c:pt>
                <c:pt idx="12">
                  <c:v>19.347319347319349</c:v>
                </c:pt>
                <c:pt idx="13">
                  <c:v>20.256410256410255</c:v>
                </c:pt>
                <c:pt idx="14">
                  <c:v>21.165501165501166</c:v>
                </c:pt>
                <c:pt idx="15">
                  <c:v>21.981351981351981</c:v>
                </c:pt>
                <c:pt idx="16">
                  <c:v>22.750582750582751</c:v>
                </c:pt>
                <c:pt idx="17">
                  <c:v>23.519813519813521</c:v>
                </c:pt>
                <c:pt idx="18">
                  <c:v>24.055944055944057</c:v>
                </c:pt>
                <c:pt idx="19">
                  <c:v>24.731934731934732</c:v>
                </c:pt>
                <c:pt idx="20">
                  <c:v>25.291375291375296</c:v>
                </c:pt>
                <c:pt idx="21">
                  <c:v>25.874125874125877</c:v>
                </c:pt>
                <c:pt idx="22">
                  <c:v>26.503496503496507</c:v>
                </c:pt>
                <c:pt idx="23">
                  <c:v>27.132867132867133</c:v>
                </c:pt>
                <c:pt idx="24">
                  <c:v>27.715617715617718</c:v>
                </c:pt>
                <c:pt idx="25">
                  <c:v>28.251748251748253</c:v>
                </c:pt>
                <c:pt idx="26">
                  <c:v>28.787878787878789</c:v>
                </c:pt>
                <c:pt idx="27">
                  <c:v>29.324009324009328</c:v>
                </c:pt>
                <c:pt idx="28">
                  <c:v>29.813519813519815</c:v>
                </c:pt>
                <c:pt idx="29">
                  <c:v>30.303030303030305</c:v>
                </c:pt>
                <c:pt idx="30">
                  <c:v>30.839160839160844</c:v>
                </c:pt>
                <c:pt idx="31">
                  <c:v>31.305361305361306</c:v>
                </c:pt>
                <c:pt idx="32">
                  <c:v>31.771561771561771</c:v>
                </c:pt>
                <c:pt idx="33">
                  <c:v>32.23776223776224</c:v>
                </c:pt>
                <c:pt idx="34">
                  <c:v>32.587412587412587</c:v>
                </c:pt>
                <c:pt idx="35">
                  <c:v>33.123543123543122</c:v>
                </c:pt>
                <c:pt idx="36">
                  <c:v>33.519813519813518</c:v>
                </c:pt>
                <c:pt idx="37">
                  <c:v>33.986013986013987</c:v>
                </c:pt>
                <c:pt idx="38">
                  <c:v>34.358974358974365</c:v>
                </c:pt>
                <c:pt idx="39">
                  <c:v>34.825174825174827</c:v>
                </c:pt>
                <c:pt idx="40">
                  <c:v>35.17482517482518</c:v>
                </c:pt>
                <c:pt idx="41">
                  <c:v>35.617715617715618</c:v>
                </c:pt>
                <c:pt idx="42">
                  <c:v>35.967365967365971</c:v>
                </c:pt>
                <c:pt idx="43">
                  <c:v>36.386946386946391</c:v>
                </c:pt>
                <c:pt idx="44">
                  <c:v>36.783216783216787</c:v>
                </c:pt>
                <c:pt idx="45">
                  <c:v>37.109557109557116</c:v>
                </c:pt>
                <c:pt idx="46">
                  <c:v>37.459207459207462</c:v>
                </c:pt>
                <c:pt idx="47">
                  <c:v>37.855477855477858</c:v>
                </c:pt>
                <c:pt idx="48">
                  <c:v>38.205128205128212</c:v>
                </c:pt>
                <c:pt idx="49">
                  <c:v>38.601398601398607</c:v>
                </c:pt>
                <c:pt idx="50">
                  <c:v>38.927738927738929</c:v>
                </c:pt>
                <c:pt idx="51">
                  <c:v>39.207459207459209</c:v>
                </c:pt>
                <c:pt idx="52">
                  <c:v>39.463869463869464</c:v>
                </c:pt>
                <c:pt idx="53">
                  <c:v>39.836829836829835</c:v>
                </c:pt>
                <c:pt idx="54">
                  <c:v>40.116550116550123</c:v>
                </c:pt>
                <c:pt idx="55">
                  <c:v>40.41958041958042</c:v>
                </c:pt>
                <c:pt idx="56">
                  <c:v>40.675990675990676</c:v>
                </c:pt>
                <c:pt idx="57">
                  <c:v>41.002331002331012</c:v>
                </c:pt>
                <c:pt idx="58">
                  <c:v>41.305361305361309</c:v>
                </c:pt>
                <c:pt idx="59">
                  <c:v>41.631701631701631</c:v>
                </c:pt>
                <c:pt idx="60">
                  <c:v>41.911421911421918</c:v>
                </c:pt>
                <c:pt idx="61">
                  <c:v>42.191142191142191</c:v>
                </c:pt>
                <c:pt idx="62">
                  <c:v>42.494172494172496</c:v>
                </c:pt>
                <c:pt idx="63">
                  <c:v>42.820512820512825</c:v>
                </c:pt>
                <c:pt idx="64">
                  <c:v>43.123543123543129</c:v>
                </c:pt>
                <c:pt idx="65">
                  <c:v>43.403263403263402</c:v>
                </c:pt>
                <c:pt idx="66">
                  <c:v>43.659673659673658</c:v>
                </c:pt>
                <c:pt idx="67">
                  <c:v>43.892773892773896</c:v>
                </c:pt>
                <c:pt idx="68">
                  <c:v>44.219114219114225</c:v>
                </c:pt>
                <c:pt idx="69">
                  <c:v>44.522144522144529</c:v>
                </c:pt>
                <c:pt idx="70">
                  <c:v>44.685314685314687</c:v>
                </c:pt>
                <c:pt idx="71">
                  <c:v>45.011655011655016</c:v>
                </c:pt>
                <c:pt idx="72">
                  <c:v>45.31468531468532</c:v>
                </c:pt>
                <c:pt idx="73">
                  <c:v>45.501165501165502</c:v>
                </c:pt>
                <c:pt idx="74">
                  <c:v>45.827505827505831</c:v>
                </c:pt>
                <c:pt idx="75">
                  <c:v>46.060606060606062</c:v>
                </c:pt>
                <c:pt idx="76">
                  <c:v>46.363636363636367</c:v>
                </c:pt>
                <c:pt idx="77">
                  <c:v>46.620046620046622</c:v>
                </c:pt>
                <c:pt idx="78">
                  <c:v>46.853146853146853</c:v>
                </c:pt>
                <c:pt idx="79">
                  <c:v>47.039627039627042</c:v>
                </c:pt>
                <c:pt idx="80">
                  <c:v>47.319347319347322</c:v>
                </c:pt>
                <c:pt idx="81">
                  <c:v>47.505827505827511</c:v>
                </c:pt>
                <c:pt idx="82">
                  <c:v>47.808857808857816</c:v>
                </c:pt>
                <c:pt idx="83">
                  <c:v>48.018648018648015</c:v>
                </c:pt>
                <c:pt idx="84">
                  <c:v>48.251748251748253</c:v>
                </c:pt>
                <c:pt idx="85">
                  <c:v>48.461538461538467</c:v>
                </c:pt>
                <c:pt idx="86">
                  <c:v>48.717948717948723</c:v>
                </c:pt>
                <c:pt idx="87">
                  <c:v>48.927738927738929</c:v>
                </c:pt>
                <c:pt idx="88">
                  <c:v>49.16083916083916</c:v>
                </c:pt>
                <c:pt idx="89">
                  <c:v>49.440559440559447</c:v>
                </c:pt>
                <c:pt idx="90">
                  <c:v>49.673659673659678</c:v>
                </c:pt>
                <c:pt idx="91">
                  <c:v>49.860139860139867</c:v>
                </c:pt>
                <c:pt idx="92">
                  <c:v>50.069930069930074</c:v>
                </c:pt>
                <c:pt idx="93">
                  <c:v>50.303030303030305</c:v>
                </c:pt>
                <c:pt idx="94">
                  <c:v>50.512820512820511</c:v>
                </c:pt>
                <c:pt idx="95">
                  <c:v>50.722610722610725</c:v>
                </c:pt>
              </c:numCache>
            </c:numRef>
          </c:xVal>
          <c:yVal>
            <c:numRef>
              <c:f>'25_60_1800_06'!$W$3:$W$98</c:f>
              <c:numCache>
                <c:formatCode>General</c:formatCode>
                <c:ptCount val="96"/>
                <c:pt idx="0">
                  <c:v>0</c:v>
                </c:pt>
                <c:pt idx="1">
                  <c:v>1.1000000000000001</c:v>
                </c:pt>
                <c:pt idx="2">
                  <c:v>5.629723811541993</c:v>
                </c:pt>
                <c:pt idx="3">
                  <c:v>15.144451508087872</c:v>
                </c:pt>
                <c:pt idx="4">
                  <c:v>26.107226107226108</c:v>
                </c:pt>
                <c:pt idx="5">
                  <c:v>36.540227449318358</c:v>
                </c:pt>
                <c:pt idx="6">
                  <c:v>45.991382355018722</c:v>
                </c:pt>
                <c:pt idx="7">
                  <c:v>55.54142826870099</c:v>
                </c:pt>
                <c:pt idx="8">
                  <c:v>64.448682630500812</c:v>
                </c:pt>
                <c:pt idx="9">
                  <c:v>73.928092109910295</c:v>
                </c:pt>
                <c:pt idx="10">
                  <c:v>83.280356007628725</c:v>
                </c:pt>
                <c:pt idx="11">
                  <c:v>93.501448046902595</c:v>
                </c:pt>
                <c:pt idx="12">
                  <c:v>102.33806597442961</c:v>
                </c:pt>
                <c:pt idx="13">
                  <c:v>111.87398460125733</c:v>
                </c:pt>
                <c:pt idx="14">
                  <c:v>120.59052059052058</c:v>
                </c:pt>
                <c:pt idx="15">
                  <c:v>129.97103906194815</c:v>
                </c:pt>
                <c:pt idx="16">
                  <c:v>139.35862117680298</c:v>
                </c:pt>
                <c:pt idx="17">
                  <c:v>148.31532104259375</c:v>
                </c:pt>
                <c:pt idx="18">
                  <c:v>157.06717524899344</c:v>
                </c:pt>
                <c:pt idx="19">
                  <c:v>166.4406300769937</c:v>
                </c:pt>
                <c:pt idx="20">
                  <c:v>174.47905629723812</c:v>
                </c:pt>
                <c:pt idx="21">
                  <c:v>184.14918414918415</c:v>
                </c:pt>
                <c:pt idx="22">
                  <c:v>192.22999222999221</c:v>
                </c:pt>
                <c:pt idx="23">
                  <c:v>201.69527442254716</c:v>
                </c:pt>
                <c:pt idx="24">
                  <c:v>210.51070141979233</c:v>
                </c:pt>
                <c:pt idx="25">
                  <c:v>219.566292293565</c:v>
                </c:pt>
                <c:pt idx="26">
                  <c:v>227.56233665324572</c:v>
                </c:pt>
                <c:pt idx="27">
                  <c:v>235.94688140142685</c:v>
                </c:pt>
                <c:pt idx="28">
                  <c:v>243.49085258176169</c:v>
                </c:pt>
                <c:pt idx="29">
                  <c:v>251.31736949918766</c:v>
                </c:pt>
                <c:pt idx="30">
                  <c:v>259.2851592851593</c:v>
                </c:pt>
                <c:pt idx="31">
                  <c:v>267.45073108709471</c:v>
                </c:pt>
                <c:pt idx="32">
                  <c:v>274.73334746062017</c:v>
                </c:pt>
                <c:pt idx="33">
                  <c:v>282.54573709119165</c:v>
                </c:pt>
                <c:pt idx="34">
                  <c:v>289.80716253443524</c:v>
                </c:pt>
                <c:pt idx="35">
                  <c:v>297.61248852157939</c:v>
                </c:pt>
                <c:pt idx="36">
                  <c:v>304.06865861411313</c:v>
                </c:pt>
                <c:pt idx="37">
                  <c:v>310.82150173059262</c:v>
                </c:pt>
                <c:pt idx="38">
                  <c:v>317.65204492477216</c:v>
                </c:pt>
                <c:pt idx="39">
                  <c:v>324.70156106519744</c:v>
                </c:pt>
                <c:pt idx="40">
                  <c:v>332.6552235643145</c:v>
                </c:pt>
                <c:pt idx="41">
                  <c:v>340.14268559723104</c:v>
                </c:pt>
                <c:pt idx="42">
                  <c:v>346.71893762802853</c:v>
                </c:pt>
                <c:pt idx="43">
                  <c:v>352.6947799675072</c:v>
                </c:pt>
                <c:pt idx="44">
                  <c:v>358.32450377904922</c:v>
                </c:pt>
                <c:pt idx="45">
                  <c:v>365.60005650914741</c:v>
                </c:pt>
                <c:pt idx="46">
                  <c:v>371.95027195027194</c:v>
                </c:pt>
                <c:pt idx="47">
                  <c:v>378.85145157872427</c:v>
                </c:pt>
                <c:pt idx="48">
                  <c:v>385.38532174895812</c:v>
                </c:pt>
                <c:pt idx="49">
                  <c:v>392.09578300487391</c:v>
                </c:pt>
                <c:pt idx="50">
                  <c:v>400.03531821713636</c:v>
                </c:pt>
                <c:pt idx="51">
                  <c:v>405.91933319206044</c:v>
                </c:pt>
                <c:pt idx="52">
                  <c:v>412.14240305149394</c:v>
                </c:pt>
                <c:pt idx="53">
                  <c:v>418.40079112806382</c:v>
                </c:pt>
                <c:pt idx="54">
                  <c:v>423.19700501518685</c:v>
                </c:pt>
                <c:pt idx="55">
                  <c:v>429.46245673518405</c:v>
                </c:pt>
                <c:pt idx="56">
                  <c:v>434.8802712439076</c:v>
                </c:pt>
                <c:pt idx="57">
                  <c:v>439.6694214876033</c:v>
                </c:pt>
                <c:pt idx="58">
                  <c:v>445.17906336088151</c:v>
                </c:pt>
                <c:pt idx="59">
                  <c:v>450.74521438157802</c:v>
                </c:pt>
                <c:pt idx="60">
                  <c:v>455.08935508935508</c:v>
                </c:pt>
                <c:pt idx="61">
                  <c:v>459.72310517765061</c:v>
                </c:pt>
                <c:pt idx="62">
                  <c:v>464.19439146711869</c:v>
                </c:pt>
                <c:pt idx="63">
                  <c:v>469.52744225471491</c:v>
                </c:pt>
                <c:pt idx="64">
                  <c:v>473.17228226319139</c:v>
                </c:pt>
                <c:pt idx="65">
                  <c:v>477.00784064420429</c:v>
                </c:pt>
                <c:pt idx="66">
                  <c:v>480.37013491558946</c:v>
                </c:pt>
                <c:pt idx="67">
                  <c:v>482.77883732429183</c:v>
                </c:pt>
                <c:pt idx="68">
                  <c:v>486.29653175107717</c:v>
                </c:pt>
                <c:pt idx="69">
                  <c:v>488.50038850038845</c:v>
                </c:pt>
                <c:pt idx="70">
                  <c:v>492.23705587341948</c:v>
                </c:pt>
                <c:pt idx="71">
                  <c:v>496.48230557321466</c:v>
                </c:pt>
                <c:pt idx="72">
                  <c:v>499.4772903863813</c:v>
                </c:pt>
                <c:pt idx="73">
                  <c:v>503.50356713993074</c:v>
                </c:pt>
                <c:pt idx="74">
                  <c:v>507.21197993925267</c:v>
                </c:pt>
                <c:pt idx="75">
                  <c:v>511.7115208024299</c:v>
                </c:pt>
                <c:pt idx="76">
                  <c:v>515.63890654799741</c:v>
                </c:pt>
                <c:pt idx="77">
                  <c:v>518.23832732923643</c:v>
                </c:pt>
                <c:pt idx="78">
                  <c:v>523.40891431800526</c:v>
                </c:pt>
                <c:pt idx="79">
                  <c:v>526.31913541004451</c:v>
                </c:pt>
                <c:pt idx="80">
                  <c:v>529.05982905982899</c:v>
                </c:pt>
                <c:pt idx="81">
                  <c:v>532.15370488097756</c:v>
                </c:pt>
                <c:pt idx="82">
                  <c:v>534.90146217418942</c:v>
                </c:pt>
                <c:pt idx="83">
                  <c:v>538.22137458501095</c:v>
                </c:pt>
                <c:pt idx="84">
                  <c:v>541.27286854559577</c:v>
                </c:pt>
                <c:pt idx="85">
                  <c:v>544.69167196439923</c:v>
                </c:pt>
                <c:pt idx="86">
                  <c:v>549.32542205269476</c:v>
                </c:pt>
                <c:pt idx="87">
                  <c:v>552.53937981210697</c:v>
                </c:pt>
                <c:pt idx="88">
                  <c:v>556.53740199194738</c:v>
                </c:pt>
                <c:pt idx="89">
                  <c:v>559.12269548633185</c:v>
                </c:pt>
                <c:pt idx="90">
                  <c:v>563.19135410044498</c:v>
                </c:pt>
                <c:pt idx="91">
                  <c:v>566.25697534788446</c:v>
                </c:pt>
                <c:pt idx="92">
                  <c:v>571.54058063148966</c:v>
                </c:pt>
                <c:pt idx="93">
                  <c:v>574.75453839090198</c:v>
                </c:pt>
                <c:pt idx="94">
                  <c:v>578.54065126792398</c:v>
                </c:pt>
                <c:pt idx="95">
                  <c:v>582.05834569470926</c:v>
                </c:pt>
              </c:numCache>
            </c:numRef>
          </c:yVal>
          <c:smooth val="0"/>
        </c:ser>
        <c:ser>
          <c:idx val="3"/>
          <c:order val="3"/>
          <c:tx>
            <c:v>SME-Biodiesel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'25_60_1800_06'!$Z$3:$Z$92</c:f>
              <c:numCache>
                <c:formatCode>General</c:formatCode>
                <c:ptCount val="90"/>
                <c:pt idx="0">
                  <c:v>0</c:v>
                </c:pt>
                <c:pt idx="1">
                  <c:v>1</c:v>
                </c:pt>
                <c:pt idx="2">
                  <c:v>4.5757575757575761</c:v>
                </c:pt>
                <c:pt idx="3">
                  <c:v>7.5757575757575761</c:v>
                </c:pt>
                <c:pt idx="4">
                  <c:v>9.5757575757575761</c:v>
                </c:pt>
                <c:pt idx="5">
                  <c:v>11.363636363636365</c:v>
                </c:pt>
                <c:pt idx="6">
                  <c:v>12.84848484848485</c:v>
                </c:pt>
                <c:pt idx="7">
                  <c:v>14.242424242424244</c:v>
                </c:pt>
                <c:pt idx="8">
                  <c:v>15.454545454545455</c:v>
                </c:pt>
                <c:pt idx="9">
                  <c:v>16.484848484848484</c:v>
                </c:pt>
                <c:pt idx="10">
                  <c:v>17.484848484848488</c:v>
                </c:pt>
                <c:pt idx="11">
                  <c:v>18.575757575757574</c:v>
                </c:pt>
                <c:pt idx="12">
                  <c:v>19.606060606060609</c:v>
                </c:pt>
                <c:pt idx="13">
                  <c:v>20.606060606060606</c:v>
                </c:pt>
                <c:pt idx="14">
                  <c:v>21.393939393939394</c:v>
                </c:pt>
                <c:pt idx="15">
                  <c:v>22.151515151515152</c:v>
                </c:pt>
                <c:pt idx="16">
                  <c:v>22.90909090909091</c:v>
                </c:pt>
                <c:pt idx="17">
                  <c:v>23.636363636363637</c:v>
                </c:pt>
                <c:pt idx="18">
                  <c:v>24.333333333333332</c:v>
                </c:pt>
                <c:pt idx="19">
                  <c:v>25.09090909090909</c:v>
                </c:pt>
                <c:pt idx="20">
                  <c:v>25.848484848484848</c:v>
                </c:pt>
                <c:pt idx="21">
                  <c:v>26.575757575757578</c:v>
                </c:pt>
                <c:pt idx="22">
                  <c:v>27.333333333333336</c:v>
                </c:pt>
                <c:pt idx="23">
                  <c:v>28.000000000000004</c:v>
                </c:pt>
                <c:pt idx="24">
                  <c:v>28.575757575757578</c:v>
                </c:pt>
                <c:pt idx="25">
                  <c:v>29.242424242424246</c:v>
                </c:pt>
                <c:pt idx="26">
                  <c:v>29.939393939393941</c:v>
                </c:pt>
                <c:pt idx="27">
                  <c:v>30.666666666666668</c:v>
                </c:pt>
                <c:pt idx="28">
                  <c:v>31.272727272727277</c:v>
                </c:pt>
                <c:pt idx="29">
                  <c:v>31.848484848484848</c:v>
                </c:pt>
                <c:pt idx="30">
                  <c:v>32.515151515151516</c:v>
                </c:pt>
                <c:pt idx="31">
                  <c:v>33</c:v>
                </c:pt>
                <c:pt idx="32">
                  <c:v>33.515151515151516</c:v>
                </c:pt>
                <c:pt idx="33">
                  <c:v>34.060606060606062</c:v>
                </c:pt>
                <c:pt idx="34">
                  <c:v>34.545454545454547</c:v>
                </c:pt>
                <c:pt idx="35">
                  <c:v>35.090909090909093</c:v>
                </c:pt>
                <c:pt idx="36">
                  <c:v>35.515151515151516</c:v>
                </c:pt>
                <c:pt idx="37">
                  <c:v>36</c:v>
                </c:pt>
                <c:pt idx="38">
                  <c:v>36.424242424242429</c:v>
                </c:pt>
                <c:pt idx="39">
                  <c:v>37</c:v>
                </c:pt>
                <c:pt idx="40">
                  <c:v>37.454545454545453</c:v>
                </c:pt>
                <c:pt idx="41">
                  <c:v>37.969696969696969</c:v>
                </c:pt>
                <c:pt idx="42">
                  <c:v>38.484848484848484</c:v>
                </c:pt>
                <c:pt idx="43">
                  <c:v>38.969696969696969</c:v>
                </c:pt>
                <c:pt idx="44">
                  <c:v>39.484848484848492</c:v>
                </c:pt>
                <c:pt idx="45">
                  <c:v>39.939393939393945</c:v>
                </c:pt>
                <c:pt idx="46">
                  <c:v>40.393939393939398</c:v>
                </c:pt>
                <c:pt idx="47">
                  <c:v>40.878787878787882</c:v>
                </c:pt>
                <c:pt idx="48">
                  <c:v>41.303030303030312</c:v>
                </c:pt>
                <c:pt idx="49">
                  <c:v>41.757575757575765</c:v>
                </c:pt>
                <c:pt idx="50">
                  <c:v>42.151515151515149</c:v>
                </c:pt>
                <c:pt idx="51">
                  <c:v>42.545454545454547</c:v>
                </c:pt>
                <c:pt idx="52">
                  <c:v>42.939393939393938</c:v>
                </c:pt>
                <c:pt idx="53">
                  <c:v>43.393939393939391</c:v>
                </c:pt>
                <c:pt idx="54">
                  <c:v>43.757575757575765</c:v>
                </c:pt>
                <c:pt idx="55">
                  <c:v>44.181818181818187</c:v>
                </c:pt>
                <c:pt idx="56">
                  <c:v>44.545454545454547</c:v>
                </c:pt>
                <c:pt idx="57">
                  <c:v>44.969696969696976</c:v>
                </c:pt>
                <c:pt idx="58">
                  <c:v>45.36363636363636</c:v>
                </c:pt>
                <c:pt idx="59">
                  <c:v>45.757575757575758</c:v>
                </c:pt>
                <c:pt idx="60">
                  <c:v>46.121212121212118</c:v>
                </c:pt>
                <c:pt idx="61">
                  <c:v>46.484848484848492</c:v>
                </c:pt>
                <c:pt idx="62">
                  <c:v>46.878787878787875</c:v>
                </c:pt>
                <c:pt idx="63">
                  <c:v>47.272727272727273</c:v>
                </c:pt>
                <c:pt idx="64">
                  <c:v>47.666666666666671</c:v>
                </c:pt>
                <c:pt idx="65">
                  <c:v>48.030303030303031</c:v>
                </c:pt>
                <c:pt idx="66">
                  <c:v>48.393939393939391</c:v>
                </c:pt>
                <c:pt idx="67">
                  <c:v>48.757575757575765</c:v>
                </c:pt>
                <c:pt idx="68">
                  <c:v>49.090909090909093</c:v>
                </c:pt>
                <c:pt idx="69">
                  <c:v>49.424242424242422</c:v>
                </c:pt>
                <c:pt idx="70">
                  <c:v>49.81818181818182</c:v>
                </c:pt>
                <c:pt idx="71">
                  <c:v>50.151515151515156</c:v>
                </c:pt>
                <c:pt idx="72">
                  <c:v>50.45454545454546</c:v>
                </c:pt>
                <c:pt idx="73">
                  <c:v>50.757575757575758</c:v>
                </c:pt>
                <c:pt idx="74">
                  <c:v>51.030303030303038</c:v>
                </c:pt>
                <c:pt idx="75">
                  <c:v>51.393939393939398</c:v>
                </c:pt>
                <c:pt idx="76">
                  <c:v>51.727272727272727</c:v>
                </c:pt>
                <c:pt idx="77">
                  <c:v>52.030303030303031</c:v>
                </c:pt>
                <c:pt idx="78">
                  <c:v>52.333333333333336</c:v>
                </c:pt>
                <c:pt idx="79">
                  <c:v>52.606060606060609</c:v>
                </c:pt>
                <c:pt idx="80">
                  <c:v>52.878787878787882</c:v>
                </c:pt>
                <c:pt idx="81">
                  <c:v>53.121212121212125</c:v>
                </c:pt>
                <c:pt idx="82">
                  <c:v>53.363636363636367</c:v>
                </c:pt>
                <c:pt idx="83">
                  <c:v>53.606060606060609</c:v>
                </c:pt>
                <c:pt idx="84">
                  <c:v>53.81818181818182</c:v>
                </c:pt>
                <c:pt idx="85">
                  <c:v>54.060606060606062</c:v>
                </c:pt>
                <c:pt idx="86">
                  <c:v>54.151515151515149</c:v>
                </c:pt>
                <c:pt idx="87">
                  <c:v>54.333333333333343</c:v>
                </c:pt>
                <c:pt idx="88">
                  <c:v>54.484848484848492</c:v>
                </c:pt>
                <c:pt idx="89">
                  <c:v>54.575757575757578</c:v>
                </c:pt>
              </c:numCache>
            </c:numRef>
          </c:xVal>
          <c:yVal>
            <c:numRef>
              <c:f>'25_60_1800_06'!$AE$3:$AE$96</c:f>
              <c:numCache>
                <c:formatCode>General</c:formatCode>
                <c:ptCount val="94"/>
                <c:pt idx="0">
                  <c:v>0</c:v>
                </c:pt>
                <c:pt idx="1">
                  <c:v>0.5</c:v>
                </c:pt>
                <c:pt idx="2">
                  <c:v>4.3893480257116613</c:v>
                </c:pt>
                <c:pt idx="3">
                  <c:v>14.012855831037648</c:v>
                </c:pt>
                <c:pt idx="4">
                  <c:v>25.022956841138658</c:v>
                </c:pt>
                <c:pt idx="5">
                  <c:v>36.868686868686865</c:v>
                </c:pt>
                <c:pt idx="6">
                  <c:v>48.246097337006425</c:v>
                </c:pt>
                <c:pt idx="7">
                  <c:v>60.413223140495866</c:v>
                </c:pt>
                <c:pt idx="8">
                  <c:v>71.542699724517902</c:v>
                </c:pt>
                <c:pt idx="9">
                  <c:v>82.130394857667582</c:v>
                </c:pt>
                <c:pt idx="10">
                  <c:v>92.323232323232318</c:v>
                </c:pt>
                <c:pt idx="11">
                  <c:v>105.16988062442607</c:v>
                </c:pt>
                <c:pt idx="12">
                  <c:v>115.29843893480256</c:v>
                </c:pt>
                <c:pt idx="13">
                  <c:v>126.65748393021119</c:v>
                </c:pt>
                <c:pt idx="14">
                  <c:v>137.20844811753904</c:v>
                </c:pt>
                <c:pt idx="15">
                  <c:v>148.12672176308538</c:v>
                </c:pt>
                <c:pt idx="16">
                  <c:v>158.76951331496784</c:v>
                </c:pt>
                <c:pt idx="17">
                  <c:v>171.28558310376491</c:v>
                </c:pt>
                <c:pt idx="18">
                  <c:v>182.57116620752984</c:v>
                </c:pt>
                <c:pt idx="19">
                  <c:v>194.8301193755739</c:v>
                </c:pt>
                <c:pt idx="20">
                  <c:v>206.84113865932048</c:v>
                </c:pt>
                <c:pt idx="21">
                  <c:v>218.05325987144167</c:v>
                </c:pt>
                <c:pt idx="22">
                  <c:v>230.74380165289256</c:v>
                </c:pt>
                <c:pt idx="23">
                  <c:v>243.11294765840219</c:v>
                </c:pt>
                <c:pt idx="24">
                  <c:v>254.91276400367309</c:v>
                </c:pt>
                <c:pt idx="25">
                  <c:v>266.93296602387511</c:v>
                </c:pt>
                <c:pt idx="26">
                  <c:v>279.49494949494948</c:v>
                </c:pt>
                <c:pt idx="27">
                  <c:v>291.4141414141414</c:v>
                </c:pt>
                <c:pt idx="28">
                  <c:v>303.20477502295682</c:v>
                </c:pt>
                <c:pt idx="29">
                  <c:v>314.57300275482089</c:v>
                </c:pt>
                <c:pt idx="30">
                  <c:v>326.79522497704318</c:v>
                </c:pt>
                <c:pt idx="31">
                  <c:v>338.08999081726353</c:v>
                </c:pt>
                <c:pt idx="32">
                  <c:v>350.46831955922863</c:v>
                </c:pt>
                <c:pt idx="33">
                  <c:v>362.46097337006427</c:v>
                </c:pt>
                <c:pt idx="34">
                  <c:v>373.28741965105598</c:v>
                </c:pt>
                <c:pt idx="35">
                  <c:v>386.62075298438936</c:v>
                </c:pt>
                <c:pt idx="36">
                  <c:v>398.17263544536274</c:v>
                </c:pt>
                <c:pt idx="37">
                  <c:v>409.8989898989899</c:v>
                </c:pt>
                <c:pt idx="38">
                  <c:v>422.36914600550966</c:v>
                </c:pt>
                <c:pt idx="39">
                  <c:v>434.0128558310376</c:v>
                </c:pt>
                <c:pt idx="40">
                  <c:v>447.41965105601463</c:v>
                </c:pt>
                <c:pt idx="41">
                  <c:v>459.6602387511478</c:v>
                </c:pt>
                <c:pt idx="42">
                  <c:v>472.00183654729108</c:v>
                </c:pt>
                <c:pt idx="43">
                  <c:v>485.03213957759408</c:v>
                </c:pt>
                <c:pt idx="44">
                  <c:v>497.60330578512389</c:v>
                </c:pt>
                <c:pt idx="45">
                  <c:v>510.73461891643706</c:v>
                </c:pt>
                <c:pt idx="46">
                  <c:v>523.30578512396698</c:v>
                </c:pt>
                <c:pt idx="47">
                  <c:v>536.83195592286506</c:v>
                </c:pt>
                <c:pt idx="48">
                  <c:v>549.78879706152429</c:v>
                </c:pt>
                <c:pt idx="49">
                  <c:v>563.28741965105598</c:v>
                </c:pt>
                <c:pt idx="50">
                  <c:v>576.78604224058768</c:v>
                </c:pt>
                <c:pt idx="51">
                  <c:v>590.52341597796146</c:v>
                </c:pt>
                <c:pt idx="52">
                  <c:v>604.536271808999</c:v>
                </c:pt>
                <c:pt idx="53">
                  <c:v>617.3829201101928</c:v>
                </c:pt>
                <c:pt idx="54">
                  <c:v>630.34894398530764</c:v>
                </c:pt>
                <c:pt idx="55">
                  <c:v>642.10284664830112</c:v>
                </c:pt>
                <c:pt idx="56">
                  <c:v>654.62809917355366</c:v>
                </c:pt>
                <c:pt idx="57">
                  <c:v>665.6290174471992</c:v>
                </c:pt>
                <c:pt idx="58">
                  <c:v>676.12488521579428</c:v>
                </c:pt>
                <c:pt idx="59">
                  <c:v>686.48301193755742</c:v>
                </c:pt>
                <c:pt idx="60">
                  <c:v>696.48301193755731</c:v>
                </c:pt>
                <c:pt idx="61">
                  <c:v>705.79430670339764</c:v>
                </c:pt>
                <c:pt idx="62">
                  <c:v>716.16161616161617</c:v>
                </c:pt>
                <c:pt idx="63">
                  <c:v>725.73002754820936</c:v>
                </c:pt>
                <c:pt idx="64">
                  <c:v>734.94949494949492</c:v>
                </c:pt>
                <c:pt idx="65">
                  <c:v>743.14049586776855</c:v>
                </c:pt>
                <c:pt idx="66">
                  <c:v>752.1763085399449</c:v>
                </c:pt>
                <c:pt idx="67">
                  <c:v>762.43342516069777</c:v>
                </c:pt>
                <c:pt idx="68">
                  <c:v>771.16620752984386</c:v>
                </c:pt>
                <c:pt idx="69">
                  <c:v>779.21028466483006</c:v>
                </c:pt>
                <c:pt idx="70">
                  <c:v>789.37557392102838</c:v>
                </c:pt>
                <c:pt idx="71">
                  <c:v>795.8861340679523</c:v>
                </c:pt>
                <c:pt idx="72">
                  <c:v>804.62809917355366</c:v>
                </c:pt>
                <c:pt idx="73">
                  <c:v>813.37006427915514</c:v>
                </c:pt>
                <c:pt idx="74">
                  <c:v>821.39577594123045</c:v>
                </c:pt>
                <c:pt idx="75">
                  <c:v>829.3572084481176</c:v>
                </c:pt>
                <c:pt idx="76">
                  <c:v>836.77685950413218</c:v>
                </c:pt>
                <c:pt idx="77">
                  <c:v>845.16069788797051</c:v>
                </c:pt>
                <c:pt idx="78">
                  <c:v>854.47199265381084</c:v>
                </c:pt>
                <c:pt idx="79">
                  <c:v>863.37924701561064</c:v>
                </c:pt>
                <c:pt idx="80">
                  <c:v>871.34067952249768</c:v>
                </c:pt>
                <c:pt idx="81">
                  <c:v>879.65105601469224</c:v>
                </c:pt>
                <c:pt idx="82">
                  <c:v>887.30945821854903</c:v>
                </c:pt>
                <c:pt idx="83">
                  <c:v>894.49954086317723</c:v>
                </c:pt>
                <c:pt idx="84">
                  <c:v>903.4251606978878</c:v>
                </c:pt>
                <c:pt idx="85">
                  <c:v>909.3112947658401</c:v>
                </c:pt>
                <c:pt idx="86">
                  <c:v>915.23415977961429</c:v>
                </c:pt>
                <c:pt idx="87">
                  <c:v>921.24885215794302</c:v>
                </c:pt>
                <c:pt idx="88">
                  <c:v>927.35537190082641</c:v>
                </c:pt>
                <c:pt idx="89">
                  <c:v>931.52433425160689</c:v>
                </c:pt>
                <c:pt idx="90">
                  <c:v>935.02295684113858</c:v>
                </c:pt>
                <c:pt idx="91">
                  <c:v>938.85215794306703</c:v>
                </c:pt>
                <c:pt idx="92">
                  <c:v>942.02020202020196</c:v>
                </c:pt>
                <c:pt idx="93">
                  <c:v>944.38016528925607</c:v>
                </c:pt>
              </c:numCache>
            </c:numRef>
          </c:yVal>
          <c:smooth val="0"/>
        </c:ser>
        <c:ser>
          <c:idx val="4"/>
          <c:order val="4"/>
          <c:tx>
            <c:v>UCOME-Biodiesel</c:v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'25_60_1800_06'!$AH$3:$AH$98</c:f>
              <c:numCache>
                <c:formatCode>General</c:formatCode>
                <c:ptCount val="96"/>
                <c:pt idx="0">
                  <c:v>0</c:v>
                </c:pt>
                <c:pt idx="1">
                  <c:v>1.2142857142857142</c:v>
                </c:pt>
                <c:pt idx="2">
                  <c:v>4.0714285714285712</c:v>
                </c:pt>
                <c:pt idx="3">
                  <c:v>6.6428571428571432</c:v>
                </c:pt>
                <c:pt idx="4">
                  <c:v>8.8571428571428577</c:v>
                </c:pt>
                <c:pt idx="5">
                  <c:v>10.571428571428571</c:v>
                </c:pt>
                <c:pt idx="6">
                  <c:v>11.928571428571429</c:v>
                </c:pt>
                <c:pt idx="7">
                  <c:v>13.071428571428571</c:v>
                </c:pt>
                <c:pt idx="8">
                  <c:v>13.857142857142858</c:v>
                </c:pt>
                <c:pt idx="9">
                  <c:v>14.571428571428571</c:v>
                </c:pt>
                <c:pt idx="10">
                  <c:v>15.428571428571429</c:v>
                </c:pt>
                <c:pt idx="11">
                  <c:v>16.214285714285715</c:v>
                </c:pt>
                <c:pt idx="12">
                  <c:v>17.214285714285715</c:v>
                </c:pt>
                <c:pt idx="13">
                  <c:v>17.928571428571427</c:v>
                </c:pt>
                <c:pt idx="14">
                  <c:v>19</c:v>
                </c:pt>
                <c:pt idx="15">
                  <c:v>19.785714285714285</c:v>
                </c:pt>
                <c:pt idx="16">
                  <c:v>20.642857142857142</c:v>
                </c:pt>
                <c:pt idx="17">
                  <c:v>21.357142857142858</c:v>
                </c:pt>
                <c:pt idx="18">
                  <c:v>22.071428571428573</c:v>
                </c:pt>
                <c:pt idx="19">
                  <c:v>22.714285714285715</c:v>
                </c:pt>
                <c:pt idx="20">
                  <c:v>23.428571428571427</c:v>
                </c:pt>
                <c:pt idx="21">
                  <c:v>24.214285714285715</c:v>
                </c:pt>
                <c:pt idx="22">
                  <c:v>24.857142857142858</c:v>
                </c:pt>
                <c:pt idx="23">
                  <c:v>25.428571428571427</c:v>
                </c:pt>
                <c:pt idx="24">
                  <c:v>26.142857142857142</c:v>
                </c:pt>
                <c:pt idx="25">
                  <c:v>26.642857142857142</c:v>
                </c:pt>
                <c:pt idx="26">
                  <c:v>27</c:v>
                </c:pt>
                <c:pt idx="27">
                  <c:v>27.642857142857142</c:v>
                </c:pt>
                <c:pt idx="28">
                  <c:v>28</c:v>
                </c:pt>
                <c:pt idx="29">
                  <c:v>28.571428571428573</c:v>
                </c:pt>
                <c:pt idx="30">
                  <c:v>29.214285714285715</c:v>
                </c:pt>
                <c:pt idx="31">
                  <c:v>29.785714285714285</c:v>
                </c:pt>
                <c:pt idx="32">
                  <c:v>30.357142857142858</c:v>
                </c:pt>
                <c:pt idx="33">
                  <c:v>30.928571428571427</c:v>
                </c:pt>
                <c:pt idx="34">
                  <c:v>31.5</c:v>
                </c:pt>
                <c:pt idx="35">
                  <c:v>32.071428571428569</c:v>
                </c:pt>
                <c:pt idx="36">
                  <c:v>32.642857142857146</c:v>
                </c:pt>
                <c:pt idx="37">
                  <c:v>33.214285714285715</c:v>
                </c:pt>
                <c:pt idx="38">
                  <c:v>33.857142857142854</c:v>
                </c:pt>
                <c:pt idx="39">
                  <c:v>34.428571428571431</c:v>
                </c:pt>
                <c:pt idx="40">
                  <c:v>35</c:v>
                </c:pt>
                <c:pt idx="41">
                  <c:v>35.5</c:v>
                </c:pt>
                <c:pt idx="42">
                  <c:v>36.071428571428569</c:v>
                </c:pt>
                <c:pt idx="43">
                  <c:v>36.642857142857146</c:v>
                </c:pt>
                <c:pt idx="44">
                  <c:v>37.142857142857146</c:v>
                </c:pt>
                <c:pt idx="45">
                  <c:v>37.5</c:v>
                </c:pt>
                <c:pt idx="46">
                  <c:v>38</c:v>
                </c:pt>
                <c:pt idx="47">
                  <c:v>38.5</c:v>
                </c:pt>
                <c:pt idx="48">
                  <c:v>38.857142857142854</c:v>
                </c:pt>
                <c:pt idx="49">
                  <c:v>39.357142857142854</c:v>
                </c:pt>
                <c:pt idx="50">
                  <c:v>39.642857142857146</c:v>
                </c:pt>
                <c:pt idx="51">
                  <c:v>40.071428571428569</c:v>
                </c:pt>
                <c:pt idx="52">
                  <c:v>40.5</c:v>
                </c:pt>
                <c:pt idx="53">
                  <c:v>41</c:v>
                </c:pt>
                <c:pt idx="54">
                  <c:v>41.5</c:v>
                </c:pt>
                <c:pt idx="55">
                  <c:v>41.857142857142854</c:v>
                </c:pt>
                <c:pt idx="56">
                  <c:v>42.214285714285715</c:v>
                </c:pt>
                <c:pt idx="57">
                  <c:v>42.714285714285715</c:v>
                </c:pt>
                <c:pt idx="58">
                  <c:v>43.142857142857146</c:v>
                </c:pt>
                <c:pt idx="59">
                  <c:v>43.571428571428569</c:v>
                </c:pt>
                <c:pt idx="60">
                  <c:v>44</c:v>
                </c:pt>
                <c:pt idx="61">
                  <c:v>44.428571428571431</c:v>
                </c:pt>
                <c:pt idx="62">
                  <c:v>44.785714285714285</c:v>
                </c:pt>
                <c:pt idx="63">
                  <c:v>45.142857142857146</c:v>
                </c:pt>
                <c:pt idx="64">
                  <c:v>45.428571428571431</c:v>
                </c:pt>
                <c:pt idx="65">
                  <c:v>45.857142857142854</c:v>
                </c:pt>
                <c:pt idx="66">
                  <c:v>46.142857142857146</c:v>
                </c:pt>
                <c:pt idx="67">
                  <c:v>46.428571428571431</c:v>
                </c:pt>
                <c:pt idx="68">
                  <c:v>46.642857142857146</c:v>
                </c:pt>
                <c:pt idx="69">
                  <c:v>46.928571428571431</c:v>
                </c:pt>
                <c:pt idx="70">
                  <c:v>47.214285714285715</c:v>
                </c:pt>
                <c:pt idx="71">
                  <c:v>47.5</c:v>
                </c:pt>
                <c:pt idx="72">
                  <c:v>47.857142857142854</c:v>
                </c:pt>
                <c:pt idx="73">
                  <c:v>48.071428571428569</c:v>
                </c:pt>
                <c:pt idx="74">
                  <c:v>48.357142857142854</c:v>
                </c:pt>
                <c:pt idx="75">
                  <c:v>48.642857142857146</c:v>
                </c:pt>
                <c:pt idx="76">
                  <c:v>48.928571428571431</c:v>
                </c:pt>
                <c:pt idx="77">
                  <c:v>49.142857142857146</c:v>
                </c:pt>
                <c:pt idx="78">
                  <c:v>49.5</c:v>
                </c:pt>
                <c:pt idx="79">
                  <c:v>49.642857142857146</c:v>
                </c:pt>
                <c:pt idx="80">
                  <c:v>49.928571428571431</c:v>
                </c:pt>
                <c:pt idx="81">
                  <c:v>50.142857142857146</c:v>
                </c:pt>
                <c:pt idx="82">
                  <c:v>50.428571428571431</c:v>
                </c:pt>
                <c:pt idx="83">
                  <c:v>50.571428571428569</c:v>
                </c:pt>
                <c:pt idx="84">
                  <c:v>50.785714285714285</c:v>
                </c:pt>
                <c:pt idx="85">
                  <c:v>50.857142857142854</c:v>
                </c:pt>
                <c:pt idx="86">
                  <c:v>50.928571428571431</c:v>
                </c:pt>
                <c:pt idx="87">
                  <c:v>51.142857142857146</c:v>
                </c:pt>
                <c:pt idx="88">
                  <c:v>51.214285714285715</c:v>
                </c:pt>
                <c:pt idx="89">
                  <c:v>51.357142857142854</c:v>
                </c:pt>
                <c:pt idx="90">
                  <c:v>51.5</c:v>
                </c:pt>
                <c:pt idx="91">
                  <c:v>51.571428571428569</c:v>
                </c:pt>
                <c:pt idx="92">
                  <c:v>51.714285714285715</c:v>
                </c:pt>
                <c:pt idx="93">
                  <c:v>51.785714285714285</c:v>
                </c:pt>
                <c:pt idx="94">
                  <c:v>51.857142857142854</c:v>
                </c:pt>
                <c:pt idx="95">
                  <c:v>51.857142857142854</c:v>
                </c:pt>
              </c:numCache>
            </c:numRef>
          </c:xVal>
          <c:yVal>
            <c:numRef>
              <c:f>'25_60_1800_06'!$AM$3:$AM$98</c:f>
              <c:numCache>
                <c:formatCode>General</c:formatCode>
                <c:ptCount val="96"/>
                <c:pt idx="0">
                  <c:v>0</c:v>
                </c:pt>
                <c:pt idx="1">
                  <c:v>0.8</c:v>
                </c:pt>
                <c:pt idx="2">
                  <c:v>3.3877551020408165</c:v>
                </c:pt>
                <c:pt idx="3">
                  <c:v>10.816326530612244</c:v>
                </c:pt>
                <c:pt idx="4">
                  <c:v>20.73469387755102</c:v>
                </c:pt>
                <c:pt idx="5">
                  <c:v>31.591836734693878</c:v>
                </c:pt>
                <c:pt idx="6">
                  <c:v>42.224489795918366</c:v>
                </c:pt>
                <c:pt idx="7">
                  <c:v>51.469387755102041</c:v>
                </c:pt>
                <c:pt idx="8">
                  <c:v>60.857142857142854</c:v>
                </c:pt>
                <c:pt idx="9">
                  <c:v>69.34693877551021</c:v>
                </c:pt>
                <c:pt idx="10">
                  <c:v>79.306122448979593</c:v>
                </c:pt>
                <c:pt idx="11">
                  <c:v>88.897959183673464</c:v>
                </c:pt>
                <c:pt idx="12">
                  <c:v>101.04081632653062</c:v>
                </c:pt>
                <c:pt idx="13">
                  <c:v>111.73469387755102</c:v>
                </c:pt>
                <c:pt idx="14">
                  <c:v>123.83673469387755</c:v>
                </c:pt>
                <c:pt idx="15">
                  <c:v>134.0204081632653</c:v>
                </c:pt>
                <c:pt idx="16">
                  <c:v>145.51020408163265</c:v>
                </c:pt>
                <c:pt idx="17">
                  <c:v>156.9591836734694</c:v>
                </c:pt>
                <c:pt idx="18">
                  <c:v>167.24489795918367</c:v>
                </c:pt>
                <c:pt idx="19">
                  <c:v>177.63265306122449</c:v>
                </c:pt>
                <c:pt idx="20">
                  <c:v>187.48979591836735</c:v>
                </c:pt>
                <c:pt idx="21">
                  <c:v>198.59183673469389</c:v>
                </c:pt>
                <c:pt idx="22">
                  <c:v>208.57142857142858</c:v>
                </c:pt>
                <c:pt idx="23">
                  <c:v>217.61224489795919</c:v>
                </c:pt>
                <c:pt idx="24">
                  <c:v>228.10204081632654</c:v>
                </c:pt>
                <c:pt idx="25">
                  <c:v>237.53061224489795</c:v>
                </c:pt>
                <c:pt idx="26">
                  <c:v>246.42857142857142</c:v>
                </c:pt>
                <c:pt idx="27">
                  <c:v>256.0204081632653</c:v>
                </c:pt>
                <c:pt idx="28">
                  <c:v>264.71428571428572</c:v>
                </c:pt>
                <c:pt idx="29">
                  <c:v>274.87755102040819</c:v>
                </c:pt>
                <c:pt idx="30">
                  <c:v>286.59183673469386</c:v>
                </c:pt>
                <c:pt idx="31">
                  <c:v>295.26530612244898</c:v>
                </c:pt>
                <c:pt idx="32">
                  <c:v>305.12244897959181</c:v>
                </c:pt>
                <c:pt idx="33">
                  <c:v>315.34693877551018</c:v>
                </c:pt>
                <c:pt idx="34">
                  <c:v>324.79591836734693</c:v>
                </c:pt>
                <c:pt idx="35">
                  <c:v>335.30612244897958</c:v>
                </c:pt>
                <c:pt idx="36">
                  <c:v>348.9591836734694</c:v>
                </c:pt>
                <c:pt idx="37">
                  <c:v>360.0408163265306</c:v>
                </c:pt>
                <c:pt idx="38">
                  <c:v>370.75510204081633</c:v>
                </c:pt>
                <c:pt idx="39">
                  <c:v>381.28571428571428</c:v>
                </c:pt>
                <c:pt idx="40">
                  <c:v>393.0612244897959</c:v>
                </c:pt>
                <c:pt idx="41">
                  <c:v>404.71428571428572</c:v>
                </c:pt>
                <c:pt idx="42">
                  <c:v>415.46938775510205</c:v>
                </c:pt>
                <c:pt idx="43">
                  <c:v>425.91836734693879</c:v>
                </c:pt>
                <c:pt idx="44">
                  <c:v>437.08163265306121</c:v>
                </c:pt>
                <c:pt idx="45">
                  <c:v>446.34693877551018</c:v>
                </c:pt>
                <c:pt idx="46">
                  <c:v>456.30612244897958</c:v>
                </c:pt>
                <c:pt idx="47">
                  <c:v>463.89795918367349</c:v>
                </c:pt>
                <c:pt idx="48">
                  <c:v>473.32653061224488</c:v>
                </c:pt>
                <c:pt idx="49">
                  <c:v>481.57142857142856</c:v>
                </c:pt>
                <c:pt idx="50">
                  <c:v>488.85714285714283</c:v>
                </c:pt>
                <c:pt idx="51">
                  <c:v>495.0612244897959</c:v>
                </c:pt>
                <c:pt idx="52">
                  <c:v>504.57142857142856</c:v>
                </c:pt>
                <c:pt idx="53">
                  <c:v>512.10204081632651</c:v>
                </c:pt>
                <c:pt idx="54">
                  <c:v>520.22448979591832</c:v>
                </c:pt>
                <c:pt idx="55">
                  <c:v>526.9387755102041</c:v>
                </c:pt>
                <c:pt idx="56">
                  <c:v>534.32653061224494</c:v>
                </c:pt>
                <c:pt idx="57">
                  <c:v>538.87755102040819</c:v>
                </c:pt>
                <c:pt idx="58">
                  <c:v>547.69387755102036</c:v>
                </c:pt>
                <c:pt idx="59">
                  <c:v>555.71428571428567</c:v>
                </c:pt>
                <c:pt idx="60">
                  <c:v>562.18367346938771</c:v>
                </c:pt>
                <c:pt idx="61">
                  <c:v>569.75510204081638</c:v>
                </c:pt>
                <c:pt idx="62">
                  <c:v>575.69387755102036</c:v>
                </c:pt>
                <c:pt idx="63">
                  <c:v>583.71428571428567</c:v>
                </c:pt>
                <c:pt idx="64">
                  <c:v>589.71428571428567</c:v>
                </c:pt>
                <c:pt idx="65">
                  <c:v>597.42857142857144</c:v>
                </c:pt>
                <c:pt idx="66">
                  <c:v>602.69387755102036</c:v>
                </c:pt>
                <c:pt idx="67">
                  <c:v>607</c:v>
                </c:pt>
                <c:pt idx="68">
                  <c:v>613.36734693877554</c:v>
                </c:pt>
                <c:pt idx="69">
                  <c:v>618.22448979591832</c:v>
                </c:pt>
                <c:pt idx="70">
                  <c:v>624.0612244897959</c:v>
                </c:pt>
                <c:pt idx="71">
                  <c:v>629.63265306122446</c:v>
                </c:pt>
                <c:pt idx="72">
                  <c:v>635.57142857142856</c:v>
                </c:pt>
                <c:pt idx="73">
                  <c:v>641.67346938775506</c:v>
                </c:pt>
                <c:pt idx="74">
                  <c:v>648.73469387755097</c:v>
                </c:pt>
                <c:pt idx="75">
                  <c:v>654.51020408163265</c:v>
                </c:pt>
                <c:pt idx="76">
                  <c:v>659.89795918367349</c:v>
                </c:pt>
                <c:pt idx="77">
                  <c:v>667.20408163265301</c:v>
                </c:pt>
                <c:pt idx="78">
                  <c:v>673.44897959183675</c:v>
                </c:pt>
                <c:pt idx="79">
                  <c:v>679.0612244897959</c:v>
                </c:pt>
                <c:pt idx="80">
                  <c:v>685</c:v>
                </c:pt>
                <c:pt idx="81">
                  <c:v>691.28571428571433</c:v>
                </c:pt>
                <c:pt idx="82">
                  <c:v>697.87755102040819</c:v>
                </c:pt>
                <c:pt idx="83">
                  <c:v>703.63265306122446</c:v>
                </c:pt>
                <c:pt idx="84">
                  <c:v>708.36734693877554</c:v>
                </c:pt>
                <c:pt idx="85">
                  <c:v>711.57142857142856</c:v>
                </c:pt>
                <c:pt idx="86">
                  <c:v>715.9591836734694</c:v>
                </c:pt>
                <c:pt idx="87">
                  <c:v>719.83673469387759</c:v>
                </c:pt>
                <c:pt idx="88">
                  <c:v>723.42857142857144</c:v>
                </c:pt>
                <c:pt idx="89">
                  <c:v>727.59183673469386</c:v>
                </c:pt>
                <c:pt idx="90">
                  <c:v>731.71428571428567</c:v>
                </c:pt>
                <c:pt idx="91">
                  <c:v>733.73469387755097</c:v>
                </c:pt>
                <c:pt idx="92">
                  <c:v>737.73469387755097</c:v>
                </c:pt>
                <c:pt idx="93">
                  <c:v>739.42857142857144</c:v>
                </c:pt>
                <c:pt idx="94">
                  <c:v>741.73469387755097</c:v>
                </c:pt>
                <c:pt idx="95">
                  <c:v>744.26530612244903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117456"/>
        <c:axId val="886117064"/>
      </c:scatterChart>
      <c:valAx>
        <c:axId val="886117456"/>
        <c:scaling>
          <c:orientation val="minMax"/>
          <c:max val="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Spray penetration [mm]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6117064"/>
        <c:crosses val="autoZero"/>
        <c:crossBetween val="midCat"/>
      </c:valAx>
      <c:valAx>
        <c:axId val="886117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Spray area [mm^2]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61174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'25_60_1800_06'!$A$3:$A$98</c:f>
              <c:numCache>
                <c:formatCode>General</c:formatCode>
                <c:ptCount val="96"/>
                <c:pt idx="0">
                  <c:v>0</c:v>
                </c:pt>
                <c:pt idx="1">
                  <c:v>1.4290000000000001E-2</c:v>
                </c:pt>
                <c:pt idx="2">
                  <c:v>2.8580000000000001E-2</c:v>
                </c:pt>
                <c:pt idx="3">
                  <c:v>4.2869999999999998E-2</c:v>
                </c:pt>
                <c:pt idx="4">
                  <c:v>5.7160000000000002E-2</c:v>
                </c:pt>
                <c:pt idx="5">
                  <c:v>7.145E-2</c:v>
                </c:pt>
                <c:pt idx="6">
                  <c:v>8.5739999999999997E-2</c:v>
                </c:pt>
                <c:pt idx="7">
                  <c:v>0.10002999999999999</c:v>
                </c:pt>
                <c:pt idx="8">
                  <c:v>0.11432</c:v>
                </c:pt>
                <c:pt idx="9">
                  <c:v>0.12861</c:v>
                </c:pt>
                <c:pt idx="10">
                  <c:v>0.1429</c:v>
                </c:pt>
                <c:pt idx="11">
                  <c:v>0.15719</c:v>
                </c:pt>
                <c:pt idx="12">
                  <c:v>0.17147999999999999</c:v>
                </c:pt>
                <c:pt idx="13">
                  <c:v>0.18576999999999999</c:v>
                </c:pt>
                <c:pt idx="14">
                  <c:v>0.20005999999999999</c:v>
                </c:pt>
                <c:pt idx="15">
                  <c:v>0.21435000000000001</c:v>
                </c:pt>
                <c:pt idx="16">
                  <c:v>0.22864000000000001</c:v>
                </c:pt>
                <c:pt idx="17">
                  <c:v>0.24293000000000001</c:v>
                </c:pt>
                <c:pt idx="18">
                  <c:v>0.25722</c:v>
                </c:pt>
                <c:pt idx="19">
                  <c:v>0.27150999999999997</c:v>
                </c:pt>
                <c:pt idx="20">
                  <c:v>0.2858</c:v>
                </c:pt>
                <c:pt idx="21">
                  <c:v>0.30009000000000002</c:v>
                </c:pt>
                <c:pt idx="22">
                  <c:v>0.31437999999999999</c:v>
                </c:pt>
                <c:pt idx="23">
                  <c:v>0.32867000000000002</c:v>
                </c:pt>
                <c:pt idx="24">
                  <c:v>0.34295999999999999</c:v>
                </c:pt>
                <c:pt idx="25">
                  <c:v>0.35725000000000001</c:v>
                </c:pt>
                <c:pt idx="26">
                  <c:v>0.37153999999999998</c:v>
                </c:pt>
                <c:pt idx="27">
                  <c:v>0.38583000000000001</c:v>
                </c:pt>
                <c:pt idx="28">
                  <c:v>0.40011999999999998</c:v>
                </c:pt>
                <c:pt idx="29">
                  <c:v>0.41441</c:v>
                </c:pt>
                <c:pt idx="30">
                  <c:v>0.42870000000000003</c:v>
                </c:pt>
                <c:pt idx="31">
                  <c:v>0.44298999999999999</c:v>
                </c:pt>
                <c:pt idx="32">
                  <c:v>0.45728000000000002</c:v>
                </c:pt>
                <c:pt idx="33">
                  <c:v>0.47156999999999999</c:v>
                </c:pt>
                <c:pt idx="34">
                  <c:v>0.48586000000000001</c:v>
                </c:pt>
                <c:pt idx="35">
                  <c:v>0.50014999999999998</c:v>
                </c:pt>
                <c:pt idx="36">
                  <c:v>0.51444000000000001</c:v>
                </c:pt>
                <c:pt idx="37">
                  <c:v>0.52873000000000003</c:v>
                </c:pt>
                <c:pt idx="38">
                  <c:v>0.54301999999999995</c:v>
                </c:pt>
                <c:pt idx="39">
                  <c:v>0.55730999999999997</c:v>
                </c:pt>
                <c:pt idx="40">
                  <c:v>0.5716</c:v>
                </c:pt>
                <c:pt idx="41">
                  <c:v>0.58589000000000002</c:v>
                </c:pt>
                <c:pt idx="42">
                  <c:v>0.60018000000000005</c:v>
                </c:pt>
                <c:pt idx="43">
                  <c:v>0.61446999999999996</c:v>
                </c:pt>
                <c:pt idx="44">
                  <c:v>0.62875999999999999</c:v>
                </c:pt>
                <c:pt idx="45">
                  <c:v>0.64305000000000001</c:v>
                </c:pt>
                <c:pt idx="46">
                  <c:v>0.65734000000000004</c:v>
                </c:pt>
                <c:pt idx="47">
                  <c:v>0.67162999999999995</c:v>
                </c:pt>
                <c:pt idx="48">
                  <c:v>0.68591999999999997</c:v>
                </c:pt>
                <c:pt idx="49">
                  <c:v>0.70021</c:v>
                </c:pt>
                <c:pt idx="50">
                  <c:v>0.71450000000000002</c:v>
                </c:pt>
                <c:pt idx="51">
                  <c:v>0.72879000000000005</c:v>
                </c:pt>
                <c:pt idx="52">
                  <c:v>0.74307999999999996</c:v>
                </c:pt>
                <c:pt idx="53">
                  <c:v>0.75736999999999999</c:v>
                </c:pt>
                <c:pt idx="54">
                  <c:v>0.77166000000000001</c:v>
                </c:pt>
                <c:pt idx="55">
                  <c:v>0.78595000000000004</c:v>
                </c:pt>
                <c:pt idx="56">
                  <c:v>0.80023999999999995</c:v>
                </c:pt>
                <c:pt idx="57">
                  <c:v>0.81452999999999998</c:v>
                </c:pt>
                <c:pt idx="58">
                  <c:v>0.82882</c:v>
                </c:pt>
                <c:pt idx="59">
                  <c:v>0.84311000000000003</c:v>
                </c:pt>
                <c:pt idx="60">
                  <c:v>0.85740000000000005</c:v>
                </c:pt>
                <c:pt idx="61">
                  <c:v>0.87168999999999996</c:v>
                </c:pt>
                <c:pt idx="62">
                  <c:v>0.88597999999999999</c:v>
                </c:pt>
                <c:pt idx="63">
                  <c:v>0.90027000000000001</c:v>
                </c:pt>
                <c:pt idx="64">
                  <c:v>0.91456000000000004</c:v>
                </c:pt>
                <c:pt idx="65">
                  <c:v>0.92884999999999995</c:v>
                </c:pt>
                <c:pt idx="66">
                  <c:v>0.94313999999999998</c:v>
                </c:pt>
                <c:pt idx="67">
                  <c:v>0.95743</c:v>
                </c:pt>
                <c:pt idx="68">
                  <c:v>0.97172000000000003</c:v>
                </c:pt>
                <c:pt idx="69">
                  <c:v>0.98601000000000005</c:v>
                </c:pt>
                <c:pt idx="70">
                  <c:v>1.0003</c:v>
                </c:pt>
                <c:pt idx="71">
                  <c:v>1.0145900000000001</c:v>
                </c:pt>
                <c:pt idx="72">
                  <c:v>1.02888</c:v>
                </c:pt>
                <c:pt idx="73">
                  <c:v>1.0431699999999999</c:v>
                </c:pt>
                <c:pt idx="74">
                  <c:v>1.0574600000000001</c:v>
                </c:pt>
                <c:pt idx="75">
                  <c:v>1.07175</c:v>
                </c:pt>
                <c:pt idx="76">
                  <c:v>1.0860399999999999</c:v>
                </c:pt>
                <c:pt idx="77">
                  <c:v>1.10033</c:v>
                </c:pt>
                <c:pt idx="78">
                  <c:v>1.1146199999999999</c:v>
                </c:pt>
                <c:pt idx="79">
                  <c:v>1.1289100000000001</c:v>
                </c:pt>
                <c:pt idx="80">
                  <c:v>1.1432</c:v>
                </c:pt>
                <c:pt idx="81">
                  <c:v>1.1574899999999999</c:v>
                </c:pt>
                <c:pt idx="82">
                  <c:v>1.17178</c:v>
                </c:pt>
                <c:pt idx="83">
                  <c:v>1.18607</c:v>
                </c:pt>
                <c:pt idx="84">
                  <c:v>1.2003600000000001</c:v>
                </c:pt>
                <c:pt idx="85">
                  <c:v>1.21465</c:v>
                </c:pt>
                <c:pt idx="86">
                  <c:v>1.2289399999999999</c:v>
                </c:pt>
                <c:pt idx="87">
                  <c:v>1.2432300000000001</c:v>
                </c:pt>
                <c:pt idx="88">
                  <c:v>1.25752</c:v>
                </c:pt>
                <c:pt idx="89">
                  <c:v>1.2718100000000001</c:v>
                </c:pt>
                <c:pt idx="90">
                  <c:v>1.2861</c:v>
                </c:pt>
                <c:pt idx="91">
                  <c:v>1.3003899999999999</c:v>
                </c:pt>
                <c:pt idx="92">
                  <c:v>1.3146800000000001</c:v>
                </c:pt>
                <c:pt idx="93">
                  <c:v>1.32897</c:v>
                </c:pt>
                <c:pt idx="94">
                  <c:v>1.3432599999999999</c:v>
                </c:pt>
                <c:pt idx="95">
                  <c:v>1.35755</c:v>
                </c:pt>
              </c:numCache>
            </c:numRef>
          </c:xVal>
          <c:yVal>
            <c:numRef>
              <c:f>'25_60_1800_06'!$D$3:$D$98</c:f>
              <c:numCache>
                <c:formatCode>General</c:formatCode>
                <c:ptCount val="96"/>
                <c:pt idx="0">
                  <c:v>0</c:v>
                </c:pt>
                <c:pt idx="1">
                  <c:v>20.234999999999996</c:v>
                </c:pt>
                <c:pt idx="2">
                  <c:v>21.388333333333335</c:v>
                </c:pt>
                <c:pt idx="3">
                  <c:v>20.7</c:v>
                </c:pt>
                <c:pt idx="4">
                  <c:v>21.692499999999999</c:v>
                </c:pt>
                <c:pt idx="5">
                  <c:v>22.254166666666663</c:v>
                </c:pt>
                <c:pt idx="6">
                  <c:v>22.483333333333334</c:v>
                </c:pt>
                <c:pt idx="7">
                  <c:v>23.544166666666666</c:v>
                </c:pt>
                <c:pt idx="8">
                  <c:v>23.265000000000004</c:v>
                </c:pt>
                <c:pt idx="9">
                  <c:v>23.275833333333335</c:v>
                </c:pt>
                <c:pt idx="10">
                  <c:v>23.194166666666671</c:v>
                </c:pt>
                <c:pt idx="11">
                  <c:v>23.41</c:v>
                </c:pt>
                <c:pt idx="12">
                  <c:v>23.286666666666665</c:v>
                </c:pt>
                <c:pt idx="13">
                  <c:v>23.484166666666667</c:v>
                </c:pt>
                <c:pt idx="14">
                  <c:v>22.453333333333337</c:v>
                </c:pt>
                <c:pt idx="15">
                  <c:v>23.056666666666668</c:v>
                </c:pt>
                <c:pt idx="16">
                  <c:v>22.536666666666665</c:v>
                </c:pt>
                <c:pt idx="17">
                  <c:v>23.254166666666674</c:v>
                </c:pt>
                <c:pt idx="18">
                  <c:v>23.319999999999997</c:v>
                </c:pt>
                <c:pt idx="19">
                  <c:v>23.132499999999997</c:v>
                </c:pt>
                <c:pt idx="20">
                  <c:v>22.83666666666667</c:v>
                </c:pt>
                <c:pt idx="21">
                  <c:v>22.595833333333331</c:v>
                </c:pt>
                <c:pt idx="22">
                  <c:v>22.695833333333329</c:v>
                </c:pt>
                <c:pt idx="23">
                  <c:v>22.99666666666667</c:v>
                </c:pt>
                <c:pt idx="24">
                  <c:v>23.216666666666665</c:v>
                </c:pt>
                <c:pt idx="25">
                  <c:v>22.98</c:v>
                </c:pt>
                <c:pt idx="26">
                  <c:v>22.742500000000003</c:v>
                </c:pt>
                <c:pt idx="27">
                  <c:v>22.840833333333332</c:v>
                </c:pt>
                <c:pt idx="28">
                  <c:v>22.318333333333332</c:v>
                </c:pt>
                <c:pt idx="29">
                  <c:v>22.0975</c:v>
                </c:pt>
                <c:pt idx="30">
                  <c:v>21.64833333333333</c:v>
                </c:pt>
                <c:pt idx="31">
                  <c:v>21.929999999999996</c:v>
                </c:pt>
                <c:pt idx="32">
                  <c:v>21.724999999999998</c:v>
                </c:pt>
                <c:pt idx="33">
                  <c:v>21.718333333333334</c:v>
                </c:pt>
                <c:pt idx="34">
                  <c:v>21.661666666666665</c:v>
                </c:pt>
                <c:pt idx="35">
                  <c:v>21.891666666666666</c:v>
                </c:pt>
                <c:pt idx="36">
                  <c:v>21.78</c:v>
                </c:pt>
                <c:pt idx="37">
                  <c:v>21.191666666666666</c:v>
                </c:pt>
                <c:pt idx="38">
                  <c:v>21.409999999999997</c:v>
                </c:pt>
                <c:pt idx="39">
                  <c:v>21.163333333333334</c:v>
                </c:pt>
                <c:pt idx="40">
                  <c:v>21.135833333333334</c:v>
                </c:pt>
                <c:pt idx="41">
                  <c:v>21.301666666666666</c:v>
                </c:pt>
                <c:pt idx="42">
                  <c:v>21.739166666666666</c:v>
                </c:pt>
                <c:pt idx="43">
                  <c:v>21.724999999999998</c:v>
                </c:pt>
                <c:pt idx="44">
                  <c:v>21.21833333333333</c:v>
                </c:pt>
                <c:pt idx="45">
                  <c:v>21.244166666666665</c:v>
                </c:pt>
                <c:pt idx="46">
                  <c:v>21.2075</c:v>
                </c:pt>
                <c:pt idx="47">
                  <c:v>21.311666666666667</c:v>
                </c:pt>
                <c:pt idx="48">
                  <c:v>21.330833333333334</c:v>
                </c:pt>
                <c:pt idx="49">
                  <c:v>20.950833333333332</c:v>
                </c:pt>
                <c:pt idx="50">
                  <c:v>21.177499999999998</c:v>
                </c:pt>
                <c:pt idx="51">
                  <c:v>21.010833333333334</c:v>
                </c:pt>
                <c:pt idx="52">
                  <c:v>21.1875</c:v>
                </c:pt>
                <c:pt idx="53">
                  <c:v>21.10166666666667</c:v>
                </c:pt>
                <c:pt idx="54">
                  <c:v>21.213333333333335</c:v>
                </c:pt>
                <c:pt idx="55">
                  <c:v>21.229166666666664</c:v>
                </c:pt>
                <c:pt idx="56">
                  <c:v>21.269166666666667</c:v>
                </c:pt>
                <c:pt idx="57">
                  <c:v>21.388333333333335</c:v>
                </c:pt>
                <c:pt idx="58">
                  <c:v>21.297500000000003</c:v>
                </c:pt>
                <c:pt idx="59">
                  <c:v>21.345833333333331</c:v>
                </c:pt>
                <c:pt idx="60">
                  <c:v>21.579166666666666</c:v>
                </c:pt>
                <c:pt idx="61">
                  <c:v>21.495833333333334</c:v>
                </c:pt>
                <c:pt idx="62">
                  <c:v>21.860833333333332</c:v>
                </c:pt>
                <c:pt idx="63">
                  <c:v>22.155833333333334</c:v>
                </c:pt>
                <c:pt idx="64">
                  <c:v>22.284166666666668</c:v>
                </c:pt>
                <c:pt idx="65">
                  <c:v>22.362500000000001</c:v>
                </c:pt>
                <c:pt idx="66">
                  <c:v>22.737500000000001</c:v>
                </c:pt>
                <c:pt idx="67">
                  <c:v>22.853333333333335</c:v>
                </c:pt>
                <c:pt idx="68">
                  <c:v>22.780833333333334</c:v>
                </c:pt>
                <c:pt idx="69">
                  <c:v>23.084166666666665</c:v>
                </c:pt>
                <c:pt idx="70">
                  <c:v>23.322500000000005</c:v>
                </c:pt>
                <c:pt idx="71">
                  <c:v>23.606363636363632</c:v>
                </c:pt>
                <c:pt idx="72">
                  <c:v>23.761818181818182</c:v>
                </c:pt>
                <c:pt idx="73">
                  <c:v>24.022727272727273</c:v>
                </c:pt>
                <c:pt idx="74">
                  <c:v>24.149090909090912</c:v>
                </c:pt>
                <c:pt idx="75">
                  <c:v>24.319090909090907</c:v>
                </c:pt>
                <c:pt idx="76">
                  <c:v>24.212</c:v>
                </c:pt>
                <c:pt idx="77">
                  <c:v>24.216000000000001</c:v>
                </c:pt>
                <c:pt idx="78">
                  <c:v>23.802500000000002</c:v>
                </c:pt>
                <c:pt idx="79">
                  <c:v>23.905000000000001</c:v>
                </c:pt>
                <c:pt idx="80">
                  <c:v>23.977499999999999</c:v>
                </c:pt>
                <c:pt idx="81">
                  <c:v>24.08625</c:v>
                </c:pt>
                <c:pt idx="82">
                  <c:v>23.125999999999998</c:v>
                </c:pt>
                <c:pt idx="83">
                  <c:v>23.454999999999998</c:v>
                </c:pt>
                <c:pt idx="84">
                  <c:v>25.456666666666667</c:v>
                </c:pt>
                <c:pt idx="85">
                  <c:v>25.335000000000001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'25_60_1800_06'!$A$3:$A$98</c:f>
              <c:numCache>
                <c:formatCode>General</c:formatCode>
                <c:ptCount val="96"/>
                <c:pt idx="0">
                  <c:v>0</c:v>
                </c:pt>
                <c:pt idx="1">
                  <c:v>1.4290000000000001E-2</c:v>
                </c:pt>
                <c:pt idx="2">
                  <c:v>2.8580000000000001E-2</c:v>
                </c:pt>
                <c:pt idx="3">
                  <c:v>4.2869999999999998E-2</c:v>
                </c:pt>
                <c:pt idx="4">
                  <c:v>5.7160000000000002E-2</c:v>
                </c:pt>
                <c:pt idx="5">
                  <c:v>7.145E-2</c:v>
                </c:pt>
                <c:pt idx="6">
                  <c:v>8.5739999999999997E-2</c:v>
                </c:pt>
                <c:pt idx="7">
                  <c:v>0.10002999999999999</c:v>
                </c:pt>
                <c:pt idx="8">
                  <c:v>0.11432</c:v>
                </c:pt>
                <c:pt idx="9">
                  <c:v>0.12861</c:v>
                </c:pt>
                <c:pt idx="10">
                  <c:v>0.1429</c:v>
                </c:pt>
                <c:pt idx="11">
                  <c:v>0.15719</c:v>
                </c:pt>
                <c:pt idx="12">
                  <c:v>0.17147999999999999</c:v>
                </c:pt>
                <c:pt idx="13">
                  <c:v>0.18576999999999999</c:v>
                </c:pt>
                <c:pt idx="14">
                  <c:v>0.20005999999999999</c:v>
                </c:pt>
                <c:pt idx="15">
                  <c:v>0.21435000000000001</c:v>
                </c:pt>
                <c:pt idx="16">
                  <c:v>0.22864000000000001</c:v>
                </c:pt>
                <c:pt idx="17">
                  <c:v>0.24293000000000001</c:v>
                </c:pt>
                <c:pt idx="18">
                  <c:v>0.25722</c:v>
                </c:pt>
                <c:pt idx="19">
                  <c:v>0.27150999999999997</c:v>
                </c:pt>
                <c:pt idx="20">
                  <c:v>0.2858</c:v>
                </c:pt>
                <c:pt idx="21">
                  <c:v>0.30009000000000002</c:v>
                </c:pt>
                <c:pt idx="22">
                  <c:v>0.31437999999999999</c:v>
                </c:pt>
                <c:pt idx="23">
                  <c:v>0.32867000000000002</c:v>
                </c:pt>
                <c:pt idx="24">
                  <c:v>0.34295999999999999</c:v>
                </c:pt>
                <c:pt idx="25">
                  <c:v>0.35725000000000001</c:v>
                </c:pt>
                <c:pt idx="26">
                  <c:v>0.37153999999999998</c:v>
                </c:pt>
                <c:pt idx="27">
                  <c:v>0.38583000000000001</c:v>
                </c:pt>
                <c:pt idx="28">
                  <c:v>0.40011999999999998</c:v>
                </c:pt>
                <c:pt idx="29">
                  <c:v>0.41441</c:v>
                </c:pt>
                <c:pt idx="30">
                  <c:v>0.42870000000000003</c:v>
                </c:pt>
                <c:pt idx="31">
                  <c:v>0.44298999999999999</c:v>
                </c:pt>
                <c:pt idx="32">
                  <c:v>0.45728000000000002</c:v>
                </c:pt>
                <c:pt idx="33">
                  <c:v>0.47156999999999999</c:v>
                </c:pt>
                <c:pt idx="34">
                  <c:v>0.48586000000000001</c:v>
                </c:pt>
                <c:pt idx="35">
                  <c:v>0.50014999999999998</c:v>
                </c:pt>
                <c:pt idx="36">
                  <c:v>0.51444000000000001</c:v>
                </c:pt>
                <c:pt idx="37">
                  <c:v>0.52873000000000003</c:v>
                </c:pt>
                <c:pt idx="38">
                  <c:v>0.54301999999999995</c:v>
                </c:pt>
                <c:pt idx="39">
                  <c:v>0.55730999999999997</c:v>
                </c:pt>
                <c:pt idx="40">
                  <c:v>0.5716</c:v>
                </c:pt>
                <c:pt idx="41">
                  <c:v>0.58589000000000002</c:v>
                </c:pt>
                <c:pt idx="42">
                  <c:v>0.60018000000000005</c:v>
                </c:pt>
                <c:pt idx="43">
                  <c:v>0.61446999999999996</c:v>
                </c:pt>
                <c:pt idx="44">
                  <c:v>0.62875999999999999</c:v>
                </c:pt>
                <c:pt idx="45">
                  <c:v>0.64305000000000001</c:v>
                </c:pt>
                <c:pt idx="46">
                  <c:v>0.65734000000000004</c:v>
                </c:pt>
                <c:pt idx="47">
                  <c:v>0.67162999999999995</c:v>
                </c:pt>
                <c:pt idx="48">
                  <c:v>0.68591999999999997</c:v>
                </c:pt>
                <c:pt idx="49">
                  <c:v>0.70021</c:v>
                </c:pt>
                <c:pt idx="50">
                  <c:v>0.71450000000000002</c:v>
                </c:pt>
                <c:pt idx="51">
                  <c:v>0.72879000000000005</c:v>
                </c:pt>
                <c:pt idx="52">
                  <c:v>0.74307999999999996</c:v>
                </c:pt>
                <c:pt idx="53">
                  <c:v>0.75736999999999999</c:v>
                </c:pt>
                <c:pt idx="54">
                  <c:v>0.77166000000000001</c:v>
                </c:pt>
                <c:pt idx="55">
                  <c:v>0.78595000000000004</c:v>
                </c:pt>
                <c:pt idx="56">
                  <c:v>0.80023999999999995</c:v>
                </c:pt>
                <c:pt idx="57">
                  <c:v>0.81452999999999998</c:v>
                </c:pt>
                <c:pt idx="58">
                  <c:v>0.82882</c:v>
                </c:pt>
                <c:pt idx="59">
                  <c:v>0.84311000000000003</c:v>
                </c:pt>
                <c:pt idx="60">
                  <c:v>0.85740000000000005</c:v>
                </c:pt>
                <c:pt idx="61">
                  <c:v>0.87168999999999996</c:v>
                </c:pt>
                <c:pt idx="62">
                  <c:v>0.88597999999999999</c:v>
                </c:pt>
                <c:pt idx="63">
                  <c:v>0.90027000000000001</c:v>
                </c:pt>
                <c:pt idx="64">
                  <c:v>0.91456000000000004</c:v>
                </c:pt>
                <c:pt idx="65">
                  <c:v>0.92884999999999995</c:v>
                </c:pt>
                <c:pt idx="66">
                  <c:v>0.94313999999999998</c:v>
                </c:pt>
                <c:pt idx="67">
                  <c:v>0.95743</c:v>
                </c:pt>
                <c:pt idx="68">
                  <c:v>0.97172000000000003</c:v>
                </c:pt>
                <c:pt idx="69">
                  <c:v>0.98601000000000005</c:v>
                </c:pt>
                <c:pt idx="70">
                  <c:v>1.0003</c:v>
                </c:pt>
                <c:pt idx="71">
                  <c:v>1.0145900000000001</c:v>
                </c:pt>
                <c:pt idx="72">
                  <c:v>1.02888</c:v>
                </c:pt>
                <c:pt idx="73">
                  <c:v>1.0431699999999999</c:v>
                </c:pt>
                <c:pt idx="74">
                  <c:v>1.0574600000000001</c:v>
                </c:pt>
                <c:pt idx="75">
                  <c:v>1.07175</c:v>
                </c:pt>
                <c:pt idx="76">
                  <c:v>1.0860399999999999</c:v>
                </c:pt>
                <c:pt idx="77">
                  <c:v>1.10033</c:v>
                </c:pt>
                <c:pt idx="78">
                  <c:v>1.1146199999999999</c:v>
                </c:pt>
                <c:pt idx="79">
                  <c:v>1.1289100000000001</c:v>
                </c:pt>
                <c:pt idx="80">
                  <c:v>1.1432</c:v>
                </c:pt>
                <c:pt idx="81">
                  <c:v>1.1574899999999999</c:v>
                </c:pt>
                <c:pt idx="82">
                  <c:v>1.17178</c:v>
                </c:pt>
                <c:pt idx="83">
                  <c:v>1.18607</c:v>
                </c:pt>
                <c:pt idx="84">
                  <c:v>1.2003600000000001</c:v>
                </c:pt>
                <c:pt idx="85">
                  <c:v>1.21465</c:v>
                </c:pt>
                <c:pt idx="86">
                  <c:v>1.2289399999999999</c:v>
                </c:pt>
                <c:pt idx="87">
                  <c:v>1.2432300000000001</c:v>
                </c:pt>
                <c:pt idx="88">
                  <c:v>1.25752</c:v>
                </c:pt>
                <c:pt idx="89">
                  <c:v>1.2718100000000001</c:v>
                </c:pt>
                <c:pt idx="90">
                  <c:v>1.2861</c:v>
                </c:pt>
                <c:pt idx="91">
                  <c:v>1.3003899999999999</c:v>
                </c:pt>
                <c:pt idx="92">
                  <c:v>1.3146800000000001</c:v>
                </c:pt>
                <c:pt idx="93">
                  <c:v>1.32897</c:v>
                </c:pt>
                <c:pt idx="94">
                  <c:v>1.3432599999999999</c:v>
                </c:pt>
                <c:pt idx="95">
                  <c:v>1.35755</c:v>
                </c:pt>
              </c:numCache>
            </c:numRef>
          </c:xVal>
          <c:yVal>
            <c:numRef>
              <c:f>'25_60_1800_06'!$L$3:$L$98</c:f>
              <c:numCache>
                <c:formatCode>General</c:formatCode>
                <c:ptCount val="96"/>
                <c:pt idx="0">
                  <c:v>0</c:v>
                </c:pt>
                <c:pt idx="1">
                  <c:v>20.14777777777778</c:v>
                </c:pt>
                <c:pt idx="2">
                  <c:v>19.573636363636368</c:v>
                </c:pt>
                <c:pt idx="3">
                  <c:v>20.255454545454544</c:v>
                </c:pt>
                <c:pt idx="4">
                  <c:v>20.721818181818183</c:v>
                </c:pt>
                <c:pt idx="5">
                  <c:v>21.420909090909085</c:v>
                </c:pt>
                <c:pt idx="6">
                  <c:v>21.752727272727274</c:v>
                </c:pt>
                <c:pt idx="7">
                  <c:v>22.174545454545452</c:v>
                </c:pt>
                <c:pt idx="8">
                  <c:v>21.957272727272727</c:v>
                </c:pt>
                <c:pt idx="9">
                  <c:v>22.311818181818182</c:v>
                </c:pt>
                <c:pt idx="10">
                  <c:v>22.554545454545458</c:v>
                </c:pt>
                <c:pt idx="11">
                  <c:v>23.149090909090908</c:v>
                </c:pt>
                <c:pt idx="12">
                  <c:v>22.954545454545457</c:v>
                </c:pt>
                <c:pt idx="13">
                  <c:v>22.635454545454547</c:v>
                </c:pt>
                <c:pt idx="14">
                  <c:v>21.630909090909089</c:v>
                </c:pt>
                <c:pt idx="15">
                  <c:v>21.297272727272727</c:v>
                </c:pt>
                <c:pt idx="16">
                  <c:v>21.914545454545454</c:v>
                </c:pt>
                <c:pt idx="17">
                  <c:v>21.996363636363636</c:v>
                </c:pt>
                <c:pt idx="18">
                  <c:v>21.431818181818183</c:v>
                </c:pt>
                <c:pt idx="19">
                  <c:v>21.305454545454541</c:v>
                </c:pt>
                <c:pt idx="20">
                  <c:v>21.090909090909097</c:v>
                </c:pt>
                <c:pt idx="21">
                  <c:v>20.820000000000004</c:v>
                </c:pt>
                <c:pt idx="22">
                  <c:v>21.125454545454549</c:v>
                </c:pt>
                <c:pt idx="23">
                  <c:v>21.154545454545453</c:v>
                </c:pt>
                <c:pt idx="24">
                  <c:v>21.63</c:v>
                </c:pt>
                <c:pt idx="25">
                  <c:v>21.450909090909093</c:v>
                </c:pt>
                <c:pt idx="26">
                  <c:v>21.91090909090909</c:v>
                </c:pt>
                <c:pt idx="27">
                  <c:v>22.017272727272726</c:v>
                </c:pt>
                <c:pt idx="28">
                  <c:v>22.218181818181815</c:v>
                </c:pt>
                <c:pt idx="29">
                  <c:v>22.700000000000003</c:v>
                </c:pt>
                <c:pt idx="30">
                  <c:v>22.68</c:v>
                </c:pt>
                <c:pt idx="31">
                  <c:v>22.65727272727273</c:v>
                </c:pt>
                <c:pt idx="32">
                  <c:v>22.7</c:v>
                </c:pt>
                <c:pt idx="33">
                  <c:v>22.540909090909093</c:v>
                </c:pt>
                <c:pt idx="34">
                  <c:v>22.285454545454549</c:v>
                </c:pt>
                <c:pt idx="35">
                  <c:v>22.391818181818181</c:v>
                </c:pt>
                <c:pt idx="36">
                  <c:v>22.325454545454548</c:v>
                </c:pt>
                <c:pt idx="37">
                  <c:v>21.817272727272726</c:v>
                </c:pt>
                <c:pt idx="38">
                  <c:v>21.878181818181819</c:v>
                </c:pt>
                <c:pt idx="39">
                  <c:v>21.853636363636362</c:v>
                </c:pt>
                <c:pt idx="40">
                  <c:v>22.142727272727278</c:v>
                </c:pt>
                <c:pt idx="41">
                  <c:v>22.146363636363631</c:v>
                </c:pt>
                <c:pt idx="42">
                  <c:v>21.898181818181822</c:v>
                </c:pt>
                <c:pt idx="43">
                  <c:v>22.064545454545453</c:v>
                </c:pt>
                <c:pt idx="44">
                  <c:v>21.828181818181818</c:v>
                </c:pt>
                <c:pt idx="45">
                  <c:v>22.034545454545455</c:v>
                </c:pt>
                <c:pt idx="46">
                  <c:v>21.871818181818181</c:v>
                </c:pt>
                <c:pt idx="47">
                  <c:v>21.560909090909089</c:v>
                </c:pt>
                <c:pt idx="48">
                  <c:v>21.94</c:v>
                </c:pt>
                <c:pt idx="49">
                  <c:v>21.871818181818181</c:v>
                </c:pt>
                <c:pt idx="50">
                  <c:v>21.536363636363635</c:v>
                </c:pt>
                <c:pt idx="51">
                  <c:v>21.829090909090908</c:v>
                </c:pt>
                <c:pt idx="52">
                  <c:v>21.68</c:v>
                </c:pt>
                <c:pt idx="53">
                  <c:v>22.075454545454548</c:v>
                </c:pt>
                <c:pt idx="54">
                  <c:v>22.441818181818181</c:v>
                </c:pt>
                <c:pt idx="55">
                  <c:v>22.540909090909089</c:v>
                </c:pt>
                <c:pt idx="56">
                  <c:v>22.97727272727273</c:v>
                </c:pt>
                <c:pt idx="57">
                  <c:v>23.009090909090908</c:v>
                </c:pt>
                <c:pt idx="58">
                  <c:v>23.238181818181818</c:v>
                </c:pt>
                <c:pt idx="59">
                  <c:v>23.260909090909088</c:v>
                </c:pt>
                <c:pt idx="60">
                  <c:v>23.420909090909085</c:v>
                </c:pt>
                <c:pt idx="61">
                  <c:v>23.462727272727271</c:v>
                </c:pt>
                <c:pt idx="62">
                  <c:v>23.534545454545459</c:v>
                </c:pt>
                <c:pt idx="63">
                  <c:v>23.703636363636363</c:v>
                </c:pt>
                <c:pt idx="64">
                  <c:v>23.884545454545457</c:v>
                </c:pt>
                <c:pt idx="65">
                  <c:v>23.943636363636362</c:v>
                </c:pt>
                <c:pt idx="66">
                  <c:v>24.102727272727272</c:v>
                </c:pt>
                <c:pt idx="67">
                  <c:v>24.041999999999994</c:v>
                </c:pt>
                <c:pt idx="68">
                  <c:v>24.193999999999999</c:v>
                </c:pt>
                <c:pt idx="69">
                  <c:v>24.238</c:v>
                </c:pt>
                <c:pt idx="70">
                  <c:v>24.276</c:v>
                </c:pt>
                <c:pt idx="71">
                  <c:v>22.096332</c:v>
                </c:pt>
                <c:pt idx="72">
                  <c:v>22.227761000000001</c:v>
                </c:pt>
                <c:pt idx="73">
                  <c:v>22.167189999999998</c:v>
                </c:pt>
                <c:pt idx="74">
                  <c:v>22.232619000000003</c:v>
                </c:pt>
                <c:pt idx="75">
                  <c:v>22.367048</c:v>
                </c:pt>
                <c:pt idx="76">
                  <c:v>22.480530000000002</c:v>
                </c:pt>
                <c:pt idx="77">
                  <c:v>22.506562222222225</c:v>
                </c:pt>
                <c:pt idx="78">
                  <c:v>21.789168749999998</c:v>
                </c:pt>
                <c:pt idx="79">
                  <c:v>21.275377142857142</c:v>
                </c:pt>
                <c:pt idx="80">
                  <c:v>25.16</c:v>
                </c:pt>
                <c:pt idx="81">
                  <c:v>25.24666666666667</c:v>
                </c:pt>
                <c:pt idx="82">
                  <c:v>24.886666666666667</c:v>
                </c:pt>
                <c:pt idx="83">
                  <c:v>24.986666666666665</c:v>
                </c:pt>
                <c:pt idx="84">
                  <c:v>25.349999999999998</c:v>
                </c:pt>
                <c:pt idx="85">
                  <c:v>24.674999999999997</c:v>
                </c:pt>
                <c:pt idx="86">
                  <c:v>24.574999999999999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'25_60_1800_06'!$A$3:$A$98</c:f>
              <c:numCache>
                <c:formatCode>General</c:formatCode>
                <c:ptCount val="96"/>
                <c:pt idx="0">
                  <c:v>0</c:v>
                </c:pt>
                <c:pt idx="1">
                  <c:v>1.4290000000000001E-2</c:v>
                </c:pt>
                <c:pt idx="2">
                  <c:v>2.8580000000000001E-2</c:v>
                </c:pt>
                <c:pt idx="3">
                  <c:v>4.2869999999999998E-2</c:v>
                </c:pt>
                <c:pt idx="4">
                  <c:v>5.7160000000000002E-2</c:v>
                </c:pt>
                <c:pt idx="5">
                  <c:v>7.145E-2</c:v>
                </c:pt>
                <c:pt idx="6">
                  <c:v>8.5739999999999997E-2</c:v>
                </c:pt>
                <c:pt idx="7">
                  <c:v>0.10002999999999999</c:v>
                </c:pt>
                <c:pt idx="8">
                  <c:v>0.11432</c:v>
                </c:pt>
                <c:pt idx="9">
                  <c:v>0.12861</c:v>
                </c:pt>
                <c:pt idx="10">
                  <c:v>0.1429</c:v>
                </c:pt>
                <c:pt idx="11">
                  <c:v>0.15719</c:v>
                </c:pt>
                <c:pt idx="12">
                  <c:v>0.17147999999999999</c:v>
                </c:pt>
                <c:pt idx="13">
                  <c:v>0.18576999999999999</c:v>
                </c:pt>
                <c:pt idx="14">
                  <c:v>0.20005999999999999</c:v>
                </c:pt>
                <c:pt idx="15">
                  <c:v>0.21435000000000001</c:v>
                </c:pt>
                <c:pt idx="16">
                  <c:v>0.22864000000000001</c:v>
                </c:pt>
                <c:pt idx="17">
                  <c:v>0.24293000000000001</c:v>
                </c:pt>
                <c:pt idx="18">
                  <c:v>0.25722</c:v>
                </c:pt>
                <c:pt idx="19">
                  <c:v>0.27150999999999997</c:v>
                </c:pt>
                <c:pt idx="20">
                  <c:v>0.2858</c:v>
                </c:pt>
                <c:pt idx="21">
                  <c:v>0.30009000000000002</c:v>
                </c:pt>
                <c:pt idx="22">
                  <c:v>0.31437999999999999</c:v>
                </c:pt>
                <c:pt idx="23">
                  <c:v>0.32867000000000002</c:v>
                </c:pt>
                <c:pt idx="24">
                  <c:v>0.34295999999999999</c:v>
                </c:pt>
                <c:pt idx="25">
                  <c:v>0.35725000000000001</c:v>
                </c:pt>
                <c:pt idx="26">
                  <c:v>0.37153999999999998</c:v>
                </c:pt>
                <c:pt idx="27">
                  <c:v>0.38583000000000001</c:v>
                </c:pt>
                <c:pt idx="28">
                  <c:v>0.40011999999999998</c:v>
                </c:pt>
                <c:pt idx="29">
                  <c:v>0.41441</c:v>
                </c:pt>
                <c:pt idx="30">
                  <c:v>0.42870000000000003</c:v>
                </c:pt>
                <c:pt idx="31">
                  <c:v>0.44298999999999999</c:v>
                </c:pt>
                <c:pt idx="32">
                  <c:v>0.45728000000000002</c:v>
                </c:pt>
                <c:pt idx="33">
                  <c:v>0.47156999999999999</c:v>
                </c:pt>
                <c:pt idx="34">
                  <c:v>0.48586000000000001</c:v>
                </c:pt>
                <c:pt idx="35">
                  <c:v>0.50014999999999998</c:v>
                </c:pt>
                <c:pt idx="36">
                  <c:v>0.51444000000000001</c:v>
                </c:pt>
                <c:pt idx="37">
                  <c:v>0.52873000000000003</c:v>
                </c:pt>
                <c:pt idx="38">
                  <c:v>0.54301999999999995</c:v>
                </c:pt>
                <c:pt idx="39">
                  <c:v>0.55730999999999997</c:v>
                </c:pt>
                <c:pt idx="40">
                  <c:v>0.5716</c:v>
                </c:pt>
                <c:pt idx="41">
                  <c:v>0.58589000000000002</c:v>
                </c:pt>
                <c:pt idx="42">
                  <c:v>0.60018000000000005</c:v>
                </c:pt>
                <c:pt idx="43">
                  <c:v>0.61446999999999996</c:v>
                </c:pt>
                <c:pt idx="44">
                  <c:v>0.62875999999999999</c:v>
                </c:pt>
                <c:pt idx="45">
                  <c:v>0.64305000000000001</c:v>
                </c:pt>
                <c:pt idx="46">
                  <c:v>0.65734000000000004</c:v>
                </c:pt>
                <c:pt idx="47">
                  <c:v>0.67162999999999995</c:v>
                </c:pt>
                <c:pt idx="48">
                  <c:v>0.68591999999999997</c:v>
                </c:pt>
                <c:pt idx="49">
                  <c:v>0.70021</c:v>
                </c:pt>
                <c:pt idx="50">
                  <c:v>0.71450000000000002</c:v>
                </c:pt>
                <c:pt idx="51">
                  <c:v>0.72879000000000005</c:v>
                </c:pt>
                <c:pt idx="52">
                  <c:v>0.74307999999999996</c:v>
                </c:pt>
                <c:pt idx="53">
                  <c:v>0.75736999999999999</c:v>
                </c:pt>
                <c:pt idx="54">
                  <c:v>0.77166000000000001</c:v>
                </c:pt>
                <c:pt idx="55">
                  <c:v>0.78595000000000004</c:v>
                </c:pt>
                <c:pt idx="56">
                  <c:v>0.80023999999999995</c:v>
                </c:pt>
                <c:pt idx="57">
                  <c:v>0.81452999999999998</c:v>
                </c:pt>
                <c:pt idx="58">
                  <c:v>0.82882</c:v>
                </c:pt>
                <c:pt idx="59">
                  <c:v>0.84311000000000003</c:v>
                </c:pt>
                <c:pt idx="60">
                  <c:v>0.85740000000000005</c:v>
                </c:pt>
                <c:pt idx="61">
                  <c:v>0.87168999999999996</c:v>
                </c:pt>
                <c:pt idx="62">
                  <c:v>0.88597999999999999</c:v>
                </c:pt>
                <c:pt idx="63">
                  <c:v>0.90027000000000001</c:v>
                </c:pt>
                <c:pt idx="64">
                  <c:v>0.91456000000000004</c:v>
                </c:pt>
                <c:pt idx="65">
                  <c:v>0.92884999999999995</c:v>
                </c:pt>
                <c:pt idx="66">
                  <c:v>0.94313999999999998</c:v>
                </c:pt>
                <c:pt idx="67">
                  <c:v>0.95743</c:v>
                </c:pt>
                <c:pt idx="68">
                  <c:v>0.97172000000000003</c:v>
                </c:pt>
                <c:pt idx="69">
                  <c:v>0.98601000000000005</c:v>
                </c:pt>
                <c:pt idx="70">
                  <c:v>1.0003</c:v>
                </c:pt>
                <c:pt idx="71">
                  <c:v>1.0145900000000001</c:v>
                </c:pt>
                <c:pt idx="72">
                  <c:v>1.02888</c:v>
                </c:pt>
                <c:pt idx="73">
                  <c:v>1.0431699999999999</c:v>
                </c:pt>
                <c:pt idx="74">
                  <c:v>1.0574600000000001</c:v>
                </c:pt>
                <c:pt idx="75">
                  <c:v>1.07175</c:v>
                </c:pt>
                <c:pt idx="76">
                  <c:v>1.0860399999999999</c:v>
                </c:pt>
                <c:pt idx="77">
                  <c:v>1.10033</c:v>
                </c:pt>
                <c:pt idx="78">
                  <c:v>1.1146199999999999</c:v>
                </c:pt>
                <c:pt idx="79">
                  <c:v>1.1289100000000001</c:v>
                </c:pt>
                <c:pt idx="80">
                  <c:v>1.1432</c:v>
                </c:pt>
                <c:pt idx="81">
                  <c:v>1.1574899999999999</c:v>
                </c:pt>
                <c:pt idx="82">
                  <c:v>1.17178</c:v>
                </c:pt>
                <c:pt idx="83">
                  <c:v>1.18607</c:v>
                </c:pt>
                <c:pt idx="84">
                  <c:v>1.2003600000000001</c:v>
                </c:pt>
                <c:pt idx="85">
                  <c:v>1.21465</c:v>
                </c:pt>
                <c:pt idx="86">
                  <c:v>1.2289399999999999</c:v>
                </c:pt>
                <c:pt idx="87">
                  <c:v>1.2432300000000001</c:v>
                </c:pt>
                <c:pt idx="88">
                  <c:v>1.25752</c:v>
                </c:pt>
                <c:pt idx="89">
                  <c:v>1.2718100000000001</c:v>
                </c:pt>
                <c:pt idx="90">
                  <c:v>1.2861</c:v>
                </c:pt>
                <c:pt idx="91">
                  <c:v>1.3003899999999999</c:v>
                </c:pt>
                <c:pt idx="92">
                  <c:v>1.3146800000000001</c:v>
                </c:pt>
                <c:pt idx="93">
                  <c:v>1.32897</c:v>
                </c:pt>
                <c:pt idx="94">
                  <c:v>1.3432599999999999</c:v>
                </c:pt>
                <c:pt idx="95">
                  <c:v>1.35755</c:v>
                </c:pt>
              </c:numCache>
            </c:numRef>
          </c:xVal>
          <c:yVal>
            <c:numRef>
              <c:f>'25_60_1800_06'!$T$3:$T$98</c:f>
              <c:numCache>
                <c:formatCode>General</c:formatCode>
                <c:ptCount val="96"/>
                <c:pt idx="0">
                  <c:v>0</c:v>
                </c:pt>
                <c:pt idx="1">
                  <c:v>14.476666666666667</c:v>
                </c:pt>
                <c:pt idx="2">
                  <c:v>16.236363636363638</c:v>
                </c:pt>
                <c:pt idx="3">
                  <c:v>18.316363636363636</c:v>
                </c:pt>
                <c:pt idx="4">
                  <c:v>18.781818181818181</c:v>
                </c:pt>
                <c:pt idx="5">
                  <c:v>19.720909090909089</c:v>
                </c:pt>
                <c:pt idx="6">
                  <c:v>20.511818181818182</c:v>
                </c:pt>
                <c:pt idx="7">
                  <c:v>20.40727272727273</c:v>
                </c:pt>
                <c:pt idx="8">
                  <c:v>19.766363636363639</c:v>
                </c:pt>
                <c:pt idx="9">
                  <c:v>19.369090909090911</c:v>
                </c:pt>
                <c:pt idx="10">
                  <c:v>19.170909090909092</c:v>
                </c:pt>
                <c:pt idx="11">
                  <c:v>18.603636363636358</c:v>
                </c:pt>
                <c:pt idx="12">
                  <c:v>18.186363636363634</c:v>
                </c:pt>
                <c:pt idx="13">
                  <c:v>17.427272727272726</c:v>
                </c:pt>
                <c:pt idx="14">
                  <c:v>17.265454545454546</c:v>
                </c:pt>
                <c:pt idx="15">
                  <c:v>16.820909090909087</c:v>
                </c:pt>
                <c:pt idx="16">
                  <c:v>16.513636363636365</c:v>
                </c:pt>
                <c:pt idx="17">
                  <c:v>16.124545454545459</c:v>
                </c:pt>
                <c:pt idx="18">
                  <c:v>15.92181818181818</c:v>
                </c:pt>
                <c:pt idx="19">
                  <c:v>15.682727272727272</c:v>
                </c:pt>
                <c:pt idx="20">
                  <c:v>15.643636363636363</c:v>
                </c:pt>
                <c:pt idx="21">
                  <c:v>15.757272727272728</c:v>
                </c:pt>
                <c:pt idx="22">
                  <c:v>15.643636363636359</c:v>
                </c:pt>
                <c:pt idx="23">
                  <c:v>15.841818181818182</c:v>
                </c:pt>
                <c:pt idx="24">
                  <c:v>15.697272727272729</c:v>
                </c:pt>
                <c:pt idx="25">
                  <c:v>15.959090909090911</c:v>
                </c:pt>
                <c:pt idx="26">
                  <c:v>16.176363636363639</c:v>
                </c:pt>
                <c:pt idx="27">
                  <c:v>15.617272727272729</c:v>
                </c:pt>
                <c:pt idx="28">
                  <c:v>15.971818181818181</c:v>
                </c:pt>
                <c:pt idx="29">
                  <c:v>16.253636363636364</c:v>
                </c:pt>
                <c:pt idx="30">
                  <c:v>16.033636363636365</c:v>
                </c:pt>
                <c:pt idx="31">
                  <c:v>16.215454545454545</c:v>
                </c:pt>
                <c:pt idx="32">
                  <c:v>16.922727272727276</c:v>
                </c:pt>
                <c:pt idx="33">
                  <c:v>17.327272727272728</c:v>
                </c:pt>
                <c:pt idx="34">
                  <c:v>17.369090909090911</c:v>
                </c:pt>
                <c:pt idx="35">
                  <c:v>17.108181818181819</c:v>
                </c:pt>
                <c:pt idx="36">
                  <c:v>17.066363636363636</c:v>
                </c:pt>
                <c:pt idx="37">
                  <c:v>17.051818181818181</c:v>
                </c:pt>
                <c:pt idx="38">
                  <c:v>17.175454545454546</c:v>
                </c:pt>
                <c:pt idx="39">
                  <c:v>17.21</c:v>
                </c:pt>
                <c:pt idx="40">
                  <c:v>17.295454545454547</c:v>
                </c:pt>
                <c:pt idx="41">
                  <c:v>17.502727272727274</c:v>
                </c:pt>
                <c:pt idx="42">
                  <c:v>17.556363636363638</c:v>
                </c:pt>
                <c:pt idx="43">
                  <c:v>17.694545454545455</c:v>
                </c:pt>
                <c:pt idx="44">
                  <c:v>17.866363636363637</c:v>
                </c:pt>
                <c:pt idx="45">
                  <c:v>18.023636363636363</c:v>
                </c:pt>
                <c:pt idx="46">
                  <c:v>18.22818181818182</c:v>
                </c:pt>
                <c:pt idx="47">
                  <c:v>18.285454545454545</c:v>
                </c:pt>
                <c:pt idx="48">
                  <c:v>18.359090909090909</c:v>
                </c:pt>
                <c:pt idx="49">
                  <c:v>18.349999999999998</c:v>
                </c:pt>
                <c:pt idx="50">
                  <c:v>18.440909090909091</c:v>
                </c:pt>
                <c:pt idx="51">
                  <c:v>18.50090909090909</c:v>
                </c:pt>
                <c:pt idx="52">
                  <c:v>18.739090909090908</c:v>
                </c:pt>
                <c:pt idx="53">
                  <c:v>18.930909090909093</c:v>
                </c:pt>
                <c:pt idx="54">
                  <c:v>19.081818181818182</c:v>
                </c:pt>
                <c:pt idx="55">
                  <c:v>19.169090909090908</c:v>
                </c:pt>
                <c:pt idx="56">
                  <c:v>19.42818181818182</c:v>
                </c:pt>
                <c:pt idx="57">
                  <c:v>19.485454545454544</c:v>
                </c:pt>
                <c:pt idx="58">
                  <c:v>19.533636363636361</c:v>
                </c:pt>
                <c:pt idx="59">
                  <c:v>19.599999999999998</c:v>
                </c:pt>
                <c:pt idx="60">
                  <c:v>19.729999999999997</c:v>
                </c:pt>
                <c:pt idx="61">
                  <c:v>19.774545454545454</c:v>
                </c:pt>
                <c:pt idx="62">
                  <c:v>19.982727272727274</c:v>
                </c:pt>
                <c:pt idx="63">
                  <c:v>20.215454545454545</c:v>
                </c:pt>
                <c:pt idx="64">
                  <c:v>20.547272727272727</c:v>
                </c:pt>
                <c:pt idx="65">
                  <c:v>20.584545454545456</c:v>
                </c:pt>
                <c:pt idx="66">
                  <c:v>20.624545454545455</c:v>
                </c:pt>
                <c:pt idx="67">
                  <c:v>20.603636363636369</c:v>
                </c:pt>
                <c:pt idx="68">
                  <c:v>20.519090909090909</c:v>
                </c:pt>
                <c:pt idx="69">
                  <c:v>20.220909090909092</c:v>
                </c:pt>
                <c:pt idx="70">
                  <c:v>20.349999999999998</c:v>
                </c:pt>
                <c:pt idx="71">
                  <c:v>20.652727272727272</c:v>
                </c:pt>
                <c:pt idx="72">
                  <c:v>20.59181818181818</c:v>
                </c:pt>
                <c:pt idx="73">
                  <c:v>20.880909090909093</c:v>
                </c:pt>
                <c:pt idx="74">
                  <c:v>20.912727272727274</c:v>
                </c:pt>
                <c:pt idx="75">
                  <c:v>21.312727272727273</c:v>
                </c:pt>
                <c:pt idx="76">
                  <c:v>21.280909090909091</c:v>
                </c:pt>
                <c:pt idx="77">
                  <c:v>21.049999999999997</c:v>
                </c:pt>
                <c:pt idx="78">
                  <c:v>21.443636363636362</c:v>
                </c:pt>
                <c:pt idx="79">
                  <c:v>21.324545454545458</c:v>
                </c:pt>
                <c:pt idx="80">
                  <c:v>21.372727272727275</c:v>
                </c:pt>
                <c:pt idx="81">
                  <c:v>21.634545454545457</c:v>
                </c:pt>
                <c:pt idx="82">
                  <c:v>21.652727272727272</c:v>
                </c:pt>
                <c:pt idx="83">
                  <c:v>21.575454545454548</c:v>
                </c:pt>
                <c:pt idx="84">
                  <c:v>22.302727272727271</c:v>
                </c:pt>
                <c:pt idx="85">
                  <c:v>22.008181818181821</c:v>
                </c:pt>
                <c:pt idx="86">
                  <c:v>22.080909090909092</c:v>
                </c:pt>
                <c:pt idx="87">
                  <c:v>22.150909090909089</c:v>
                </c:pt>
                <c:pt idx="88">
                  <c:v>22.754545454545454</c:v>
                </c:pt>
                <c:pt idx="89">
                  <c:v>22.611818181818183</c:v>
                </c:pt>
                <c:pt idx="90">
                  <c:v>22.513636363636362</c:v>
                </c:pt>
                <c:pt idx="91">
                  <c:v>22.52363636363636</c:v>
                </c:pt>
                <c:pt idx="92">
                  <c:v>22.816000000000003</c:v>
                </c:pt>
                <c:pt idx="93">
                  <c:v>22.994</c:v>
                </c:pt>
                <c:pt idx="94">
                  <c:v>23.732999999999997</c:v>
                </c:pt>
                <c:pt idx="95">
                  <c:v>23.952999999999999</c:v>
                </c:pt>
              </c:numCache>
            </c:numRef>
          </c:yVal>
          <c:smooth val="1"/>
        </c:ser>
        <c:ser>
          <c:idx val="3"/>
          <c:order val="3"/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'25_60_1800_06'!$A$3:$A$98</c:f>
              <c:numCache>
                <c:formatCode>General</c:formatCode>
                <c:ptCount val="96"/>
                <c:pt idx="0">
                  <c:v>0</c:v>
                </c:pt>
                <c:pt idx="1">
                  <c:v>1.4290000000000001E-2</c:v>
                </c:pt>
                <c:pt idx="2">
                  <c:v>2.8580000000000001E-2</c:v>
                </c:pt>
                <c:pt idx="3">
                  <c:v>4.2869999999999998E-2</c:v>
                </c:pt>
                <c:pt idx="4">
                  <c:v>5.7160000000000002E-2</c:v>
                </c:pt>
                <c:pt idx="5">
                  <c:v>7.145E-2</c:v>
                </c:pt>
                <c:pt idx="6">
                  <c:v>8.5739999999999997E-2</c:v>
                </c:pt>
                <c:pt idx="7">
                  <c:v>0.10002999999999999</c:v>
                </c:pt>
                <c:pt idx="8">
                  <c:v>0.11432</c:v>
                </c:pt>
                <c:pt idx="9">
                  <c:v>0.12861</c:v>
                </c:pt>
                <c:pt idx="10">
                  <c:v>0.1429</c:v>
                </c:pt>
                <c:pt idx="11">
                  <c:v>0.15719</c:v>
                </c:pt>
                <c:pt idx="12">
                  <c:v>0.17147999999999999</c:v>
                </c:pt>
                <c:pt idx="13">
                  <c:v>0.18576999999999999</c:v>
                </c:pt>
                <c:pt idx="14">
                  <c:v>0.20005999999999999</c:v>
                </c:pt>
                <c:pt idx="15">
                  <c:v>0.21435000000000001</c:v>
                </c:pt>
                <c:pt idx="16">
                  <c:v>0.22864000000000001</c:v>
                </c:pt>
                <c:pt idx="17">
                  <c:v>0.24293000000000001</c:v>
                </c:pt>
                <c:pt idx="18">
                  <c:v>0.25722</c:v>
                </c:pt>
                <c:pt idx="19">
                  <c:v>0.27150999999999997</c:v>
                </c:pt>
                <c:pt idx="20">
                  <c:v>0.2858</c:v>
                </c:pt>
                <c:pt idx="21">
                  <c:v>0.30009000000000002</c:v>
                </c:pt>
                <c:pt idx="22">
                  <c:v>0.31437999999999999</c:v>
                </c:pt>
                <c:pt idx="23">
                  <c:v>0.32867000000000002</c:v>
                </c:pt>
                <c:pt idx="24">
                  <c:v>0.34295999999999999</c:v>
                </c:pt>
                <c:pt idx="25">
                  <c:v>0.35725000000000001</c:v>
                </c:pt>
                <c:pt idx="26">
                  <c:v>0.37153999999999998</c:v>
                </c:pt>
                <c:pt idx="27">
                  <c:v>0.38583000000000001</c:v>
                </c:pt>
                <c:pt idx="28">
                  <c:v>0.40011999999999998</c:v>
                </c:pt>
                <c:pt idx="29">
                  <c:v>0.41441</c:v>
                </c:pt>
                <c:pt idx="30">
                  <c:v>0.42870000000000003</c:v>
                </c:pt>
                <c:pt idx="31">
                  <c:v>0.44298999999999999</c:v>
                </c:pt>
                <c:pt idx="32">
                  <c:v>0.45728000000000002</c:v>
                </c:pt>
                <c:pt idx="33">
                  <c:v>0.47156999999999999</c:v>
                </c:pt>
                <c:pt idx="34">
                  <c:v>0.48586000000000001</c:v>
                </c:pt>
                <c:pt idx="35">
                  <c:v>0.50014999999999998</c:v>
                </c:pt>
                <c:pt idx="36">
                  <c:v>0.51444000000000001</c:v>
                </c:pt>
                <c:pt idx="37">
                  <c:v>0.52873000000000003</c:v>
                </c:pt>
                <c:pt idx="38">
                  <c:v>0.54301999999999995</c:v>
                </c:pt>
                <c:pt idx="39">
                  <c:v>0.55730999999999997</c:v>
                </c:pt>
                <c:pt idx="40">
                  <c:v>0.5716</c:v>
                </c:pt>
                <c:pt idx="41">
                  <c:v>0.58589000000000002</c:v>
                </c:pt>
                <c:pt idx="42">
                  <c:v>0.60018000000000005</c:v>
                </c:pt>
                <c:pt idx="43">
                  <c:v>0.61446999999999996</c:v>
                </c:pt>
                <c:pt idx="44">
                  <c:v>0.62875999999999999</c:v>
                </c:pt>
                <c:pt idx="45">
                  <c:v>0.64305000000000001</c:v>
                </c:pt>
                <c:pt idx="46">
                  <c:v>0.65734000000000004</c:v>
                </c:pt>
                <c:pt idx="47">
                  <c:v>0.67162999999999995</c:v>
                </c:pt>
                <c:pt idx="48">
                  <c:v>0.68591999999999997</c:v>
                </c:pt>
                <c:pt idx="49">
                  <c:v>0.70021</c:v>
                </c:pt>
                <c:pt idx="50">
                  <c:v>0.71450000000000002</c:v>
                </c:pt>
                <c:pt idx="51">
                  <c:v>0.72879000000000005</c:v>
                </c:pt>
                <c:pt idx="52">
                  <c:v>0.74307999999999996</c:v>
                </c:pt>
                <c:pt idx="53">
                  <c:v>0.75736999999999999</c:v>
                </c:pt>
                <c:pt idx="54">
                  <c:v>0.77166000000000001</c:v>
                </c:pt>
                <c:pt idx="55">
                  <c:v>0.78595000000000004</c:v>
                </c:pt>
                <c:pt idx="56">
                  <c:v>0.80023999999999995</c:v>
                </c:pt>
                <c:pt idx="57">
                  <c:v>0.81452999999999998</c:v>
                </c:pt>
                <c:pt idx="58">
                  <c:v>0.82882</c:v>
                </c:pt>
                <c:pt idx="59">
                  <c:v>0.84311000000000003</c:v>
                </c:pt>
                <c:pt idx="60">
                  <c:v>0.85740000000000005</c:v>
                </c:pt>
                <c:pt idx="61">
                  <c:v>0.87168999999999996</c:v>
                </c:pt>
                <c:pt idx="62">
                  <c:v>0.88597999999999999</c:v>
                </c:pt>
                <c:pt idx="63">
                  <c:v>0.90027000000000001</c:v>
                </c:pt>
                <c:pt idx="64">
                  <c:v>0.91456000000000004</c:v>
                </c:pt>
                <c:pt idx="65">
                  <c:v>0.92884999999999995</c:v>
                </c:pt>
                <c:pt idx="66">
                  <c:v>0.94313999999999998</c:v>
                </c:pt>
                <c:pt idx="67">
                  <c:v>0.95743</c:v>
                </c:pt>
                <c:pt idx="68">
                  <c:v>0.97172000000000003</c:v>
                </c:pt>
                <c:pt idx="69">
                  <c:v>0.98601000000000005</c:v>
                </c:pt>
                <c:pt idx="70">
                  <c:v>1.0003</c:v>
                </c:pt>
                <c:pt idx="71">
                  <c:v>1.0145900000000001</c:v>
                </c:pt>
                <c:pt idx="72">
                  <c:v>1.02888</c:v>
                </c:pt>
                <c:pt idx="73">
                  <c:v>1.0431699999999999</c:v>
                </c:pt>
                <c:pt idx="74">
                  <c:v>1.0574600000000001</c:v>
                </c:pt>
                <c:pt idx="75">
                  <c:v>1.07175</c:v>
                </c:pt>
                <c:pt idx="76">
                  <c:v>1.0860399999999999</c:v>
                </c:pt>
                <c:pt idx="77">
                  <c:v>1.10033</c:v>
                </c:pt>
                <c:pt idx="78">
                  <c:v>1.1146199999999999</c:v>
                </c:pt>
                <c:pt idx="79">
                  <c:v>1.1289100000000001</c:v>
                </c:pt>
                <c:pt idx="80">
                  <c:v>1.1432</c:v>
                </c:pt>
                <c:pt idx="81">
                  <c:v>1.1574899999999999</c:v>
                </c:pt>
                <c:pt idx="82">
                  <c:v>1.17178</c:v>
                </c:pt>
                <c:pt idx="83">
                  <c:v>1.18607</c:v>
                </c:pt>
                <c:pt idx="84">
                  <c:v>1.2003600000000001</c:v>
                </c:pt>
                <c:pt idx="85">
                  <c:v>1.21465</c:v>
                </c:pt>
                <c:pt idx="86">
                  <c:v>1.2289399999999999</c:v>
                </c:pt>
                <c:pt idx="87">
                  <c:v>1.2432300000000001</c:v>
                </c:pt>
                <c:pt idx="88">
                  <c:v>1.25752</c:v>
                </c:pt>
                <c:pt idx="89">
                  <c:v>1.2718100000000001</c:v>
                </c:pt>
                <c:pt idx="90">
                  <c:v>1.2861</c:v>
                </c:pt>
                <c:pt idx="91">
                  <c:v>1.3003899999999999</c:v>
                </c:pt>
                <c:pt idx="92">
                  <c:v>1.3146800000000001</c:v>
                </c:pt>
                <c:pt idx="93">
                  <c:v>1.32897</c:v>
                </c:pt>
                <c:pt idx="94">
                  <c:v>1.3432599999999999</c:v>
                </c:pt>
                <c:pt idx="95">
                  <c:v>1.35755</c:v>
                </c:pt>
              </c:numCache>
            </c:numRef>
          </c:xVal>
          <c:yVal>
            <c:numRef>
              <c:f>'25_60_1800_06'!$AB$3:$AB$98</c:f>
              <c:numCache>
                <c:formatCode>General</c:formatCode>
                <c:ptCount val="96"/>
                <c:pt idx="0">
                  <c:v>0</c:v>
                </c:pt>
                <c:pt idx="1">
                  <c:v>18.228888888888893</c:v>
                </c:pt>
                <c:pt idx="2">
                  <c:v>19.997999999999998</c:v>
                </c:pt>
                <c:pt idx="3">
                  <c:v>20.913000000000004</c:v>
                </c:pt>
                <c:pt idx="4">
                  <c:v>21.109000000000002</c:v>
                </c:pt>
                <c:pt idx="5">
                  <c:v>21.222000000000001</c:v>
                </c:pt>
                <c:pt idx="6">
                  <c:v>22.224</c:v>
                </c:pt>
                <c:pt idx="7">
                  <c:v>21.805</c:v>
                </c:pt>
                <c:pt idx="8">
                  <c:v>21.846</c:v>
                </c:pt>
                <c:pt idx="9">
                  <c:v>21.744</c:v>
                </c:pt>
                <c:pt idx="10">
                  <c:v>21.832999999999998</c:v>
                </c:pt>
                <c:pt idx="11">
                  <c:v>21.530999999999999</c:v>
                </c:pt>
                <c:pt idx="12">
                  <c:v>20.991000000000003</c:v>
                </c:pt>
                <c:pt idx="13">
                  <c:v>19.968</c:v>
                </c:pt>
                <c:pt idx="14">
                  <c:v>19.247000000000003</c:v>
                </c:pt>
                <c:pt idx="15">
                  <c:v>19.213000000000001</c:v>
                </c:pt>
                <c:pt idx="16">
                  <c:v>19.166999999999998</c:v>
                </c:pt>
                <c:pt idx="17">
                  <c:v>19.655999999999999</c:v>
                </c:pt>
                <c:pt idx="18">
                  <c:v>19.295000000000002</c:v>
                </c:pt>
                <c:pt idx="19">
                  <c:v>19.729000000000003</c:v>
                </c:pt>
                <c:pt idx="20">
                  <c:v>19.655000000000001</c:v>
                </c:pt>
                <c:pt idx="21">
                  <c:v>19.637000000000004</c:v>
                </c:pt>
                <c:pt idx="22">
                  <c:v>20.038999999999994</c:v>
                </c:pt>
                <c:pt idx="23">
                  <c:v>20.155000000000001</c:v>
                </c:pt>
                <c:pt idx="24">
                  <c:v>19.985999999999997</c:v>
                </c:pt>
                <c:pt idx="25">
                  <c:v>19.605999999999998</c:v>
                </c:pt>
                <c:pt idx="26">
                  <c:v>20.457000000000001</c:v>
                </c:pt>
                <c:pt idx="27">
                  <c:v>20.591000000000001</c:v>
                </c:pt>
                <c:pt idx="28">
                  <c:v>20.416000000000004</c:v>
                </c:pt>
                <c:pt idx="29">
                  <c:v>20.478000000000002</c:v>
                </c:pt>
                <c:pt idx="30">
                  <c:v>20.137</c:v>
                </c:pt>
                <c:pt idx="31">
                  <c:v>19.899999999999999</c:v>
                </c:pt>
                <c:pt idx="32">
                  <c:v>20.264999999999997</c:v>
                </c:pt>
                <c:pt idx="33">
                  <c:v>19.510000000000005</c:v>
                </c:pt>
                <c:pt idx="34">
                  <c:v>20.033000000000005</c:v>
                </c:pt>
                <c:pt idx="35">
                  <c:v>19.907999999999998</c:v>
                </c:pt>
                <c:pt idx="36">
                  <c:v>20.559000000000001</c:v>
                </c:pt>
                <c:pt idx="37">
                  <c:v>20.53</c:v>
                </c:pt>
                <c:pt idx="38">
                  <c:v>20.526</c:v>
                </c:pt>
                <c:pt idx="39">
                  <c:v>20.536999999999999</c:v>
                </c:pt>
                <c:pt idx="40">
                  <c:v>20.632000000000001</c:v>
                </c:pt>
                <c:pt idx="41">
                  <c:v>20.434999999999999</c:v>
                </c:pt>
                <c:pt idx="42">
                  <c:v>20.498999999999999</c:v>
                </c:pt>
                <c:pt idx="43">
                  <c:v>20.647000000000002</c:v>
                </c:pt>
                <c:pt idx="44">
                  <c:v>20.667999999999999</c:v>
                </c:pt>
                <c:pt idx="45">
                  <c:v>20.448</c:v>
                </c:pt>
                <c:pt idx="46">
                  <c:v>20.379000000000001</c:v>
                </c:pt>
                <c:pt idx="47">
                  <c:v>19.959000000000003</c:v>
                </c:pt>
                <c:pt idx="48">
                  <c:v>19.885000000000002</c:v>
                </c:pt>
                <c:pt idx="49">
                  <c:v>19.981999999999999</c:v>
                </c:pt>
                <c:pt idx="50">
                  <c:v>20.013000000000002</c:v>
                </c:pt>
                <c:pt idx="51">
                  <c:v>20.056000000000001</c:v>
                </c:pt>
                <c:pt idx="52">
                  <c:v>19.881</c:v>
                </c:pt>
                <c:pt idx="53">
                  <c:v>20.043999999999997</c:v>
                </c:pt>
                <c:pt idx="54">
                  <c:v>20.780999999999999</c:v>
                </c:pt>
                <c:pt idx="55">
                  <c:v>20.803000000000001</c:v>
                </c:pt>
                <c:pt idx="56">
                  <c:v>21.051000000000002</c:v>
                </c:pt>
                <c:pt idx="57">
                  <c:v>21.311</c:v>
                </c:pt>
                <c:pt idx="58">
                  <c:v>21.151000000000003</c:v>
                </c:pt>
                <c:pt idx="59">
                  <c:v>20.719000000000001</c:v>
                </c:pt>
                <c:pt idx="60">
                  <c:v>21.082000000000001</c:v>
                </c:pt>
                <c:pt idx="61">
                  <c:v>21.558</c:v>
                </c:pt>
                <c:pt idx="62">
                  <c:v>21.682000000000002</c:v>
                </c:pt>
                <c:pt idx="63">
                  <c:v>21.693999999999996</c:v>
                </c:pt>
                <c:pt idx="64">
                  <c:v>21.911000000000001</c:v>
                </c:pt>
                <c:pt idx="65">
                  <c:v>21.966000000000001</c:v>
                </c:pt>
                <c:pt idx="66">
                  <c:v>22.033999999999999</c:v>
                </c:pt>
                <c:pt idx="67">
                  <c:v>22.100999999999999</c:v>
                </c:pt>
                <c:pt idx="68">
                  <c:v>22.504999999999999</c:v>
                </c:pt>
                <c:pt idx="69">
                  <c:v>22.619000000000003</c:v>
                </c:pt>
                <c:pt idx="70">
                  <c:v>22.878</c:v>
                </c:pt>
                <c:pt idx="71">
                  <c:v>22.796999999999997</c:v>
                </c:pt>
                <c:pt idx="72">
                  <c:v>22.940999999999999</c:v>
                </c:pt>
                <c:pt idx="73">
                  <c:v>23.169999999999998</c:v>
                </c:pt>
                <c:pt idx="74">
                  <c:v>23.274999999999999</c:v>
                </c:pt>
                <c:pt idx="75">
                  <c:v>23.571111111111108</c:v>
                </c:pt>
                <c:pt idx="76">
                  <c:v>23.63</c:v>
                </c:pt>
                <c:pt idx="77">
                  <c:v>23.830000000000002</c:v>
                </c:pt>
                <c:pt idx="78">
                  <c:v>24.2575</c:v>
                </c:pt>
                <c:pt idx="79">
                  <c:v>24.397499999999997</c:v>
                </c:pt>
                <c:pt idx="80">
                  <c:v>24.548750000000002</c:v>
                </c:pt>
                <c:pt idx="81">
                  <c:v>24.6875</c:v>
                </c:pt>
                <c:pt idx="82">
                  <c:v>24.682857142857149</c:v>
                </c:pt>
                <c:pt idx="83">
                  <c:v>23.84</c:v>
                </c:pt>
                <c:pt idx="84">
                  <c:v>24.058</c:v>
                </c:pt>
                <c:pt idx="85">
                  <c:v>24.340000000000003</c:v>
                </c:pt>
                <c:pt idx="86">
                  <c:v>26.61</c:v>
                </c:pt>
                <c:pt idx="87">
                  <c:v>26.475000000000001</c:v>
                </c:pt>
              </c:numCache>
            </c:numRef>
          </c:yVal>
          <c:smooth val="1"/>
        </c:ser>
        <c:ser>
          <c:idx val="4"/>
          <c:order val="4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'25_60_1800_06'!$A$3:$A$98</c:f>
              <c:numCache>
                <c:formatCode>General</c:formatCode>
                <c:ptCount val="96"/>
                <c:pt idx="0">
                  <c:v>0</c:v>
                </c:pt>
                <c:pt idx="1">
                  <c:v>1.4290000000000001E-2</c:v>
                </c:pt>
                <c:pt idx="2">
                  <c:v>2.8580000000000001E-2</c:v>
                </c:pt>
                <c:pt idx="3">
                  <c:v>4.2869999999999998E-2</c:v>
                </c:pt>
                <c:pt idx="4">
                  <c:v>5.7160000000000002E-2</c:v>
                </c:pt>
                <c:pt idx="5">
                  <c:v>7.145E-2</c:v>
                </c:pt>
                <c:pt idx="6">
                  <c:v>8.5739999999999997E-2</c:v>
                </c:pt>
                <c:pt idx="7">
                  <c:v>0.10002999999999999</c:v>
                </c:pt>
                <c:pt idx="8">
                  <c:v>0.11432</c:v>
                </c:pt>
                <c:pt idx="9">
                  <c:v>0.12861</c:v>
                </c:pt>
                <c:pt idx="10">
                  <c:v>0.1429</c:v>
                </c:pt>
                <c:pt idx="11">
                  <c:v>0.15719</c:v>
                </c:pt>
                <c:pt idx="12">
                  <c:v>0.17147999999999999</c:v>
                </c:pt>
                <c:pt idx="13">
                  <c:v>0.18576999999999999</c:v>
                </c:pt>
                <c:pt idx="14">
                  <c:v>0.20005999999999999</c:v>
                </c:pt>
                <c:pt idx="15">
                  <c:v>0.21435000000000001</c:v>
                </c:pt>
                <c:pt idx="16">
                  <c:v>0.22864000000000001</c:v>
                </c:pt>
                <c:pt idx="17">
                  <c:v>0.24293000000000001</c:v>
                </c:pt>
                <c:pt idx="18">
                  <c:v>0.25722</c:v>
                </c:pt>
                <c:pt idx="19">
                  <c:v>0.27150999999999997</c:v>
                </c:pt>
                <c:pt idx="20">
                  <c:v>0.2858</c:v>
                </c:pt>
                <c:pt idx="21">
                  <c:v>0.30009000000000002</c:v>
                </c:pt>
                <c:pt idx="22">
                  <c:v>0.31437999999999999</c:v>
                </c:pt>
                <c:pt idx="23">
                  <c:v>0.32867000000000002</c:v>
                </c:pt>
                <c:pt idx="24">
                  <c:v>0.34295999999999999</c:v>
                </c:pt>
                <c:pt idx="25">
                  <c:v>0.35725000000000001</c:v>
                </c:pt>
                <c:pt idx="26">
                  <c:v>0.37153999999999998</c:v>
                </c:pt>
                <c:pt idx="27">
                  <c:v>0.38583000000000001</c:v>
                </c:pt>
                <c:pt idx="28">
                  <c:v>0.40011999999999998</c:v>
                </c:pt>
                <c:pt idx="29">
                  <c:v>0.41441</c:v>
                </c:pt>
                <c:pt idx="30">
                  <c:v>0.42870000000000003</c:v>
                </c:pt>
                <c:pt idx="31">
                  <c:v>0.44298999999999999</c:v>
                </c:pt>
                <c:pt idx="32">
                  <c:v>0.45728000000000002</c:v>
                </c:pt>
                <c:pt idx="33">
                  <c:v>0.47156999999999999</c:v>
                </c:pt>
                <c:pt idx="34">
                  <c:v>0.48586000000000001</c:v>
                </c:pt>
                <c:pt idx="35">
                  <c:v>0.50014999999999998</c:v>
                </c:pt>
                <c:pt idx="36">
                  <c:v>0.51444000000000001</c:v>
                </c:pt>
                <c:pt idx="37">
                  <c:v>0.52873000000000003</c:v>
                </c:pt>
                <c:pt idx="38">
                  <c:v>0.54301999999999995</c:v>
                </c:pt>
                <c:pt idx="39">
                  <c:v>0.55730999999999997</c:v>
                </c:pt>
                <c:pt idx="40">
                  <c:v>0.5716</c:v>
                </c:pt>
                <c:pt idx="41">
                  <c:v>0.58589000000000002</c:v>
                </c:pt>
                <c:pt idx="42">
                  <c:v>0.60018000000000005</c:v>
                </c:pt>
                <c:pt idx="43">
                  <c:v>0.61446999999999996</c:v>
                </c:pt>
                <c:pt idx="44">
                  <c:v>0.62875999999999999</c:v>
                </c:pt>
                <c:pt idx="45">
                  <c:v>0.64305000000000001</c:v>
                </c:pt>
                <c:pt idx="46">
                  <c:v>0.65734000000000004</c:v>
                </c:pt>
                <c:pt idx="47">
                  <c:v>0.67162999999999995</c:v>
                </c:pt>
                <c:pt idx="48">
                  <c:v>0.68591999999999997</c:v>
                </c:pt>
                <c:pt idx="49">
                  <c:v>0.70021</c:v>
                </c:pt>
                <c:pt idx="50">
                  <c:v>0.71450000000000002</c:v>
                </c:pt>
                <c:pt idx="51">
                  <c:v>0.72879000000000005</c:v>
                </c:pt>
                <c:pt idx="52">
                  <c:v>0.74307999999999996</c:v>
                </c:pt>
                <c:pt idx="53">
                  <c:v>0.75736999999999999</c:v>
                </c:pt>
                <c:pt idx="54">
                  <c:v>0.77166000000000001</c:v>
                </c:pt>
                <c:pt idx="55">
                  <c:v>0.78595000000000004</c:v>
                </c:pt>
                <c:pt idx="56">
                  <c:v>0.80023999999999995</c:v>
                </c:pt>
                <c:pt idx="57">
                  <c:v>0.81452999999999998</c:v>
                </c:pt>
                <c:pt idx="58">
                  <c:v>0.82882</c:v>
                </c:pt>
                <c:pt idx="59">
                  <c:v>0.84311000000000003</c:v>
                </c:pt>
                <c:pt idx="60">
                  <c:v>0.85740000000000005</c:v>
                </c:pt>
                <c:pt idx="61">
                  <c:v>0.87168999999999996</c:v>
                </c:pt>
                <c:pt idx="62">
                  <c:v>0.88597999999999999</c:v>
                </c:pt>
                <c:pt idx="63">
                  <c:v>0.90027000000000001</c:v>
                </c:pt>
                <c:pt idx="64">
                  <c:v>0.91456000000000004</c:v>
                </c:pt>
                <c:pt idx="65">
                  <c:v>0.92884999999999995</c:v>
                </c:pt>
                <c:pt idx="66">
                  <c:v>0.94313999999999998</c:v>
                </c:pt>
                <c:pt idx="67">
                  <c:v>0.95743</c:v>
                </c:pt>
                <c:pt idx="68">
                  <c:v>0.97172000000000003</c:v>
                </c:pt>
                <c:pt idx="69">
                  <c:v>0.98601000000000005</c:v>
                </c:pt>
                <c:pt idx="70">
                  <c:v>1.0003</c:v>
                </c:pt>
                <c:pt idx="71">
                  <c:v>1.0145900000000001</c:v>
                </c:pt>
                <c:pt idx="72">
                  <c:v>1.02888</c:v>
                </c:pt>
                <c:pt idx="73">
                  <c:v>1.0431699999999999</c:v>
                </c:pt>
                <c:pt idx="74">
                  <c:v>1.0574600000000001</c:v>
                </c:pt>
                <c:pt idx="75">
                  <c:v>1.07175</c:v>
                </c:pt>
                <c:pt idx="76">
                  <c:v>1.0860399999999999</c:v>
                </c:pt>
                <c:pt idx="77">
                  <c:v>1.10033</c:v>
                </c:pt>
                <c:pt idx="78">
                  <c:v>1.1146199999999999</c:v>
                </c:pt>
                <c:pt idx="79">
                  <c:v>1.1289100000000001</c:v>
                </c:pt>
                <c:pt idx="80">
                  <c:v>1.1432</c:v>
                </c:pt>
                <c:pt idx="81">
                  <c:v>1.1574899999999999</c:v>
                </c:pt>
                <c:pt idx="82">
                  <c:v>1.17178</c:v>
                </c:pt>
                <c:pt idx="83">
                  <c:v>1.18607</c:v>
                </c:pt>
                <c:pt idx="84">
                  <c:v>1.2003600000000001</c:v>
                </c:pt>
                <c:pt idx="85">
                  <c:v>1.21465</c:v>
                </c:pt>
                <c:pt idx="86">
                  <c:v>1.2289399999999999</c:v>
                </c:pt>
                <c:pt idx="87">
                  <c:v>1.2432300000000001</c:v>
                </c:pt>
                <c:pt idx="88">
                  <c:v>1.25752</c:v>
                </c:pt>
                <c:pt idx="89">
                  <c:v>1.2718100000000001</c:v>
                </c:pt>
                <c:pt idx="90">
                  <c:v>1.2861</c:v>
                </c:pt>
                <c:pt idx="91">
                  <c:v>1.3003899999999999</c:v>
                </c:pt>
                <c:pt idx="92">
                  <c:v>1.3146800000000001</c:v>
                </c:pt>
                <c:pt idx="93">
                  <c:v>1.32897</c:v>
                </c:pt>
                <c:pt idx="94">
                  <c:v>1.3432599999999999</c:v>
                </c:pt>
                <c:pt idx="95">
                  <c:v>1.35755</c:v>
                </c:pt>
              </c:numCache>
            </c:numRef>
          </c:xVal>
          <c:yVal>
            <c:numRef>
              <c:f>'25_60_1800_06'!$AJ$3:$AJ$98</c:f>
              <c:numCache>
                <c:formatCode>General</c:formatCode>
                <c:ptCount val="96"/>
                <c:pt idx="0">
                  <c:v>0</c:v>
                </c:pt>
                <c:pt idx="1">
                  <c:v>13.24</c:v>
                </c:pt>
                <c:pt idx="2">
                  <c:v>13.8125</c:v>
                </c:pt>
                <c:pt idx="3">
                  <c:v>17.66</c:v>
                </c:pt>
                <c:pt idx="4">
                  <c:v>18.7775</c:v>
                </c:pt>
                <c:pt idx="5">
                  <c:v>20.557500000000001</c:v>
                </c:pt>
                <c:pt idx="6">
                  <c:v>21.262499999999999</c:v>
                </c:pt>
                <c:pt idx="7">
                  <c:v>21.2</c:v>
                </c:pt>
                <c:pt idx="8">
                  <c:v>19.579999999999998</c:v>
                </c:pt>
                <c:pt idx="9">
                  <c:v>23.085000000000001</c:v>
                </c:pt>
                <c:pt idx="10">
                  <c:v>22.702499999999997</c:v>
                </c:pt>
                <c:pt idx="11">
                  <c:v>24.645</c:v>
                </c:pt>
                <c:pt idx="12">
                  <c:v>23.672499999999999</c:v>
                </c:pt>
                <c:pt idx="13">
                  <c:v>23.67</c:v>
                </c:pt>
                <c:pt idx="14">
                  <c:v>23.552499999999998</c:v>
                </c:pt>
                <c:pt idx="15">
                  <c:v>24.197499999999998</c:v>
                </c:pt>
                <c:pt idx="16">
                  <c:v>23.365000000000002</c:v>
                </c:pt>
                <c:pt idx="17">
                  <c:v>24.2775</c:v>
                </c:pt>
                <c:pt idx="18">
                  <c:v>23.344999999999999</c:v>
                </c:pt>
                <c:pt idx="19">
                  <c:v>23.465</c:v>
                </c:pt>
                <c:pt idx="20">
                  <c:v>23.11</c:v>
                </c:pt>
                <c:pt idx="21">
                  <c:v>22.955000000000002</c:v>
                </c:pt>
                <c:pt idx="22">
                  <c:v>22.959999999999997</c:v>
                </c:pt>
                <c:pt idx="23">
                  <c:v>22.862499999999997</c:v>
                </c:pt>
                <c:pt idx="24">
                  <c:v>22.622499999999999</c:v>
                </c:pt>
                <c:pt idx="25">
                  <c:v>22.085000000000001</c:v>
                </c:pt>
                <c:pt idx="26">
                  <c:v>22.102499999999999</c:v>
                </c:pt>
                <c:pt idx="27">
                  <c:v>22.73</c:v>
                </c:pt>
                <c:pt idx="28">
                  <c:v>22.6175</c:v>
                </c:pt>
                <c:pt idx="29">
                  <c:v>22.287500000000001</c:v>
                </c:pt>
                <c:pt idx="30">
                  <c:v>22.009999999999998</c:v>
                </c:pt>
                <c:pt idx="31">
                  <c:v>21.782499999999999</c:v>
                </c:pt>
                <c:pt idx="32">
                  <c:v>21.422499999999999</c:v>
                </c:pt>
                <c:pt idx="33">
                  <c:v>21.337500000000002</c:v>
                </c:pt>
                <c:pt idx="34">
                  <c:v>21.362500000000001</c:v>
                </c:pt>
                <c:pt idx="35">
                  <c:v>21.307499999999997</c:v>
                </c:pt>
                <c:pt idx="36">
                  <c:v>21.345000000000002</c:v>
                </c:pt>
                <c:pt idx="37">
                  <c:v>21.17</c:v>
                </c:pt>
                <c:pt idx="38">
                  <c:v>21.215</c:v>
                </c:pt>
                <c:pt idx="39">
                  <c:v>21.419999999999998</c:v>
                </c:pt>
                <c:pt idx="40">
                  <c:v>21.442500000000003</c:v>
                </c:pt>
                <c:pt idx="41">
                  <c:v>21.497499999999999</c:v>
                </c:pt>
                <c:pt idx="42">
                  <c:v>21.605000000000004</c:v>
                </c:pt>
                <c:pt idx="43">
                  <c:v>21.6325</c:v>
                </c:pt>
                <c:pt idx="44">
                  <c:v>21.5975</c:v>
                </c:pt>
                <c:pt idx="45">
                  <c:v>21.6325</c:v>
                </c:pt>
                <c:pt idx="46">
                  <c:v>21.37</c:v>
                </c:pt>
                <c:pt idx="47">
                  <c:v>21.32</c:v>
                </c:pt>
                <c:pt idx="48">
                  <c:v>21.487500000000001</c:v>
                </c:pt>
                <c:pt idx="49">
                  <c:v>21.512499999999999</c:v>
                </c:pt>
                <c:pt idx="50">
                  <c:v>21.344999999999999</c:v>
                </c:pt>
                <c:pt idx="51">
                  <c:v>21.51</c:v>
                </c:pt>
                <c:pt idx="52">
                  <c:v>21.15</c:v>
                </c:pt>
                <c:pt idx="53">
                  <c:v>20.8</c:v>
                </c:pt>
                <c:pt idx="54">
                  <c:v>20.509999999999998</c:v>
                </c:pt>
                <c:pt idx="55">
                  <c:v>20.442500000000003</c:v>
                </c:pt>
                <c:pt idx="56">
                  <c:v>20.229999999999997</c:v>
                </c:pt>
                <c:pt idx="57">
                  <c:v>20.249999999999996</c:v>
                </c:pt>
                <c:pt idx="58">
                  <c:v>20.245000000000001</c:v>
                </c:pt>
                <c:pt idx="59">
                  <c:v>20.185000000000002</c:v>
                </c:pt>
                <c:pt idx="60">
                  <c:v>20.057500000000001</c:v>
                </c:pt>
                <c:pt idx="61">
                  <c:v>20.105</c:v>
                </c:pt>
                <c:pt idx="62">
                  <c:v>20.0825</c:v>
                </c:pt>
                <c:pt idx="63">
                  <c:v>20.127500000000001</c:v>
                </c:pt>
                <c:pt idx="64">
                  <c:v>19.920000000000002</c:v>
                </c:pt>
                <c:pt idx="65">
                  <c:v>19.75</c:v>
                </c:pt>
                <c:pt idx="66">
                  <c:v>19.96</c:v>
                </c:pt>
                <c:pt idx="67">
                  <c:v>19.967500000000001</c:v>
                </c:pt>
                <c:pt idx="68">
                  <c:v>19.855</c:v>
                </c:pt>
                <c:pt idx="69">
                  <c:v>19.685000000000002</c:v>
                </c:pt>
                <c:pt idx="70">
                  <c:v>19.697499999999998</c:v>
                </c:pt>
                <c:pt idx="71">
                  <c:v>19.824999999999999</c:v>
                </c:pt>
                <c:pt idx="72">
                  <c:v>19.892500000000002</c:v>
                </c:pt>
                <c:pt idx="73">
                  <c:v>19.914999999999999</c:v>
                </c:pt>
                <c:pt idx="74">
                  <c:v>20.082500000000003</c:v>
                </c:pt>
                <c:pt idx="75">
                  <c:v>20.137500000000003</c:v>
                </c:pt>
                <c:pt idx="76">
                  <c:v>20.107500000000002</c:v>
                </c:pt>
                <c:pt idx="77">
                  <c:v>20.119999999999997</c:v>
                </c:pt>
                <c:pt idx="78">
                  <c:v>19.927500000000002</c:v>
                </c:pt>
                <c:pt idx="79">
                  <c:v>20.41</c:v>
                </c:pt>
                <c:pt idx="80">
                  <c:v>19.513333333333335</c:v>
                </c:pt>
                <c:pt idx="81">
                  <c:v>19.506666666666671</c:v>
                </c:pt>
                <c:pt idx="82">
                  <c:v>20.23</c:v>
                </c:pt>
                <c:pt idx="83">
                  <c:v>20.483333333333334</c:v>
                </c:pt>
                <c:pt idx="84">
                  <c:v>20.263333333333332</c:v>
                </c:pt>
                <c:pt idx="85">
                  <c:v>20.91</c:v>
                </c:pt>
                <c:pt idx="86">
                  <c:v>20.89</c:v>
                </c:pt>
                <c:pt idx="87">
                  <c:v>20.526666666666667</c:v>
                </c:pt>
                <c:pt idx="88">
                  <c:v>19.645</c:v>
                </c:pt>
                <c:pt idx="89">
                  <c:v>19.8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985808"/>
        <c:axId val="596986200"/>
      </c:scatterChart>
      <c:valAx>
        <c:axId val="596985808"/>
        <c:scaling>
          <c:orientation val="minMax"/>
          <c:max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596986200"/>
        <c:crosses val="autoZero"/>
        <c:crossBetween val="midCat"/>
      </c:valAx>
      <c:valAx>
        <c:axId val="596986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698580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Projected spray area vs. penetration</a:t>
            </a:r>
            <a:r>
              <a:rPr lang="en-US" baseline="0"/>
              <a:t> at 1800 bar injection pressure and 100°C chamber temperature</a:t>
            </a:r>
            <a:endParaRPr lang="en-US"/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B0-Diesel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'100_70_1800_06'!$B$3:$B$147</c:f>
              <c:numCache>
                <c:formatCode>General</c:formatCode>
                <c:ptCount val="145"/>
                <c:pt idx="0">
                  <c:v>0</c:v>
                </c:pt>
                <c:pt idx="1">
                  <c:v>1.8518518518518519</c:v>
                </c:pt>
                <c:pt idx="2">
                  <c:v>5.2861952861952863</c:v>
                </c:pt>
                <c:pt idx="3">
                  <c:v>8.2154882154882163</c:v>
                </c:pt>
                <c:pt idx="4">
                  <c:v>10.269360269360268</c:v>
                </c:pt>
                <c:pt idx="5">
                  <c:v>12.020202020202021</c:v>
                </c:pt>
                <c:pt idx="6">
                  <c:v>13.468013468013469</c:v>
                </c:pt>
                <c:pt idx="7">
                  <c:v>14.781144781144782</c:v>
                </c:pt>
                <c:pt idx="8">
                  <c:v>16.127946127946128</c:v>
                </c:pt>
                <c:pt idx="9">
                  <c:v>17.272727272727273</c:v>
                </c:pt>
                <c:pt idx="10">
                  <c:v>18.282828282828284</c:v>
                </c:pt>
                <c:pt idx="11">
                  <c:v>19.36026936026936</c:v>
                </c:pt>
                <c:pt idx="12">
                  <c:v>20.471380471380474</c:v>
                </c:pt>
                <c:pt idx="13">
                  <c:v>21.54882154882155</c:v>
                </c:pt>
                <c:pt idx="14">
                  <c:v>22.390572390572391</c:v>
                </c:pt>
                <c:pt idx="15">
                  <c:v>23.265993265993266</c:v>
                </c:pt>
                <c:pt idx="16">
                  <c:v>24.141414141414145</c:v>
                </c:pt>
                <c:pt idx="17">
                  <c:v>25.050505050505052</c:v>
                </c:pt>
                <c:pt idx="18">
                  <c:v>25.892255892255893</c:v>
                </c:pt>
                <c:pt idx="19">
                  <c:v>26.599326599326599</c:v>
                </c:pt>
                <c:pt idx="20">
                  <c:v>27.474747474747478</c:v>
                </c:pt>
                <c:pt idx="21">
                  <c:v>28.215488215488218</c:v>
                </c:pt>
                <c:pt idx="22">
                  <c:v>28.888888888888889</c:v>
                </c:pt>
                <c:pt idx="23">
                  <c:v>29.528619528619529</c:v>
                </c:pt>
                <c:pt idx="24">
                  <c:v>30.235690235690235</c:v>
                </c:pt>
                <c:pt idx="25">
                  <c:v>30.942760942760945</c:v>
                </c:pt>
                <c:pt idx="26">
                  <c:v>31.616161616161616</c:v>
                </c:pt>
                <c:pt idx="27">
                  <c:v>32.289562289562291</c:v>
                </c:pt>
                <c:pt idx="28">
                  <c:v>32.8956228956229</c:v>
                </c:pt>
                <c:pt idx="29">
                  <c:v>33.468013468013467</c:v>
                </c:pt>
                <c:pt idx="30">
                  <c:v>34.107744107744111</c:v>
                </c:pt>
                <c:pt idx="31">
                  <c:v>34.680134680134678</c:v>
                </c:pt>
                <c:pt idx="32">
                  <c:v>35.117845117845121</c:v>
                </c:pt>
                <c:pt idx="33">
                  <c:v>35.723905723905723</c:v>
                </c:pt>
                <c:pt idx="34">
                  <c:v>36.262626262626263</c:v>
                </c:pt>
                <c:pt idx="35">
                  <c:v>36.801346801346803</c:v>
                </c:pt>
                <c:pt idx="36">
                  <c:v>37.306397306397308</c:v>
                </c:pt>
                <c:pt idx="37">
                  <c:v>37.811447811447813</c:v>
                </c:pt>
                <c:pt idx="38">
                  <c:v>38.215488215488222</c:v>
                </c:pt>
                <c:pt idx="39">
                  <c:v>38.72053872053872</c:v>
                </c:pt>
                <c:pt idx="40">
                  <c:v>39.225589225589232</c:v>
                </c:pt>
                <c:pt idx="41">
                  <c:v>39.797979797979806</c:v>
                </c:pt>
                <c:pt idx="42">
                  <c:v>40.336700336700339</c:v>
                </c:pt>
                <c:pt idx="43">
                  <c:v>40.80808080808081</c:v>
                </c:pt>
                <c:pt idx="44">
                  <c:v>41.245791245791246</c:v>
                </c:pt>
                <c:pt idx="45">
                  <c:v>41.784511784511785</c:v>
                </c:pt>
                <c:pt idx="46">
                  <c:v>42.255892255892263</c:v>
                </c:pt>
                <c:pt idx="47">
                  <c:v>42.760942760942761</c:v>
                </c:pt>
                <c:pt idx="48">
                  <c:v>43.232323232323232</c:v>
                </c:pt>
                <c:pt idx="49">
                  <c:v>43.670033670033675</c:v>
                </c:pt>
                <c:pt idx="50">
                  <c:v>44.006734006734014</c:v>
                </c:pt>
                <c:pt idx="51">
                  <c:v>44.444444444444443</c:v>
                </c:pt>
                <c:pt idx="52">
                  <c:v>44.882154882154886</c:v>
                </c:pt>
                <c:pt idx="53">
                  <c:v>45.319865319865322</c:v>
                </c:pt>
                <c:pt idx="54">
                  <c:v>45.690235690235689</c:v>
                </c:pt>
                <c:pt idx="55">
                  <c:v>46.094276094276097</c:v>
                </c:pt>
                <c:pt idx="56">
                  <c:v>46.498316498316505</c:v>
                </c:pt>
                <c:pt idx="57">
                  <c:v>46.9023569023569</c:v>
                </c:pt>
                <c:pt idx="58">
                  <c:v>47.373737373737377</c:v>
                </c:pt>
                <c:pt idx="59">
                  <c:v>47.710437710437716</c:v>
                </c:pt>
                <c:pt idx="60">
                  <c:v>48.148148148148152</c:v>
                </c:pt>
                <c:pt idx="61">
                  <c:v>48.552188552188554</c:v>
                </c:pt>
                <c:pt idx="62">
                  <c:v>48.956228956228955</c:v>
                </c:pt>
                <c:pt idx="63">
                  <c:v>49.393939393939398</c:v>
                </c:pt>
                <c:pt idx="64">
                  <c:v>49.764309764309772</c:v>
                </c:pt>
                <c:pt idx="65">
                  <c:v>50.168350168350166</c:v>
                </c:pt>
                <c:pt idx="66">
                  <c:v>50.437710437710443</c:v>
                </c:pt>
                <c:pt idx="67">
                  <c:v>50.774410774410775</c:v>
                </c:pt>
                <c:pt idx="68">
                  <c:v>51.111111111111114</c:v>
                </c:pt>
                <c:pt idx="69">
                  <c:v>51.447811447811446</c:v>
                </c:pt>
                <c:pt idx="70">
                  <c:v>51.750841750841751</c:v>
                </c:pt>
                <c:pt idx="71">
                  <c:v>52.222222222222229</c:v>
                </c:pt>
                <c:pt idx="72">
                  <c:v>52.525252525252533</c:v>
                </c:pt>
                <c:pt idx="73">
                  <c:v>52.828282828282831</c:v>
                </c:pt>
                <c:pt idx="74">
                  <c:v>53.198653198653197</c:v>
                </c:pt>
                <c:pt idx="75">
                  <c:v>53.569023569023571</c:v>
                </c:pt>
                <c:pt idx="76">
                  <c:v>53.872053872053876</c:v>
                </c:pt>
                <c:pt idx="77">
                  <c:v>54.208754208754208</c:v>
                </c:pt>
                <c:pt idx="78">
                  <c:v>54.444444444444443</c:v>
                </c:pt>
                <c:pt idx="79">
                  <c:v>54.646464646464651</c:v>
                </c:pt>
                <c:pt idx="80">
                  <c:v>54.814814814814817</c:v>
                </c:pt>
                <c:pt idx="81">
                  <c:v>54.98316498316499</c:v>
                </c:pt>
                <c:pt idx="82">
                  <c:v>55.084175084175087</c:v>
                </c:pt>
              </c:numCache>
            </c:numRef>
          </c:xVal>
          <c:yVal>
            <c:numRef>
              <c:f>'100_70_1800_06'!$G$3:$G$147</c:f>
              <c:numCache>
                <c:formatCode>General</c:formatCode>
                <c:ptCount val="145"/>
                <c:pt idx="0">
                  <c:v>0</c:v>
                </c:pt>
                <c:pt idx="1">
                  <c:v>1</c:v>
                </c:pt>
                <c:pt idx="2">
                  <c:v>6.3973063973063971</c:v>
                </c:pt>
                <c:pt idx="3">
                  <c:v>18.079787776757474</c:v>
                </c:pt>
                <c:pt idx="4">
                  <c:v>30.802979287827771</c:v>
                </c:pt>
                <c:pt idx="5">
                  <c:v>43.822058973574123</c:v>
                </c:pt>
                <c:pt idx="6">
                  <c:v>56.698296092235488</c:v>
                </c:pt>
                <c:pt idx="7">
                  <c:v>69.860218345066826</c:v>
                </c:pt>
                <c:pt idx="8">
                  <c:v>81.67533925109683</c:v>
                </c:pt>
                <c:pt idx="9">
                  <c:v>94.398530762167127</c:v>
                </c:pt>
                <c:pt idx="10">
                  <c:v>105.50964187327823</c:v>
                </c:pt>
                <c:pt idx="11">
                  <c:v>118.85521885521884</c:v>
                </c:pt>
                <c:pt idx="12">
                  <c:v>132.6089174574023</c:v>
                </c:pt>
                <c:pt idx="13">
                  <c:v>145.66880930517291</c:v>
                </c:pt>
                <c:pt idx="14">
                  <c:v>158.60626466687071</c:v>
                </c:pt>
                <c:pt idx="15">
                  <c:v>171.80899908172634</c:v>
                </c:pt>
                <c:pt idx="16">
                  <c:v>184.90970309152127</c:v>
                </c:pt>
                <c:pt idx="17">
                  <c:v>198.38791960004079</c:v>
                </c:pt>
                <c:pt idx="18">
                  <c:v>211.04989286807469</c:v>
                </c:pt>
                <c:pt idx="19">
                  <c:v>224.23222120191815</c:v>
                </c:pt>
                <c:pt idx="20">
                  <c:v>236.66972757881848</c:v>
                </c:pt>
                <c:pt idx="21">
                  <c:v>249.31129476584022</c:v>
                </c:pt>
                <c:pt idx="22">
                  <c:v>261.76920722375263</c:v>
                </c:pt>
                <c:pt idx="23">
                  <c:v>274.3291500867258</c:v>
                </c:pt>
                <c:pt idx="24">
                  <c:v>288.93990409141924</c:v>
                </c:pt>
                <c:pt idx="25">
                  <c:v>302.0610141822263</c:v>
                </c:pt>
                <c:pt idx="26">
                  <c:v>316.91664115906536</c:v>
                </c:pt>
                <c:pt idx="27">
                  <c:v>330.71115192327312</c:v>
                </c:pt>
                <c:pt idx="28">
                  <c:v>343.98530762167127</c:v>
                </c:pt>
                <c:pt idx="29">
                  <c:v>357.02479338842971</c:v>
                </c:pt>
                <c:pt idx="30">
                  <c:v>370.99275584124069</c:v>
                </c:pt>
                <c:pt idx="31">
                  <c:v>384.80767268646053</c:v>
                </c:pt>
                <c:pt idx="32">
                  <c:v>398.45934088358331</c:v>
                </c:pt>
                <c:pt idx="33">
                  <c:v>412.33547597183957</c:v>
                </c:pt>
                <c:pt idx="34">
                  <c:v>425.99734720946844</c:v>
                </c:pt>
                <c:pt idx="35">
                  <c:v>439.81226405468828</c:v>
                </c:pt>
                <c:pt idx="36">
                  <c:v>452.65789205183142</c:v>
                </c:pt>
                <c:pt idx="37">
                  <c:v>465.06478930721352</c:v>
                </c:pt>
                <c:pt idx="38">
                  <c:v>478.2573206815631</c:v>
                </c:pt>
                <c:pt idx="39">
                  <c:v>492.31711049892863</c:v>
                </c:pt>
                <c:pt idx="40">
                  <c:v>504.50974390368327</c:v>
                </c:pt>
                <c:pt idx="41">
                  <c:v>518.39608203244563</c:v>
                </c:pt>
                <c:pt idx="42">
                  <c:v>531.10907050300989</c:v>
                </c:pt>
                <c:pt idx="43">
                  <c:v>545.12804815835113</c:v>
                </c:pt>
                <c:pt idx="44">
                  <c:v>558.20834608713392</c:v>
                </c:pt>
                <c:pt idx="45">
                  <c:v>571.54372002856849</c:v>
                </c:pt>
                <c:pt idx="46">
                  <c:v>584.96071829405162</c:v>
                </c:pt>
                <c:pt idx="47">
                  <c:v>599.63269054178147</c:v>
                </c:pt>
                <c:pt idx="48">
                  <c:v>615.48821548821547</c:v>
                </c:pt>
                <c:pt idx="49">
                  <c:v>629.00724415875925</c:v>
                </c:pt>
                <c:pt idx="50">
                  <c:v>641.59779614325066</c:v>
                </c:pt>
                <c:pt idx="51">
                  <c:v>657.1472298745025</c:v>
                </c:pt>
                <c:pt idx="52">
                  <c:v>670.83971023364961</c:v>
                </c:pt>
                <c:pt idx="53">
                  <c:v>685.27701254973977</c:v>
                </c:pt>
                <c:pt idx="54">
                  <c:v>697.73492500765224</c:v>
                </c:pt>
                <c:pt idx="55">
                  <c:v>710.51933476175896</c:v>
                </c:pt>
                <c:pt idx="56">
                  <c:v>723.4669931639628</c:v>
                </c:pt>
                <c:pt idx="57">
                  <c:v>735.96571778389955</c:v>
                </c:pt>
                <c:pt idx="58">
                  <c:v>747.92368125701455</c:v>
                </c:pt>
                <c:pt idx="59">
                  <c:v>758.37159473523104</c:v>
                </c:pt>
                <c:pt idx="60">
                  <c:v>769.70717273747573</c:v>
                </c:pt>
                <c:pt idx="61">
                  <c:v>780.89990817263538</c:v>
                </c:pt>
                <c:pt idx="62">
                  <c:v>791.23558820528501</c:v>
                </c:pt>
                <c:pt idx="63">
                  <c:v>800.41832466074879</c:v>
                </c:pt>
                <c:pt idx="64">
                  <c:v>811.39679624528105</c:v>
                </c:pt>
                <c:pt idx="65">
                  <c:v>822.68135904499536</c:v>
                </c:pt>
                <c:pt idx="66">
                  <c:v>831.94571982450759</c:v>
                </c:pt>
                <c:pt idx="67">
                  <c:v>841.67942046729922</c:v>
                </c:pt>
                <c:pt idx="68">
                  <c:v>851.39271502907854</c:v>
                </c:pt>
                <c:pt idx="69">
                  <c:v>862.24875012753796</c:v>
                </c:pt>
                <c:pt idx="70">
                  <c:v>872.03346597285997</c:v>
                </c:pt>
                <c:pt idx="71">
                  <c:v>881.76716661565149</c:v>
                </c:pt>
                <c:pt idx="72">
                  <c:v>891.0825425976941</c:v>
                </c:pt>
                <c:pt idx="73">
                  <c:v>900.80604019997952</c:v>
                </c:pt>
                <c:pt idx="74">
                  <c:v>911.31517192123249</c:v>
                </c:pt>
                <c:pt idx="75">
                  <c:v>921.18151209060295</c:v>
                </c:pt>
                <c:pt idx="76">
                  <c:v>930.40506070809101</c:v>
                </c:pt>
                <c:pt idx="77">
                  <c:v>938.58789919395974</c:v>
                </c:pt>
                <c:pt idx="78">
                  <c:v>948.699112335476</c:v>
                </c:pt>
                <c:pt idx="79">
                  <c:v>955.94327109478627</c:v>
                </c:pt>
                <c:pt idx="80">
                  <c:v>963.67717579838791</c:v>
                </c:pt>
                <c:pt idx="81">
                  <c:v>970.09488827670646</c:v>
                </c:pt>
                <c:pt idx="82">
                  <c:v>976.40036730945815</c:v>
                </c:pt>
                <c:pt idx="83">
                  <c:v>982.95071931435564</c:v>
                </c:pt>
                <c:pt idx="84">
                  <c:v>986.86868686868684</c:v>
                </c:pt>
                <c:pt idx="85">
                  <c:v>991.98041016222828</c:v>
                </c:pt>
                <c:pt idx="86">
                  <c:v>996.27589021528422</c:v>
                </c:pt>
                <c:pt idx="87">
                  <c:v>999.34700540761139</c:v>
                </c:pt>
                <c:pt idx="88">
                  <c:v>1003.1323334353636</c:v>
                </c:pt>
                <c:pt idx="89">
                  <c:v>1006.2238547087031</c:v>
                </c:pt>
                <c:pt idx="90">
                  <c:v>1009.1113151719212</c:v>
                </c:pt>
                <c:pt idx="91">
                  <c:v>1010.2744617896133</c:v>
                </c:pt>
                <c:pt idx="92">
                  <c:v>1012.8252219161309</c:v>
                </c:pt>
                <c:pt idx="93">
                  <c:v>1014.9474543413936</c:v>
                </c:pt>
                <c:pt idx="94">
                  <c:v>1015.712682379349</c:v>
                </c:pt>
                <c:pt idx="95">
                  <c:v>1017.3349658198142</c:v>
                </c:pt>
                <c:pt idx="96">
                  <c:v>1019.0694827058462</c:v>
                </c:pt>
                <c:pt idx="97">
                  <c:v>1019.742883379247</c:v>
                </c:pt>
                <c:pt idx="98">
                  <c:v>1021.0998877665544</c:v>
                </c:pt>
                <c:pt idx="99">
                  <c:v>1021.1304968880726</c:v>
                </c:pt>
                <c:pt idx="100">
                  <c:v>1021.3039485766758</c:v>
                </c:pt>
                <c:pt idx="101">
                  <c:v>1020.4775022956841</c:v>
                </c:pt>
                <c:pt idx="102">
                  <c:v>1019.0592796653401</c:v>
                </c:pt>
                <c:pt idx="103">
                  <c:v>1019.589837771656</c:v>
                </c:pt>
                <c:pt idx="104">
                  <c:v>1019.3347617590041</c:v>
                </c:pt>
                <c:pt idx="105">
                  <c:v>1018.8042036526884</c:v>
                </c:pt>
                <c:pt idx="106">
                  <c:v>1017.3859810223447</c:v>
                </c:pt>
                <c:pt idx="107">
                  <c:v>1016.3554739312315</c:v>
                </c:pt>
                <c:pt idx="108">
                  <c:v>1015.8147127844097</c:v>
                </c:pt>
                <c:pt idx="109">
                  <c:v>1015.3657790021426</c:v>
                </c:pt>
                <c:pt idx="110">
                  <c:v>1012.7640036730945</c:v>
                </c:pt>
                <c:pt idx="111">
                  <c:v>1011.8049178655237</c:v>
                </c:pt>
                <c:pt idx="112">
                  <c:v>1010.7744107744107</c:v>
                </c:pt>
                <c:pt idx="113">
                  <c:v>1008.3256810529537</c:v>
                </c:pt>
                <c:pt idx="114">
                  <c:v>1022.9961957234683</c:v>
                </c:pt>
                <c:pt idx="115">
                  <c:v>1034.0373431282521</c:v>
                </c:pt>
                <c:pt idx="116">
                  <c:v>1024.8239975512702</c:v>
                </c:pt>
              </c:numCache>
            </c:numRef>
          </c:yVal>
          <c:smooth val="0"/>
        </c:ser>
        <c:ser>
          <c:idx val="1"/>
          <c:order val="1"/>
          <c:tx>
            <c:v>HVO-Diesel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'100_70_1800_06'!$J$3:$J$92</c:f>
              <c:numCache>
                <c:formatCode>General</c:formatCode>
                <c:ptCount val="90"/>
                <c:pt idx="0">
                  <c:v>0</c:v>
                </c:pt>
                <c:pt idx="1">
                  <c:v>1.6161616161616161</c:v>
                </c:pt>
                <c:pt idx="2">
                  <c:v>5</c:v>
                </c:pt>
                <c:pt idx="3">
                  <c:v>7.6767676767676765</c:v>
                </c:pt>
                <c:pt idx="4">
                  <c:v>9.4444444444444446</c:v>
                </c:pt>
                <c:pt idx="5">
                  <c:v>11.313131313131315</c:v>
                </c:pt>
                <c:pt idx="6">
                  <c:v>12.878787878787879</c:v>
                </c:pt>
                <c:pt idx="7">
                  <c:v>14.191919191919194</c:v>
                </c:pt>
                <c:pt idx="8">
                  <c:v>15.303030303030305</c:v>
                </c:pt>
                <c:pt idx="9">
                  <c:v>16.414141414141415</c:v>
                </c:pt>
                <c:pt idx="10">
                  <c:v>17.424242424242426</c:v>
                </c:pt>
                <c:pt idx="11">
                  <c:v>18.535353535353536</c:v>
                </c:pt>
                <c:pt idx="12">
                  <c:v>19.595959595959599</c:v>
                </c:pt>
                <c:pt idx="13">
                  <c:v>20.555555555555554</c:v>
                </c:pt>
                <c:pt idx="14">
                  <c:v>21.363636363636363</c:v>
                </c:pt>
                <c:pt idx="15">
                  <c:v>22.121212121212121</c:v>
                </c:pt>
                <c:pt idx="16">
                  <c:v>22.878787878787879</c:v>
                </c:pt>
                <c:pt idx="17">
                  <c:v>23.737373737373737</c:v>
                </c:pt>
                <c:pt idx="18">
                  <c:v>24.595959595959599</c:v>
                </c:pt>
                <c:pt idx="19">
                  <c:v>25.353535353535356</c:v>
                </c:pt>
                <c:pt idx="20">
                  <c:v>26.161616161616163</c:v>
                </c:pt>
                <c:pt idx="21">
                  <c:v>27.020202020202024</c:v>
                </c:pt>
                <c:pt idx="22">
                  <c:v>27.828282828282827</c:v>
                </c:pt>
                <c:pt idx="23">
                  <c:v>28.53535353535354</c:v>
                </c:pt>
                <c:pt idx="24">
                  <c:v>29.242424242424246</c:v>
                </c:pt>
                <c:pt idx="25">
                  <c:v>29.949494949494948</c:v>
                </c:pt>
                <c:pt idx="26">
                  <c:v>30.656565656565661</c:v>
                </c:pt>
                <c:pt idx="27">
                  <c:v>31.161616161616163</c:v>
                </c:pt>
                <c:pt idx="28">
                  <c:v>31.767676767676768</c:v>
                </c:pt>
                <c:pt idx="29">
                  <c:v>32.272727272727273</c:v>
                </c:pt>
                <c:pt idx="30">
                  <c:v>32.828282828282831</c:v>
                </c:pt>
                <c:pt idx="31">
                  <c:v>33.232323232323239</c:v>
                </c:pt>
                <c:pt idx="32">
                  <c:v>33.787878787878789</c:v>
                </c:pt>
                <c:pt idx="33">
                  <c:v>34.242424242424242</c:v>
                </c:pt>
                <c:pt idx="34">
                  <c:v>34.797979797979799</c:v>
                </c:pt>
                <c:pt idx="35">
                  <c:v>35.353535353535356</c:v>
                </c:pt>
                <c:pt idx="36">
                  <c:v>35.707070707070706</c:v>
                </c:pt>
                <c:pt idx="37">
                  <c:v>36.161616161616159</c:v>
                </c:pt>
                <c:pt idx="38">
                  <c:v>36.616161616161619</c:v>
                </c:pt>
                <c:pt idx="39">
                  <c:v>37.121212121212125</c:v>
                </c:pt>
                <c:pt idx="40">
                  <c:v>37.575757575757578</c:v>
                </c:pt>
                <c:pt idx="41">
                  <c:v>38.030303030303031</c:v>
                </c:pt>
                <c:pt idx="42">
                  <c:v>38.585858585858588</c:v>
                </c:pt>
                <c:pt idx="43">
                  <c:v>39.040404040404049</c:v>
                </c:pt>
                <c:pt idx="44">
                  <c:v>39.444444444444443</c:v>
                </c:pt>
                <c:pt idx="45">
                  <c:v>39.898989898989896</c:v>
                </c:pt>
                <c:pt idx="46">
                  <c:v>40.404040404040408</c:v>
                </c:pt>
                <c:pt idx="47">
                  <c:v>40.80808080808081</c:v>
                </c:pt>
                <c:pt idx="48">
                  <c:v>41.262626262626263</c:v>
                </c:pt>
                <c:pt idx="49">
                  <c:v>41.717171717171716</c:v>
                </c:pt>
                <c:pt idx="50">
                  <c:v>42.121212121212125</c:v>
                </c:pt>
                <c:pt idx="51">
                  <c:v>42.525252525252533</c:v>
                </c:pt>
                <c:pt idx="52">
                  <c:v>43.080808080808083</c:v>
                </c:pt>
                <c:pt idx="53">
                  <c:v>43.484848484848484</c:v>
                </c:pt>
                <c:pt idx="54">
                  <c:v>43.939393939393945</c:v>
                </c:pt>
                <c:pt idx="55">
                  <c:v>44.393939393939398</c:v>
                </c:pt>
                <c:pt idx="56">
                  <c:v>44.797979797979806</c:v>
                </c:pt>
                <c:pt idx="57">
                  <c:v>45.202020202020201</c:v>
                </c:pt>
                <c:pt idx="58">
                  <c:v>45.606060606060609</c:v>
                </c:pt>
                <c:pt idx="59">
                  <c:v>46.010101010101017</c:v>
                </c:pt>
                <c:pt idx="60">
                  <c:v>46.363636363636367</c:v>
                </c:pt>
                <c:pt idx="61">
                  <c:v>46.81818181818182</c:v>
                </c:pt>
                <c:pt idx="62">
                  <c:v>47.171717171717169</c:v>
                </c:pt>
                <c:pt idx="63">
                  <c:v>47.525252525252533</c:v>
                </c:pt>
                <c:pt idx="64">
                  <c:v>47.878787878787882</c:v>
                </c:pt>
                <c:pt idx="65">
                  <c:v>48.232323232323232</c:v>
                </c:pt>
                <c:pt idx="66">
                  <c:v>48.63636363636364</c:v>
                </c:pt>
                <c:pt idx="67">
                  <c:v>48.98989898989899</c:v>
                </c:pt>
                <c:pt idx="68">
                  <c:v>49.242424242424242</c:v>
                </c:pt>
                <c:pt idx="69">
                  <c:v>49.595959595959599</c:v>
                </c:pt>
                <c:pt idx="70">
                  <c:v>49.949494949494955</c:v>
                </c:pt>
                <c:pt idx="71">
                  <c:v>50.303030303030305</c:v>
                </c:pt>
                <c:pt idx="72">
                  <c:v>50.656565656565654</c:v>
                </c:pt>
                <c:pt idx="73">
                  <c:v>50.959595959595958</c:v>
                </c:pt>
                <c:pt idx="74">
                  <c:v>51.313131313131322</c:v>
                </c:pt>
                <c:pt idx="75">
                  <c:v>51.666666666666671</c:v>
                </c:pt>
                <c:pt idx="76">
                  <c:v>52.07070707070708</c:v>
                </c:pt>
                <c:pt idx="77">
                  <c:v>52.323232323232325</c:v>
                </c:pt>
                <c:pt idx="78">
                  <c:v>52.676767676767682</c:v>
                </c:pt>
                <c:pt idx="79">
                  <c:v>52.979797979797986</c:v>
                </c:pt>
                <c:pt idx="80">
                  <c:v>53.282828282828291</c:v>
                </c:pt>
                <c:pt idx="81">
                  <c:v>53.686868686868685</c:v>
                </c:pt>
                <c:pt idx="82">
                  <c:v>54.040404040404049</c:v>
                </c:pt>
                <c:pt idx="83">
                  <c:v>54.343434343434346</c:v>
                </c:pt>
                <c:pt idx="84">
                  <c:v>54.646464646464651</c:v>
                </c:pt>
                <c:pt idx="85">
                  <c:v>55</c:v>
                </c:pt>
                <c:pt idx="86">
                  <c:v>55.202020202020201</c:v>
                </c:pt>
                <c:pt idx="87">
                  <c:v>55.353535353535356</c:v>
                </c:pt>
                <c:pt idx="88">
                  <c:v>55.45454545454546</c:v>
                </c:pt>
              </c:numCache>
            </c:numRef>
          </c:xVal>
          <c:yVal>
            <c:numRef>
              <c:f>'100_70_1800_06'!$O$3:$O$92</c:f>
              <c:numCache>
                <c:formatCode>General</c:formatCode>
                <c:ptCount val="90"/>
                <c:pt idx="0">
                  <c:v>0</c:v>
                </c:pt>
                <c:pt idx="1">
                  <c:v>1</c:v>
                </c:pt>
                <c:pt idx="2">
                  <c:v>6.0708091011121317</c:v>
                </c:pt>
                <c:pt idx="3">
                  <c:v>17.528823589429649</c:v>
                </c:pt>
                <c:pt idx="4">
                  <c:v>28.568513416998261</c:v>
                </c:pt>
                <c:pt idx="5">
                  <c:v>40.903989388837871</c:v>
                </c:pt>
                <c:pt idx="6">
                  <c:v>53.106825834098565</c:v>
                </c:pt>
                <c:pt idx="7">
                  <c:v>66.023875114784204</c:v>
                </c:pt>
                <c:pt idx="8">
                  <c:v>78.583817977757377</c:v>
                </c:pt>
                <c:pt idx="9">
                  <c:v>90.062238547087034</c:v>
                </c:pt>
                <c:pt idx="10">
                  <c:v>101.9181716151413</c:v>
                </c:pt>
                <c:pt idx="11">
                  <c:v>114.89643913886337</c:v>
                </c:pt>
                <c:pt idx="12">
                  <c:v>126.80338740944801</c:v>
                </c:pt>
                <c:pt idx="13">
                  <c:v>140.31221303948575</c:v>
                </c:pt>
                <c:pt idx="14">
                  <c:v>152.05591266197325</c:v>
                </c:pt>
                <c:pt idx="15">
                  <c:v>166.0238751147842</c:v>
                </c:pt>
                <c:pt idx="16">
                  <c:v>179.57351290684625</c:v>
                </c:pt>
                <c:pt idx="17">
                  <c:v>193.92919089888784</c:v>
                </c:pt>
                <c:pt idx="18">
                  <c:v>208.9072543617998</c:v>
                </c:pt>
                <c:pt idx="19">
                  <c:v>222.41607999183756</c:v>
                </c:pt>
                <c:pt idx="20">
                  <c:v>236.47586980920312</c:v>
                </c:pt>
                <c:pt idx="21">
                  <c:v>249.88266503418018</c:v>
                </c:pt>
                <c:pt idx="22">
                  <c:v>263.41189674523008</c:v>
                </c:pt>
                <c:pt idx="23">
                  <c:v>275.64534231200895</c:v>
                </c:pt>
                <c:pt idx="24">
                  <c:v>288.72564024079173</c:v>
                </c:pt>
                <c:pt idx="25">
                  <c:v>301.65289256198344</c:v>
                </c:pt>
                <c:pt idx="26">
                  <c:v>314.20263238445051</c:v>
                </c:pt>
                <c:pt idx="27">
                  <c:v>326.05856545250481</c:v>
                </c:pt>
                <c:pt idx="28">
                  <c:v>338.4858687888991</c:v>
                </c:pt>
                <c:pt idx="29">
                  <c:v>351.04581165187221</c:v>
                </c:pt>
                <c:pt idx="30">
                  <c:v>363.77920620344861</c:v>
                </c:pt>
                <c:pt idx="31">
                  <c:v>377.08397102336494</c:v>
                </c:pt>
                <c:pt idx="32">
                  <c:v>390.54178145087235</c:v>
                </c:pt>
                <c:pt idx="33">
                  <c:v>402.23446587082947</c:v>
                </c:pt>
                <c:pt idx="34">
                  <c:v>415.9575553514947</c:v>
                </c:pt>
                <c:pt idx="35">
                  <c:v>428.71135598408324</c:v>
                </c:pt>
                <c:pt idx="36">
                  <c:v>440.73053770023466</c:v>
                </c:pt>
                <c:pt idx="37">
                  <c:v>453.80063258851135</c:v>
                </c:pt>
                <c:pt idx="38">
                  <c:v>466.02387511478418</c:v>
                </c:pt>
                <c:pt idx="39">
                  <c:v>479.99183756759516</c:v>
                </c:pt>
                <c:pt idx="40">
                  <c:v>492.21508009386798</c:v>
                </c:pt>
                <c:pt idx="41">
                  <c:v>505.03009896949283</c:v>
                </c:pt>
                <c:pt idx="42">
                  <c:v>519.84491378430766</c:v>
                </c:pt>
                <c:pt idx="43">
                  <c:v>532.84358738904189</c:v>
                </c:pt>
                <c:pt idx="44">
                  <c:v>546.46464646464642</c:v>
                </c:pt>
                <c:pt idx="45">
                  <c:v>559.43271094786246</c:v>
                </c:pt>
                <c:pt idx="46">
                  <c:v>575.2066115702479</c:v>
                </c:pt>
                <c:pt idx="47">
                  <c:v>589.87858381797764</c:v>
                </c:pt>
                <c:pt idx="48">
                  <c:v>605.51984491378425</c:v>
                </c:pt>
                <c:pt idx="49">
                  <c:v>620.56932966023874</c:v>
                </c:pt>
                <c:pt idx="50">
                  <c:v>635.76165697377814</c:v>
                </c:pt>
                <c:pt idx="51">
                  <c:v>650.23977145189269</c:v>
                </c:pt>
                <c:pt idx="52">
                  <c:v>664.50362207937962</c:v>
                </c:pt>
                <c:pt idx="53">
                  <c:v>680.47138047138037</c:v>
                </c:pt>
                <c:pt idx="54">
                  <c:v>695.69431690643808</c:v>
                </c:pt>
                <c:pt idx="55">
                  <c:v>710.81522293643502</c:v>
                </c:pt>
                <c:pt idx="56">
                  <c:v>725.4259769411284</c:v>
                </c:pt>
                <c:pt idx="57">
                  <c:v>742.40383634323018</c:v>
                </c:pt>
                <c:pt idx="58">
                  <c:v>757.62677277828777</c:v>
                </c:pt>
                <c:pt idx="59">
                  <c:v>773.61493725130083</c:v>
                </c:pt>
                <c:pt idx="60">
                  <c:v>788.53178247117637</c:v>
                </c:pt>
                <c:pt idx="61">
                  <c:v>802.06101418222636</c:v>
                </c:pt>
                <c:pt idx="62">
                  <c:v>816.14121008060397</c:v>
                </c:pt>
                <c:pt idx="63">
                  <c:v>830.2009998979695</c:v>
                </c:pt>
                <c:pt idx="64">
                  <c:v>842.63850627486988</c:v>
                </c:pt>
                <c:pt idx="65">
                  <c:v>856.55545352515048</c:v>
                </c:pt>
                <c:pt idx="66">
                  <c:v>870.04387307417608</c:v>
                </c:pt>
                <c:pt idx="67">
                  <c:v>882.3895520865218</c:v>
                </c:pt>
                <c:pt idx="68">
                  <c:v>893.92919089888778</c:v>
                </c:pt>
                <c:pt idx="69">
                  <c:v>905.61167227833892</c:v>
                </c:pt>
                <c:pt idx="70">
                  <c:v>918.11039689827567</c:v>
                </c:pt>
                <c:pt idx="71">
                  <c:v>929.47658402203854</c:v>
                </c:pt>
                <c:pt idx="72">
                  <c:v>941.60799918375676</c:v>
                </c:pt>
                <c:pt idx="73">
                  <c:v>951.87225793286393</c:v>
                </c:pt>
                <c:pt idx="74">
                  <c:v>963.00377512498721</c:v>
                </c:pt>
                <c:pt idx="75">
                  <c:v>973.20681563105802</c:v>
                </c:pt>
                <c:pt idx="76">
                  <c:v>983.63432302826232</c:v>
                </c:pt>
                <c:pt idx="77">
                  <c:v>994.14345474951529</c:v>
                </c:pt>
                <c:pt idx="78">
                  <c:v>1004.917865523926</c:v>
                </c:pt>
                <c:pt idx="79">
                  <c:v>1014.4373023160902</c:v>
                </c:pt>
                <c:pt idx="80">
                  <c:v>1021.5182124273033</c:v>
                </c:pt>
                <c:pt idx="81">
                  <c:v>1030.6295275992245</c:v>
                </c:pt>
                <c:pt idx="82">
                  <c:v>1039.0266299357208</c:v>
                </c:pt>
                <c:pt idx="83">
                  <c:v>1046.6380981532495</c:v>
                </c:pt>
                <c:pt idx="84">
                  <c:v>1055.3412917049279</c:v>
                </c:pt>
                <c:pt idx="85">
                  <c:v>1061.7794102642586</c:v>
                </c:pt>
                <c:pt idx="86">
                  <c:v>1069.166411590654</c:v>
                </c:pt>
                <c:pt idx="87">
                  <c:v>1074.6352413019079</c:v>
                </c:pt>
                <c:pt idx="88">
                  <c:v>1081.3182328333842</c:v>
                </c:pt>
                <c:pt idx="89">
                  <c:v>1085.0729517396185</c:v>
                </c:pt>
              </c:numCache>
            </c:numRef>
          </c:yVal>
          <c:smooth val="0"/>
        </c:ser>
        <c:ser>
          <c:idx val="2"/>
          <c:order val="2"/>
          <c:tx>
            <c:v>PME-Biodiesel</c:v>
          </c:tx>
          <c:marker>
            <c:symbol val="none"/>
          </c:marker>
          <c:xVal>
            <c:numRef>
              <c:f>'100_70_1800_06'!$R$3:$R$98</c:f>
              <c:numCache>
                <c:formatCode>General</c:formatCode>
                <c:ptCount val="96"/>
                <c:pt idx="0">
                  <c:v>0</c:v>
                </c:pt>
                <c:pt idx="1">
                  <c:v>1.0822510822510825</c:v>
                </c:pt>
                <c:pt idx="2">
                  <c:v>4.1515151515151514</c:v>
                </c:pt>
                <c:pt idx="3">
                  <c:v>7.5757575757575761</c:v>
                </c:pt>
                <c:pt idx="4">
                  <c:v>10.09090909090909</c:v>
                </c:pt>
                <c:pt idx="5">
                  <c:v>12.030303030303031</c:v>
                </c:pt>
                <c:pt idx="6">
                  <c:v>13.515151515151516</c:v>
                </c:pt>
                <c:pt idx="7">
                  <c:v>14.818181818181818</c:v>
                </c:pt>
                <c:pt idx="8">
                  <c:v>16.030303030303031</c:v>
                </c:pt>
                <c:pt idx="9">
                  <c:v>17.181818181818183</c:v>
                </c:pt>
                <c:pt idx="10">
                  <c:v>18.181818181818183</c:v>
                </c:pt>
                <c:pt idx="11">
                  <c:v>19.212121212121211</c:v>
                </c:pt>
                <c:pt idx="12">
                  <c:v>20.212121212121215</c:v>
                </c:pt>
                <c:pt idx="13">
                  <c:v>21.151515151515152</c:v>
                </c:pt>
                <c:pt idx="14">
                  <c:v>22.060606060606062</c:v>
                </c:pt>
                <c:pt idx="15">
                  <c:v>22.939393939393941</c:v>
                </c:pt>
                <c:pt idx="16">
                  <c:v>23.818181818181817</c:v>
                </c:pt>
                <c:pt idx="17">
                  <c:v>24.727272727272727</c:v>
                </c:pt>
                <c:pt idx="18">
                  <c:v>25.606060606060609</c:v>
                </c:pt>
                <c:pt idx="19">
                  <c:v>26.454545454545457</c:v>
                </c:pt>
                <c:pt idx="20">
                  <c:v>27.272727272727273</c:v>
                </c:pt>
                <c:pt idx="21">
                  <c:v>28.030303030303031</c:v>
                </c:pt>
                <c:pt idx="22">
                  <c:v>28.848484848484851</c:v>
                </c:pt>
                <c:pt idx="23">
                  <c:v>29.606060606060609</c:v>
                </c:pt>
                <c:pt idx="24">
                  <c:v>30.272727272727277</c:v>
                </c:pt>
                <c:pt idx="25">
                  <c:v>30.878787878787882</c:v>
                </c:pt>
                <c:pt idx="26">
                  <c:v>31.575757575757578</c:v>
                </c:pt>
                <c:pt idx="27">
                  <c:v>32.242424242424249</c:v>
                </c:pt>
                <c:pt idx="28">
                  <c:v>32.909090909090907</c:v>
                </c:pt>
                <c:pt idx="29">
                  <c:v>33.545454545454547</c:v>
                </c:pt>
                <c:pt idx="30">
                  <c:v>34.18181818181818</c:v>
                </c:pt>
                <c:pt idx="31">
                  <c:v>34.787878787878789</c:v>
                </c:pt>
                <c:pt idx="32">
                  <c:v>35.303030303030305</c:v>
                </c:pt>
                <c:pt idx="33">
                  <c:v>35.848484848484851</c:v>
                </c:pt>
                <c:pt idx="34">
                  <c:v>36.333333333333336</c:v>
                </c:pt>
                <c:pt idx="35">
                  <c:v>36.939393939393945</c:v>
                </c:pt>
                <c:pt idx="36">
                  <c:v>37.515151515151516</c:v>
                </c:pt>
                <c:pt idx="37">
                  <c:v>38.030303030303031</c:v>
                </c:pt>
                <c:pt idx="38">
                  <c:v>38.515151515151516</c:v>
                </c:pt>
                <c:pt idx="39">
                  <c:v>39.060606060606062</c:v>
                </c:pt>
                <c:pt idx="40">
                  <c:v>39.606060606060602</c:v>
                </c:pt>
                <c:pt idx="41">
                  <c:v>40.090909090909093</c:v>
                </c:pt>
                <c:pt idx="42">
                  <c:v>40.515151515151516</c:v>
                </c:pt>
                <c:pt idx="43">
                  <c:v>41.060606060606062</c:v>
                </c:pt>
                <c:pt idx="44">
                  <c:v>41.484848484848492</c:v>
                </c:pt>
                <c:pt idx="45">
                  <c:v>42</c:v>
                </c:pt>
                <c:pt idx="46">
                  <c:v>42.393939393939398</c:v>
                </c:pt>
                <c:pt idx="47">
                  <c:v>42.878787878787882</c:v>
                </c:pt>
                <c:pt idx="48">
                  <c:v>43.363636363636367</c:v>
                </c:pt>
                <c:pt idx="49">
                  <c:v>43.878787878787882</c:v>
                </c:pt>
                <c:pt idx="50">
                  <c:v>44.272727272727273</c:v>
                </c:pt>
                <c:pt idx="51">
                  <c:v>44.757575757575758</c:v>
                </c:pt>
                <c:pt idx="52">
                  <c:v>45.242424242424249</c:v>
                </c:pt>
                <c:pt idx="53">
                  <c:v>45.606060606060609</c:v>
                </c:pt>
                <c:pt idx="54">
                  <c:v>46.030303030303031</c:v>
                </c:pt>
                <c:pt idx="55">
                  <c:v>46.45454545454546</c:v>
                </c:pt>
                <c:pt idx="56">
                  <c:v>46.787878787878789</c:v>
                </c:pt>
                <c:pt idx="57">
                  <c:v>47.212121212121218</c:v>
                </c:pt>
                <c:pt idx="58">
                  <c:v>47.575757575757578</c:v>
                </c:pt>
                <c:pt idx="59">
                  <c:v>48.060606060606062</c:v>
                </c:pt>
                <c:pt idx="60">
                  <c:v>48.45454545454546</c:v>
                </c:pt>
                <c:pt idx="61">
                  <c:v>48.909090909090914</c:v>
                </c:pt>
                <c:pt idx="62">
                  <c:v>49.303030303030305</c:v>
                </c:pt>
                <c:pt idx="63">
                  <c:v>49.787878787878796</c:v>
                </c:pt>
                <c:pt idx="64">
                  <c:v>50.151515151515156</c:v>
                </c:pt>
                <c:pt idx="65">
                  <c:v>50.484848484848484</c:v>
                </c:pt>
                <c:pt idx="66">
                  <c:v>50.909090909090914</c:v>
                </c:pt>
                <c:pt idx="67">
                  <c:v>51.303030303030312</c:v>
                </c:pt>
                <c:pt idx="68">
                  <c:v>51.696969696969695</c:v>
                </c:pt>
                <c:pt idx="69">
                  <c:v>52</c:v>
                </c:pt>
                <c:pt idx="70">
                  <c:v>52.333333333333336</c:v>
                </c:pt>
                <c:pt idx="71">
                  <c:v>52.696969696969703</c:v>
                </c:pt>
                <c:pt idx="72">
                  <c:v>53.000000000000007</c:v>
                </c:pt>
                <c:pt idx="73">
                  <c:v>53.393939393939391</c:v>
                </c:pt>
                <c:pt idx="74">
                  <c:v>53.666666666666664</c:v>
                </c:pt>
                <c:pt idx="75">
                  <c:v>54.030303030303038</c:v>
                </c:pt>
                <c:pt idx="76">
                  <c:v>54.303030303030305</c:v>
                </c:pt>
                <c:pt idx="77">
                  <c:v>54.515151515151523</c:v>
                </c:pt>
                <c:pt idx="78">
                  <c:v>54.666666666666671</c:v>
                </c:pt>
                <c:pt idx="79">
                  <c:v>54.757575757575758</c:v>
                </c:pt>
                <c:pt idx="80">
                  <c:v>54.939393939393945</c:v>
                </c:pt>
                <c:pt idx="81">
                  <c:v>55.090909090909101</c:v>
                </c:pt>
                <c:pt idx="82">
                  <c:v>55.18181818181818</c:v>
                </c:pt>
                <c:pt idx="83">
                  <c:v>55.27272727272728</c:v>
                </c:pt>
                <c:pt idx="84">
                  <c:v>55.36363636363636</c:v>
                </c:pt>
                <c:pt idx="85">
                  <c:v>55.393939393939398</c:v>
                </c:pt>
                <c:pt idx="86">
                  <c:v>55.424242424242429</c:v>
                </c:pt>
                <c:pt idx="87">
                  <c:v>55.45454545454546</c:v>
                </c:pt>
                <c:pt idx="88">
                  <c:v>55.45454545454546</c:v>
                </c:pt>
              </c:numCache>
            </c:numRef>
          </c:xVal>
          <c:yVal>
            <c:numRef>
              <c:f>'100_70_1800_06'!$W$3:$W$98</c:f>
              <c:numCache>
                <c:formatCode>General</c:formatCode>
                <c:ptCount val="96"/>
                <c:pt idx="0">
                  <c:v>0</c:v>
                </c:pt>
                <c:pt idx="1">
                  <c:v>0.5</c:v>
                </c:pt>
                <c:pt idx="2">
                  <c:v>4.7933884297520661</c:v>
                </c:pt>
                <c:pt idx="3">
                  <c:v>15.546372819100092</c:v>
                </c:pt>
                <c:pt idx="4">
                  <c:v>28.457300275482091</c:v>
                </c:pt>
                <c:pt idx="5">
                  <c:v>42.892561983471076</c:v>
                </c:pt>
                <c:pt idx="6">
                  <c:v>56.097337006427914</c:v>
                </c:pt>
                <c:pt idx="7">
                  <c:v>68.907254361799815</c:v>
                </c:pt>
                <c:pt idx="8">
                  <c:v>81.083562901744713</c:v>
                </c:pt>
                <c:pt idx="9">
                  <c:v>93.177226813590451</c:v>
                </c:pt>
                <c:pt idx="10">
                  <c:v>105.15151515151514</c:v>
                </c:pt>
                <c:pt idx="11">
                  <c:v>117.49311294765839</c:v>
                </c:pt>
                <c:pt idx="12">
                  <c:v>129.43985307621671</c:v>
                </c:pt>
                <c:pt idx="13">
                  <c:v>141.81818181818181</c:v>
                </c:pt>
                <c:pt idx="14">
                  <c:v>154.58218549127639</c:v>
                </c:pt>
                <c:pt idx="15">
                  <c:v>166.82277318640953</c:v>
                </c:pt>
                <c:pt idx="16">
                  <c:v>181.66207529843891</c:v>
                </c:pt>
                <c:pt idx="17">
                  <c:v>195.28007346189162</c:v>
                </c:pt>
                <c:pt idx="18">
                  <c:v>208.53994490358124</c:v>
                </c:pt>
                <c:pt idx="19">
                  <c:v>223.48943985307622</c:v>
                </c:pt>
                <c:pt idx="20">
                  <c:v>237.40128558310377</c:v>
                </c:pt>
                <c:pt idx="21">
                  <c:v>250.38567493112944</c:v>
                </c:pt>
                <c:pt idx="22">
                  <c:v>264.52708907254356</c:v>
                </c:pt>
                <c:pt idx="23">
                  <c:v>277.96143250688704</c:v>
                </c:pt>
                <c:pt idx="24">
                  <c:v>290.94582185491277</c:v>
                </c:pt>
                <c:pt idx="25">
                  <c:v>303.11294765840222</c:v>
                </c:pt>
                <c:pt idx="26">
                  <c:v>316.91460055096417</c:v>
                </c:pt>
                <c:pt idx="27">
                  <c:v>329.3388429752066</c:v>
                </c:pt>
                <c:pt idx="28">
                  <c:v>342.14876033057851</c:v>
                </c:pt>
                <c:pt idx="29">
                  <c:v>356.09733700642789</c:v>
                </c:pt>
                <c:pt idx="30">
                  <c:v>369.49494949494948</c:v>
                </c:pt>
                <c:pt idx="31">
                  <c:v>382.16712580348945</c:v>
                </c:pt>
                <c:pt idx="32">
                  <c:v>394.85766758494032</c:v>
                </c:pt>
                <c:pt idx="33">
                  <c:v>408.52157943067033</c:v>
                </c:pt>
                <c:pt idx="34">
                  <c:v>422.42424242424238</c:v>
                </c:pt>
                <c:pt idx="35">
                  <c:v>435.08723599632691</c:v>
                </c:pt>
                <c:pt idx="36">
                  <c:v>448.08080808080808</c:v>
                </c:pt>
                <c:pt idx="37">
                  <c:v>461.06519742883376</c:v>
                </c:pt>
                <c:pt idx="38">
                  <c:v>474.17814508723598</c:v>
                </c:pt>
                <c:pt idx="39">
                  <c:v>487.74104683195588</c:v>
                </c:pt>
                <c:pt idx="40">
                  <c:v>500.95500459136815</c:v>
                </c:pt>
                <c:pt idx="41">
                  <c:v>514.01285583103765</c:v>
                </c:pt>
                <c:pt idx="42">
                  <c:v>527.58494031221301</c:v>
                </c:pt>
                <c:pt idx="43">
                  <c:v>541.9467401285583</c:v>
                </c:pt>
                <c:pt idx="44">
                  <c:v>556.06978879706151</c:v>
                </c:pt>
                <c:pt idx="45">
                  <c:v>569.68778696051413</c:v>
                </c:pt>
                <c:pt idx="46">
                  <c:v>582.66299357208447</c:v>
                </c:pt>
                <c:pt idx="47">
                  <c:v>596.49219467401281</c:v>
                </c:pt>
                <c:pt idx="48">
                  <c:v>611.30394857667591</c:v>
                </c:pt>
                <c:pt idx="49">
                  <c:v>624.93112947658403</c:v>
                </c:pt>
                <c:pt idx="50">
                  <c:v>639.5592286501377</c:v>
                </c:pt>
                <c:pt idx="51">
                  <c:v>653.2598714416896</c:v>
                </c:pt>
                <c:pt idx="52">
                  <c:v>667.70431588613405</c:v>
                </c:pt>
                <c:pt idx="53">
                  <c:v>679.88062442607895</c:v>
                </c:pt>
                <c:pt idx="54">
                  <c:v>693.011937557392</c:v>
                </c:pt>
                <c:pt idx="55">
                  <c:v>705.56473829201104</c:v>
                </c:pt>
                <c:pt idx="56">
                  <c:v>717.01561065197427</c:v>
                </c:pt>
                <c:pt idx="57">
                  <c:v>728.0257116620752</c:v>
                </c:pt>
                <c:pt idx="58">
                  <c:v>739.33884297520649</c:v>
                </c:pt>
                <c:pt idx="59">
                  <c:v>750.22038567493109</c:v>
                </c:pt>
                <c:pt idx="60">
                  <c:v>760.38567493112942</c:v>
                </c:pt>
                <c:pt idx="61">
                  <c:v>772.23140495867767</c:v>
                </c:pt>
                <c:pt idx="62">
                  <c:v>783.94857667584938</c:v>
                </c:pt>
                <c:pt idx="63">
                  <c:v>795.46372819100088</c:v>
                </c:pt>
                <c:pt idx="64">
                  <c:v>805.28925619834706</c:v>
                </c:pt>
                <c:pt idx="65">
                  <c:v>815.4361799816345</c:v>
                </c:pt>
                <c:pt idx="66">
                  <c:v>826.51056014692381</c:v>
                </c:pt>
                <c:pt idx="67">
                  <c:v>837.3829201101928</c:v>
                </c:pt>
                <c:pt idx="68">
                  <c:v>847.27272727272714</c:v>
                </c:pt>
                <c:pt idx="69">
                  <c:v>858.16345270890713</c:v>
                </c:pt>
                <c:pt idx="70">
                  <c:v>868.2460973370064</c:v>
                </c:pt>
                <c:pt idx="71">
                  <c:v>878.26446280991729</c:v>
                </c:pt>
                <c:pt idx="72">
                  <c:v>887.93388429752065</c:v>
                </c:pt>
                <c:pt idx="73">
                  <c:v>897.49311294765846</c:v>
                </c:pt>
                <c:pt idx="74">
                  <c:v>907.86960514233249</c:v>
                </c:pt>
                <c:pt idx="75">
                  <c:v>917.42883379247007</c:v>
                </c:pt>
                <c:pt idx="76">
                  <c:v>925.52800734618916</c:v>
                </c:pt>
                <c:pt idx="77">
                  <c:v>936.00550964187323</c:v>
                </c:pt>
                <c:pt idx="78">
                  <c:v>942.23140495867756</c:v>
                </c:pt>
                <c:pt idx="79">
                  <c:v>951.10192837465559</c:v>
                </c:pt>
                <c:pt idx="80">
                  <c:v>959.02662993572073</c:v>
                </c:pt>
                <c:pt idx="81">
                  <c:v>965.4178145087235</c:v>
                </c:pt>
                <c:pt idx="82">
                  <c:v>972.63544536271809</c:v>
                </c:pt>
                <c:pt idx="83">
                  <c:v>977.52066115702485</c:v>
                </c:pt>
                <c:pt idx="84">
                  <c:v>981.91919191919192</c:v>
                </c:pt>
                <c:pt idx="85">
                  <c:v>986.82277318640945</c:v>
                </c:pt>
                <c:pt idx="86">
                  <c:v>990.11937557392093</c:v>
                </c:pt>
                <c:pt idx="87">
                  <c:v>992.33241505968772</c:v>
                </c:pt>
                <c:pt idx="88">
                  <c:v>995.47291092745638</c:v>
                </c:pt>
                <c:pt idx="89">
                  <c:v>997.87878787878776</c:v>
                </c:pt>
                <c:pt idx="90">
                  <c:v>999.9908172635445</c:v>
                </c:pt>
                <c:pt idx="91">
                  <c:v>1001.6988062442607</c:v>
                </c:pt>
                <c:pt idx="92">
                  <c:v>1003.9118457300275</c:v>
                </c:pt>
                <c:pt idx="93">
                  <c:v>1004.279155188246</c:v>
                </c:pt>
                <c:pt idx="94">
                  <c:v>1005.6198347107438</c:v>
                </c:pt>
                <c:pt idx="95">
                  <c:v>1005.2525252525253</c:v>
                </c:pt>
              </c:numCache>
            </c:numRef>
          </c:yVal>
          <c:smooth val="0"/>
        </c:ser>
        <c:ser>
          <c:idx val="3"/>
          <c:order val="3"/>
          <c:tx>
            <c:v>SME-Biodiesel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'100_70_1800_06'!$Z$3:$Z$92</c:f>
              <c:numCache>
                <c:formatCode>General</c:formatCode>
                <c:ptCount val="90"/>
                <c:pt idx="0">
                  <c:v>0</c:v>
                </c:pt>
                <c:pt idx="1">
                  <c:v>2.2895622895622898</c:v>
                </c:pt>
                <c:pt idx="2">
                  <c:v>5.5892255892255891</c:v>
                </c:pt>
                <c:pt idx="3">
                  <c:v>8.4511784511784516</c:v>
                </c:pt>
                <c:pt idx="4">
                  <c:v>10.53872053872054</c:v>
                </c:pt>
                <c:pt idx="5">
                  <c:v>12.121212121212121</c:v>
                </c:pt>
                <c:pt idx="6">
                  <c:v>13.434343434343436</c:v>
                </c:pt>
                <c:pt idx="7">
                  <c:v>14.68013468013468</c:v>
                </c:pt>
                <c:pt idx="8">
                  <c:v>15.925925925925927</c:v>
                </c:pt>
                <c:pt idx="9">
                  <c:v>16.969696969696969</c:v>
                </c:pt>
                <c:pt idx="10">
                  <c:v>18.215488215488218</c:v>
                </c:pt>
                <c:pt idx="11">
                  <c:v>19.36026936026936</c:v>
                </c:pt>
                <c:pt idx="12">
                  <c:v>20.437710437710439</c:v>
                </c:pt>
                <c:pt idx="13">
                  <c:v>21.481481481481481</c:v>
                </c:pt>
                <c:pt idx="14">
                  <c:v>22.45791245791246</c:v>
                </c:pt>
                <c:pt idx="15">
                  <c:v>23.434343434343432</c:v>
                </c:pt>
                <c:pt idx="16">
                  <c:v>24.309764309764311</c:v>
                </c:pt>
                <c:pt idx="17">
                  <c:v>25.252525252525253</c:v>
                </c:pt>
                <c:pt idx="18">
                  <c:v>26.094276094276097</c:v>
                </c:pt>
                <c:pt idx="19">
                  <c:v>26.868686868686872</c:v>
                </c:pt>
                <c:pt idx="20">
                  <c:v>27.609427609427613</c:v>
                </c:pt>
                <c:pt idx="21">
                  <c:v>28.215488215488218</c:v>
                </c:pt>
                <c:pt idx="22">
                  <c:v>28.922558922558924</c:v>
                </c:pt>
                <c:pt idx="23">
                  <c:v>29.528619528619529</c:v>
                </c:pt>
                <c:pt idx="24">
                  <c:v>30.202020202020204</c:v>
                </c:pt>
                <c:pt idx="25">
                  <c:v>30.841750841750841</c:v>
                </c:pt>
                <c:pt idx="26">
                  <c:v>31.414141414141419</c:v>
                </c:pt>
                <c:pt idx="27">
                  <c:v>32.053872053872055</c:v>
                </c:pt>
                <c:pt idx="28">
                  <c:v>32.592592592592595</c:v>
                </c:pt>
                <c:pt idx="29">
                  <c:v>33.198653198653204</c:v>
                </c:pt>
                <c:pt idx="30">
                  <c:v>33.771043771043772</c:v>
                </c:pt>
                <c:pt idx="31">
                  <c:v>34.377104377104381</c:v>
                </c:pt>
                <c:pt idx="32">
                  <c:v>35.084175084175087</c:v>
                </c:pt>
                <c:pt idx="33">
                  <c:v>35.656565656565661</c:v>
                </c:pt>
                <c:pt idx="34">
                  <c:v>36.262626262626263</c:v>
                </c:pt>
                <c:pt idx="35">
                  <c:v>36.936026936026934</c:v>
                </c:pt>
                <c:pt idx="36">
                  <c:v>37.441077441077447</c:v>
                </c:pt>
                <c:pt idx="37">
                  <c:v>38.047138047138048</c:v>
                </c:pt>
                <c:pt idx="38">
                  <c:v>38.585858585858588</c:v>
                </c:pt>
                <c:pt idx="39">
                  <c:v>39.057239057239059</c:v>
                </c:pt>
                <c:pt idx="40">
                  <c:v>39.595959595959599</c:v>
                </c:pt>
                <c:pt idx="41">
                  <c:v>40.101010101010104</c:v>
                </c:pt>
                <c:pt idx="42">
                  <c:v>40.639730639730644</c:v>
                </c:pt>
                <c:pt idx="43">
                  <c:v>41.010101010101017</c:v>
                </c:pt>
                <c:pt idx="44">
                  <c:v>41.481481481481481</c:v>
                </c:pt>
                <c:pt idx="45">
                  <c:v>41.919191919191924</c:v>
                </c:pt>
                <c:pt idx="46">
                  <c:v>42.424242424242429</c:v>
                </c:pt>
                <c:pt idx="47">
                  <c:v>42.861952861952865</c:v>
                </c:pt>
                <c:pt idx="48">
                  <c:v>43.36700336700337</c:v>
                </c:pt>
                <c:pt idx="49">
                  <c:v>43.872053872053876</c:v>
                </c:pt>
                <c:pt idx="50">
                  <c:v>44.343434343434346</c:v>
                </c:pt>
                <c:pt idx="51">
                  <c:v>44.781144781144782</c:v>
                </c:pt>
                <c:pt idx="52">
                  <c:v>45.25252525252526</c:v>
                </c:pt>
                <c:pt idx="53">
                  <c:v>45.589225589225599</c:v>
                </c:pt>
                <c:pt idx="54">
                  <c:v>46.060606060606062</c:v>
                </c:pt>
                <c:pt idx="55">
                  <c:v>46.464646464646471</c:v>
                </c:pt>
                <c:pt idx="56">
                  <c:v>46.969696969696969</c:v>
                </c:pt>
                <c:pt idx="57">
                  <c:v>47.441077441077439</c:v>
                </c:pt>
                <c:pt idx="58">
                  <c:v>47.811447811447813</c:v>
                </c:pt>
                <c:pt idx="59">
                  <c:v>48.282828282828291</c:v>
                </c:pt>
                <c:pt idx="60">
                  <c:v>48.72053872053872</c:v>
                </c:pt>
                <c:pt idx="61">
                  <c:v>49.124579124579128</c:v>
                </c:pt>
                <c:pt idx="62">
                  <c:v>49.663299663299668</c:v>
                </c:pt>
                <c:pt idx="63">
                  <c:v>50.067340067340069</c:v>
                </c:pt>
                <c:pt idx="64">
                  <c:v>50.53872053872054</c:v>
                </c:pt>
                <c:pt idx="65">
                  <c:v>51.043771043771052</c:v>
                </c:pt>
                <c:pt idx="66">
                  <c:v>51.287878787878789</c:v>
                </c:pt>
                <c:pt idx="67">
                  <c:v>51.628787878787882</c:v>
                </c:pt>
                <c:pt idx="68">
                  <c:v>52.045454545454547</c:v>
                </c:pt>
                <c:pt idx="69">
                  <c:v>52.38636363636364</c:v>
                </c:pt>
                <c:pt idx="70">
                  <c:v>52.765151515151516</c:v>
                </c:pt>
                <c:pt idx="71">
                  <c:v>53.143939393939398</c:v>
                </c:pt>
                <c:pt idx="72">
                  <c:v>53.560606060606062</c:v>
                </c:pt>
                <c:pt idx="73">
                  <c:v>53.901515151515156</c:v>
                </c:pt>
                <c:pt idx="74">
                  <c:v>54.128787878787882</c:v>
                </c:pt>
                <c:pt idx="75">
                  <c:v>54.393939393939398</c:v>
                </c:pt>
                <c:pt idx="76">
                  <c:v>54.810606060606062</c:v>
                </c:pt>
                <c:pt idx="77">
                  <c:v>55</c:v>
                </c:pt>
                <c:pt idx="78">
                  <c:v>55.151515151515156</c:v>
                </c:pt>
                <c:pt idx="79">
                  <c:v>55.265151515151516</c:v>
                </c:pt>
                <c:pt idx="80">
                  <c:v>55.416666666666671</c:v>
                </c:pt>
                <c:pt idx="81">
                  <c:v>55.45454545454546</c:v>
                </c:pt>
              </c:numCache>
            </c:numRef>
          </c:xVal>
          <c:yVal>
            <c:numRef>
              <c:f>'100_70_1800_06'!$AE$3:$AE$96</c:f>
              <c:numCache>
                <c:formatCode>General</c:formatCode>
                <c:ptCount val="94"/>
                <c:pt idx="0">
                  <c:v>0</c:v>
                </c:pt>
                <c:pt idx="1">
                  <c:v>1.1000000000000001</c:v>
                </c:pt>
                <c:pt idx="2">
                  <c:v>7.5196408529741854</c:v>
                </c:pt>
                <c:pt idx="3">
                  <c:v>19.120497908376695</c:v>
                </c:pt>
                <c:pt idx="4">
                  <c:v>32.149780634629117</c:v>
                </c:pt>
                <c:pt idx="5">
                  <c:v>45.495357616569734</c:v>
                </c:pt>
                <c:pt idx="6">
                  <c:v>57.759412304866849</c:v>
                </c:pt>
                <c:pt idx="7">
                  <c:v>69.992857871645739</c:v>
                </c:pt>
                <c:pt idx="8">
                  <c:v>82.063054790327513</c:v>
                </c:pt>
                <c:pt idx="9">
                  <c:v>93.7761452912968</c:v>
                </c:pt>
                <c:pt idx="10">
                  <c:v>106.90745842260992</c:v>
                </c:pt>
                <c:pt idx="11">
                  <c:v>119.40618304254667</c:v>
                </c:pt>
                <c:pt idx="12">
                  <c:v>131.63962860932557</c:v>
                </c:pt>
                <c:pt idx="13">
                  <c:v>144.16896235078053</c:v>
                </c:pt>
                <c:pt idx="14">
                  <c:v>157.33088460361185</c:v>
                </c:pt>
                <c:pt idx="15">
                  <c:v>170.89072543617996</c:v>
                </c:pt>
                <c:pt idx="16">
                  <c:v>184.69543924089376</c:v>
                </c:pt>
                <c:pt idx="17">
                  <c:v>198.76543209876544</c:v>
                </c:pt>
                <c:pt idx="18">
                  <c:v>213.03948576675847</c:v>
                </c:pt>
                <c:pt idx="19">
                  <c:v>226.58912355882052</c:v>
                </c:pt>
                <c:pt idx="20">
                  <c:v>239.97551270278544</c:v>
                </c:pt>
                <c:pt idx="21">
                  <c:v>252.49464340373427</c:v>
                </c:pt>
                <c:pt idx="22">
                  <c:v>264.81991633506783</c:v>
                </c:pt>
                <c:pt idx="23">
                  <c:v>278.1348841954902</c:v>
                </c:pt>
                <c:pt idx="24">
                  <c:v>290.36832976226918</c:v>
                </c:pt>
                <c:pt idx="25">
                  <c:v>303.40781552902763</c:v>
                </c:pt>
                <c:pt idx="26">
                  <c:v>315.32496684011829</c:v>
                </c:pt>
                <c:pt idx="27">
                  <c:v>328.03795531068261</c:v>
                </c:pt>
                <c:pt idx="28">
                  <c:v>339.63881236608506</c:v>
                </c:pt>
                <c:pt idx="29">
                  <c:v>351.39271502907866</c:v>
                </c:pt>
                <c:pt idx="30">
                  <c:v>364.99336802367105</c:v>
                </c:pt>
                <c:pt idx="31">
                  <c:v>378.51239669421483</c:v>
                </c:pt>
                <c:pt idx="32">
                  <c:v>392.41914090398939</c:v>
                </c:pt>
                <c:pt idx="33">
                  <c:v>405.45862667074783</c:v>
                </c:pt>
                <c:pt idx="34">
                  <c:v>418.78379757167636</c:v>
                </c:pt>
                <c:pt idx="35">
                  <c:v>433.17008468523619</c:v>
                </c:pt>
                <c:pt idx="36">
                  <c:v>447.96449341903883</c:v>
                </c:pt>
                <c:pt idx="37">
                  <c:v>461.64677073767979</c:v>
                </c:pt>
                <c:pt idx="38">
                  <c:v>476.82889501071321</c:v>
                </c:pt>
                <c:pt idx="39">
                  <c:v>491.75594327109479</c:v>
                </c:pt>
                <c:pt idx="40">
                  <c:v>505.71370268339967</c:v>
                </c:pt>
                <c:pt idx="41">
                  <c:v>520.63054790327521</c:v>
                </c:pt>
                <c:pt idx="42">
                  <c:v>535.66982960922348</c:v>
                </c:pt>
                <c:pt idx="43">
                  <c:v>549.86225895316807</c:v>
                </c:pt>
                <c:pt idx="44">
                  <c:v>564.93214978063463</c:v>
                </c:pt>
                <c:pt idx="45">
                  <c:v>580.2061014182226</c:v>
                </c:pt>
                <c:pt idx="46">
                  <c:v>596.19426589123555</c:v>
                </c:pt>
                <c:pt idx="47">
                  <c:v>611.56004489337818</c:v>
                </c:pt>
                <c:pt idx="48">
                  <c:v>625.23211917151309</c:v>
                </c:pt>
                <c:pt idx="49">
                  <c:v>639.44495459646976</c:v>
                </c:pt>
                <c:pt idx="50">
                  <c:v>653.62718089990813</c:v>
                </c:pt>
                <c:pt idx="51">
                  <c:v>667.41148862360978</c:v>
                </c:pt>
                <c:pt idx="52">
                  <c:v>680.44077134986219</c:v>
                </c:pt>
                <c:pt idx="53">
                  <c:v>695.59228650137743</c:v>
                </c:pt>
                <c:pt idx="54">
                  <c:v>707.95837159473524</c:v>
                </c:pt>
                <c:pt idx="55">
                  <c:v>720.8550147944087</c:v>
                </c:pt>
                <c:pt idx="56">
                  <c:v>734.78216508519529</c:v>
                </c:pt>
                <c:pt idx="57">
                  <c:v>748.6889092949699</c:v>
                </c:pt>
                <c:pt idx="58">
                  <c:v>762.49362309968365</c:v>
                </c:pt>
                <c:pt idx="59">
                  <c:v>775.86980920314249</c:v>
                </c:pt>
                <c:pt idx="60">
                  <c:v>788.35833078257315</c:v>
                </c:pt>
                <c:pt idx="61">
                  <c:v>800.11223344556674</c:v>
                </c:pt>
                <c:pt idx="62">
                  <c:v>812.83542495663698</c:v>
                </c:pt>
                <c:pt idx="63">
                  <c:v>824.9974492398735</c:v>
                </c:pt>
                <c:pt idx="64">
                  <c:v>836.54729109274558</c:v>
                </c:pt>
                <c:pt idx="65">
                  <c:v>849.14804611774309</c:v>
                </c:pt>
                <c:pt idx="66">
                  <c:v>862.30996837057432</c:v>
                </c:pt>
                <c:pt idx="67">
                  <c:v>873.98224670951936</c:v>
                </c:pt>
                <c:pt idx="68">
                  <c:v>883.47107438016519</c:v>
                </c:pt>
                <c:pt idx="69">
                  <c:v>894.96990103050712</c:v>
                </c:pt>
                <c:pt idx="70">
                  <c:v>905.45862667074789</c:v>
                </c:pt>
                <c:pt idx="71">
                  <c:v>916.35547393123147</c:v>
                </c:pt>
                <c:pt idx="72">
                  <c:v>928.4664830119375</c:v>
                </c:pt>
                <c:pt idx="73">
                  <c:v>939.26129986736032</c:v>
                </c:pt>
                <c:pt idx="74">
                  <c:v>948.49505152535448</c:v>
                </c:pt>
                <c:pt idx="75">
                  <c:v>958.44301601877362</c:v>
                </c:pt>
                <c:pt idx="76">
                  <c:v>968.58483828180795</c:v>
                </c:pt>
                <c:pt idx="77">
                  <c:v>976.98194061830429</c:v>
                </c:pt>
                <c:pt idx="78">
                  <c:v>984.08325681052941</c:v>
                </c:pt>
                <c:pt idx="79">
                  <c:v>991.57228854198547</c:v>
                </c:pt>
                <c:pt idx="80">
                  <c:v>998.84705642281403</c:v>
                </c:pt>
                <c:pt idx="81">
                  <c:v>1003.5812672176309</c:v>
                </c:pt>
                <c:pt idx="82">
                  <c:v>1007.7134986225894</c:v>
                </c:pt>
                <c:pt idx="83">
                  <c:v>1010.6825834098562</c:v>
                </c:pt>
                <c:pt idx="84">
                  <c:v>1014.5597388021629</c:v>
                </c:pt>
                <c:pt idx="85">
                  <c:v>1017.1717171717171</c:v>
                </c:pt>
                <c:pt idx="86">
                  <c:v>1019.8347107438016</c:v>
                </c:pt>
                <c:pt idx="87">
                  <c:v>1022.7119681665137</c:v>
                </c:pt>
                <c:pt idx="88">
                  <c:v>1024.1914090398939</c:v>
                </c:pt>
                <c:pt idx="89">
                  <c:v>1026.2728293031323</c:v>
                </c:pt>
                <c:pt idx="90">
                  <c:v>1027.1808999081725</c:v>
                </c:pt>
                <c:pt idx="91">
                  <c:v>1027.5482093663911</c:v>
                </c:pt>
                <c:pt idx="92">
                  <c:v>1027.3237424752574</c:v>
                </c:pt>
                <c:pt idx="93">
                  <c:v>1026.7013570043873</c:v>
                </c:pt>
              </c:numCache>
            </c:numRef>
          </c:yVal>
          <c:smooth val="0"/>
        </c:ser>
        <c:ser>
          <c:idx val="4"/>
          <c:order val="4"/>
          <c:tx>
            <c:v>UCOME-Biodiesel</c:v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'100_70_1800_06'!$AH$3:$AH$98</c:f>
              <c:numCache>
                <c:formatCode>General</c:formatCode>
                <c:ptCount val="96"/>
                <c:pt idx="0">
                  <c:v>0</c:v>
                </c:pt>
                <c:pt idx="1">
                  <c:v>1.4242424242424243</c:v>
                </c:pt>
                <c:pt idx="2">
                  <c:v>4.9090909090909092</c:v>
                </c:pt>
                <c:pt idx="3">
                  <c:v>8.0303030303030312</c:v>
                </c:pt>
                <c:pt idx="4">
                  <c:v>10.545454545454545</c:v>
                </c:pt>
                <c:pt idx="5">
                  <c:v>12.484848484848486</c:v>
                </c:pt>
                <c:pt idx="6">
                  <c:v>14.000000000000002</c:v>
                </c:pt>
                <c:pt idx="7">
                  <c:v>15.333333333333334</c:v>
                </c:pt>
                <c:pt idx="8">
                  <c:v>16.484848484848484</c:v>
                </c:pt>
                <c:pt idx="9">
                  <c:v>17.636363636363637</c:v>
                </c:pt>
                <c:pt idx="10">
                  <c:v>18.727272727272727</c:v>
                </c:pt>
                <c:pt idx="11">
                  <c:v>19.696969696969699</c:v>
                </c:pt>
                <c:pt idx="12">
                  <c:v>20.606060606060606</c:v>
                </c:pt>
                <c:pt idx="13">
                  <c:v>21.545454545454543</c:v>
                </c:pt>
                <c:pt idx="14">
                  <c:v>22.454545454545453</c:v>
                </c:pt>
                <c:pt idx="15">
                  <c:v>23.333333333333336</c:v>
                </c:pt>
                <c:pt idx="16">
                  <c:v>24.242424242424242</c:v>
                </c:pt>
                <c:pt idx="17">
                  <c:v>25.060606060606062</c:v>
                </c:pt>
                <c:pt idx="18">
                  <c:v>25.787878787878789</c:v>
                </c:pt>
                <c:pt idx="19">
                  <c:v>26.606060606060606</c:v>
                </c:pt>
                <c:pt idx="20">
                  <c:v>27.333333333333336</c:v>
                </c:pt>
                <c:pt idx="21">
                  <c:v>28.121212121212121</c:v>
                </c:pt>
                <c:pt idx="22">
                  <c:v>28.787878787878789</c:v>
                </c:pt>
                <c:pt idx="23">
                  <c:v>29.424242424242426</c:v>
                </c:pt>
                <c:pt idx="24">
                  <c:v>30.060606060606062</c:v>
                </c:pt>
                <c:pt idx="25">
                  <c:v>30.757575757575758</c:v>
                </c:pt>
                <c:pt idx="26">
                  <c:v>31.363636363636367</c:v>
                </c:pt>
                <c:pt idx="27">
                  <c:v>31.969696969696972</c:v>
                </c:pt>
                <c:pt idx="28">
                  <c:v>32.606060606060609</c:v>
                </c:pt>
                <c:pt idx="29">
                  <c:v>33.242424242424242</c:v>
                </c:pt>
                <c:pt idx="30">
                  <c:v>33.81818181818182</c:v>
                </c:pt>
                <c:pt idx="31">
                  <c:v>34.424242424242422</c:v>
                </c:pt>
                <c:pt idx="32">
                  <c:v>35.030303030303031</c:v>
                </c:pt>
                <c:pt idx="33">
                  <c:v>35.636363636363633</c:v>
                </c:pt>
                <c:pt idx="34">
                  <c:v>36.181818181818187</c:v>
                </c:pt>
                <c:pt idx="35">
                  <c:v>36.757575757575758</c:v>
                </c:pt>
                <c:pt idx="36">
                  <c:v>37.363636363636367</c:v>
                </c:pt>
                <c:pt idx="37">
                  <c:v>37.939393939393945</c:v>
                </c:pt>
                <c:pt idx="38">
                  <c:v>38.515151515151516</c:v>
                </c:pt>
                <c:pt idx="39">
                  <c:v>39.030303030303038</c:v>
                </c:pt>
                <c:pt idx="40">
                  <c:v>39.606060606060602</c:v>
                </c:pt>
                <c:pt idx="41">
                  <c:v>40.090909090909093</c:v>
                </c:pt>
                <c:pt idx="42">
                  <c:v>40.575757575757578</c:v>
                </c:pt>
                <c:pt idx="43">
                  <c:v>41.060606060606062</c:v>
                </c:pt>
                <c:pt idx="44">
                  <c:v>41.515151515151516</c:v>
                </c:pt>
                <c:pt idx="45">
                  <c:v>42</c:v>
                </c:pt>
                <c:pt idx="46">
                  <c:v>42.484848484848484</c:v>
                </c:pt>
                <c:pt idx="47">
                  <c:v>43.090909090909086</c:v>
                </c:pt>
                <c:pt idx="48">
                  <c:v>43.545454545454547</c:v>
                </c:pt>
                <c:pt idx="49">
                  <c:v>44.030303030303038</c:v>
                </c:pt>
                <c:pt idx="50">
                  <c:v>44.484848484848492</c:v>
                </c:pt>
                <c:pt idx="51">
                  <c:v>44.969696969696976</c:v>
                </c:pt>
                <c:pt idx="52">
                  <c:v>45.424242424242429</c:v>
                </c:pt>
                <c:pt idx="53">
                  <c:v>45.939393939393938</c:v>
                </c:pt>
                <c:pt idx="54">
                  <c:v>46.393939393939398</c:v>
                </c:pt>
                <c:pt idx="55">
                  <c:v>46.909090909090914</c:v>
                </c:pt>
                <c:pt idx="56">
                  <c:v>47.303030303030305</c:v>
                </c:pt>
                <c:pt idx="57">
                  <c:v>47.757575757575758</c:v>
                </c:pt>
                <c:pt idx="58">
                  <c:v>48.242424242424242</c:v>
                </c:pt>
                <c:pt idx="59">
                  <c:v>48.666666666666664</c:v>
                </c:pt>
                <c:pt idx="60">
                  <c:v>49.060606060606062</c:v>
                </c:pt>
                <c:pt idx="61">
                  <c:v>49.484848484848492</c:v>
                </c:pt>
                <c:pt idx="62">
                  <c:v>49.939393939393945</c:v>
                </c:pt>
                <c:pt idx="63">
                  <c:v>50.333333333333336</c:v>
                </c:pt>
                <c:pt idx="64">
                  <c:v>50.727272727272734</c:v>
                </c:pt>
                <c:pt idx="65">
                  <c:v>51.060606060606062</c:v>
                </c:pt>
                <c:pt idx="66">
                  <c:v>51.45454545454546</c:v>
                </c:pt>
                <c:pt idx="67">
                  <c:v>51.939393939393945</c:v>
                </c:pt>
                <c:pt idx="68">
                  <c:v>52.272727272727273</c:v>
                </c:pt>
                <c:pt idx="69">
                  <c:v>52.696969696969703</c:v>
                </c:pt>
                <c:pt idx="70">
                  <c:v>53.090909090909093</c:v>
                </c:pt>
                <c:pt idx="71">
                  <c:v>53.424242424242429</c:v>
                </c:pt>
                <c:pt idx="72">
                  <c:v>53.727272727272734</c:v>
                </c:pt>
                <c:pt idx="73">
                  <c:v>54.030303030303038</c:v>
                </c:pt>
                <c:pt idx="74">
                  <c:v>54.303030303030305</c:v>
                </c:pt>
                <c:pt idx="75">
                  <c:v>54.545454545454547</c:v>
                </c:pt>
                <c:pt idx="76">
                  <c:v>54.878787878787882</c:v>
                </c:pt>
                <c:pt idx="77">
                  <c:v>55</c:v>
                </c:pt>
                <c:pt idx="78">
                  <c:v>55.121212121212125</c:v>
                </c:pt>
                <c:pt idx="79">
                  <c:v>55.242424242424249</c:v>
                </c:pt>
                <c:pt idx="80">
                  <c:v>55.333333333333336</c:v>
                </c:pt>
                <c:pt idx="81">
                  <c:v>55.424242424242429</c:v>
                </c:pt>
                <c:pt idx="82">
                  <c:v>55.45454545454546</c:v>
                </c:pt>
              </c:numCache>
            </c:numRef>
          </c:xVal>
          <c:yVal>
            <c:numRef>
              <c:f>'100_70_1800_06'!$AM$3:$AM$98</c:f>
              <c:numCache>
                <c:formatCode>General</c:formatCode>
                <c:ptCount val="96"/>
                <c:pt idx="0">
                  <c:v>0</c:v>
                </c:pt>
                <c:pt idx="1">
                  <c:v>1</c:v>
                </c:pt>
                <c:pt idx="2">
                  <c:v>5.4361799816345266</c:v>
                </c:pt>
                <c:pt idx="3">
                  <c:v>16.749311294765839</c:v>
                </c:pt>
                <c:pt idx="4">
                  <c:v>30.367309458218546</c:v>
                </c:pt>
                <c:pt idx="5">
                  <c:v>43.875114784205692</c:v>
                </c:pt>
                <c:pt idx="6">
                  <c:v>56.391184573002754</c:v>
                </c:pt>
                <c:pt idx="7">
                  <c:v>70.358126721763085</c:v>
                </c:pt>
                <c:pt idx="8">
                  <c:v>82.828282828282823</c:v>
                </c:pt>
                <c:pt idx="9">
                  <c:v>95.500459136822769</c:v>
                </c:pt>
                <c:pt idx="10">
                  <c:v>108.16345270890726</c:v>
                </c:pt>
                <c:pt idx="11">
                  <c:v>120.32139577594123</c:v>
                </c:pt>
                <c:pt idx="12">
                  <c:v>132.9843893480257</c:v>
                </c:pt>
                <c:pt idx="13">
                  <c:v>146.67584940312213</c:v>
                </c:pt>
                <c:pt idx="14">
                  <c:v>159.1368227731864</c:v>
                </c:pt>
                <c:pt idx="15">
                  <c:v>173.06703397612489</c:v>
                </c:pt>
                <c:pt idx="16">
                  <c:v>186.66666666666666</c:v>
                </c:pt>
                <c:pt idx="17">
                  <c:v>200.72543617998164</c:v>
                </c:pt>
                <c:pt idx="18">
                  <c:v>214.70156106519741</c:v>
                </c:pt>
                <c:pt idx="19">
                  <c:v>229.11845730027545</c:v>
                </c:pt>
                <c:pt idx="20">
                  <c:v>241.98347107438013</c:v>
                </c:pt>
                <c:pt idx="21">
                  <c:v>255.27089072543617</c:v>
                </c:pt>
                <c:pt idx="22">
                  <c:v>269.0082644628099</c:v>
                </c:pt>
                <c:pt idx="23">
                  <c:v>282.54361799816343</c:v>
                </c:pt>
                <c:pt idx="24">
                  <c:v>296.06060606060606</c:v>
                </c:pt>
                <c:pt idx="25">
                  <c:v>308.13590449954086</c:v>
                </c:pt>
                <c:pt idx="26">
                  <c:v>320.82644628099172</c:v>
                </c:pt>
                <c:pt idx="27">
                  <c:v>331.7539026629936</c:v>
                </c:pt>
                <c:pt idx="28">
                  <c:v>344.3526170798898</c:v>
                </c:pt>
                <c:pt idx="29">
                  <c:v>356.67584940312207</c:v>
                </c:pt>
                <c:pt idx="30">
                  <c:v>368.64095500459138</c:v>
                </c:pt>
                <c:pt idx="31">
                  <c:v>381.11111111111109</c:v>
                </c:pt>
                <c:pt idx="32">
                  <c:v>393.40679522497703</c:v>
                </c:pt>
                <c:pt idx="33">
                  <c:v>406.6299357208448</c:v>
                </c:pt>
                <c:pt idx="34">
                  <c:v>419.9908172635445</c:v>
                </c:pt>
                <c:pt idx="35">
                  <c:v>433.11294765840222</c:v>
                </c:pt>
                <c:pt idx="36">
                  <c:v>445.91368227731863</c:v>
                </c:pt>
                <c:pt idx="37">
                  <c:v>458.97153351698802</c:v>
                </c:pt>
                <c:pt idx="38">
                  <c:v>473.0211202938475</c:v>
                </c:pt>
                <c:pt idx="39">
                  <c:v>485.74839302112031</c:v>
                </c:pt>
                <c:pt idx="40">
                  <c:v>499.02662993572079</c:v>
                </c:pt>
                <c:pt idx="41">
                  <c:v>511.69880624426071</c:v>
                </c:pt>
                <c:pt idx="42">
                  <c:v>526.04224058769512</c:v>
                </c:pt>
                <c:pt idx="43">
                  <c:v>540.90909090909088</c:v>
                </c:pt>
                <c:pt idx="44">
                  <c:v>556.35445362718087</c:v>
                </c:pt>
                <c:pt idx="45">
                  <c:v>570.74380165289244</c:v>
                </c:pt>
                <c:pt idx="46">
                  <c:v>586.08815426997239</c:v>
                </c:pt>
                <c:pt idx="47">
                  <c:v>601.06519742883381</c:v>
                </c:pt>
                <c:pt idx="48">
                  <c:v>615.81267217630852</c:v>
                </c:pt>
                <c:pt idx="49">
                  <c:v>629.9908172635445</c:v>
                </c:pt>
                <c:pt idx="50">
                  <c:v>646.06060606060601</c:v>
                </c:pt>
                <c:pt idx="51">
                  <c:v>661.13865932047747</c:v>
                </c:pt>
                <c:pt idx="52">
                  <c:v>675.50964187327827</c:v>
                </c:pt>
                <c:pt idx="53">
                  <c:v>689.94490358126723</c:v>
                </c:pt>
                <c:pt idx="54">
                  <c:v>704.45362718089984</c:v>
                </c:pt>
                <c:pt idx="55">
                  <c:v>716.60238751147836</c:v>
                </c:pt>
                <c:pt idx="56">
                  <c:v>728.94398530762157</c:v>
                </c:pt>
                <c:pt idx="57">
                  <c:v>740.61524334251601</c:v>
                </c:pt>
                <c:pt idx="58">
                  <c:v>751.05601469237831</c:v>
                </c:pt>
                <c:pt idx="59">
                  <c:v>762.76400367309452</c:v>
                </c:pt>
                <c:pt idx="60">
                  <c:v>773.55371900826447</c:v>
                </c:pt>
                <c:pt idx="61">
                  <c:v>783.41597796143242</c:v>
                </c:pt>
                <c:pt idx="62">
                  <c:v>793.61799816345263</c:v>
                </c:pt>
                <c:pt idx="63">
                  <c:v>804.23324150596875</c:v>
                </c:pt>
                <c:pt idx="64">
                  <c:v>814.83930211202937</c:v>
                </c:pt>
                <c:pt idx="65">
                  <c:v>825.48209366391177</c:v>
                </c:pt>
                <c:pt idx="66">
                  <c:v>836.49219467401281</c:v>
                </c:pt>
                <c:pt idx="67">
                  <c:v>846.38200183654726</c:v>
                </c:pt>
                <c:pt idx="68">
                  <c:v>856.78604224058756</c:v>
                </c:pt>
                <c:pt idx="69">
                  <c:v>868.31037649219456</c:v>
                </c:pt>
                <c:pt idx="70">
                  <c:v>879.42148760330565</c:v>
                </c:pt>
                <c:pt idx="71">
                  <c:v>889.09090909090912</c:v>
                </c:pt>
                <c:pt idx="72">
                  <c:v>898.2460973370064</c:v>
                </c:pt>
                <c:pt idx="73">
                  <c:v>908.32874196510556</c:v>
                </c:pt>
                <c:pt idx="74">
                  <c:v>915.05050505050497</c:v>
                </c:pt>
                <c:pt idx="75">
                  <c:v>924.04040404040393</c:v>
                </c:pt>
                <c:pt idx="76">
                  <c:v>932.86501377410457</c:v>
                </c:pt>
                <c:pt idx="77">
                  <c:v>939.66942148760324</c:v>
                </c:pt>
                <c:pt idx="78">
                  <c:v>946.2626262626261</c:v>
                </c:pt>
                <c:pt idx="79">
                  <c:v>950.56014692378324</c:v>
                </c:pt>
                <c:pt idx="80">
                  <c:v>954.94031221303942</c:v>
                </c:pt>
                <c:pt idx="81">
                  <c:v>960.28466483011937</c:v>
                </c:pt>
                <c:pt idx="82">
                  <c:v>962.97520661157012</c:v>
                </c:pt>
                <c:pt idx="83">
                  <c:v>965.93204775022957</c:v>
                </c:pt>
                <c:pt idx="84">
                  <c:v>966.2901744719926</c:v>
                </c:pt>
                <c:pt idx="85">
                  <c:v>969.10927456382001</c:v>
                </c:pt>
                <c:pt idx="86">
                  <c:v>968.61340679522505</c:v>
                </c:pt>
                <c:pt idx="87">
                  <c:v>969.05417814508723</c:v>
                </c:pt>
                <c:pt idx="88">
                  <c:v>969.66942148760336</c:v>
                </c:pt>
                <c:pt idx="89">
                  <c:v>970.01836547291089</c:v>
                </c:pt>
                <c:pt idx="90">
                  <c:v>971.28558310376479</c:v>
                </c:pt>
                <c:pt idx="91">
                  <c:v>969.84389348025707</c:v>
                </c:pt>
                <c:pt idx="92">
                  <c:v>970.51423324150585</c:v>
                </c:pt>
                <c:pt idx="93">
                  <c:v>971.41414141414145</c:v>
                </c:pt>
                <c:pt idx="94">
                  <c:v>971.0835629017447</c:v>
                </c:pt>
                <c:pt idx="95">
                  <c:v>970.40404040404042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730320"/>
        <c:axId val="728730712"/>
      </c:scatterChart>
      <c:valAx>
        <c:axId val="728730320"/>
        <c:scaling>
          <c:orientation val="minMax"/>
          <c:max val="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Spray penetration [mm]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28730712"/>
        <c:crosses val="autoZero"/>
        <c:crossBetween val="midCat"/>
      </c:valAx>
      <c:valAx>
        <c:axId val="728730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Spray area [mm^2]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2873032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'100_70_1800_06'!$A$3:$A$85</c:f>
              <c:numCache>
                <c:formatCode>General</c:formatCode>
                <c:ptCount val="83"/>
                <c:pt idx="0">
                  <c:v>0</c:v>
                </c:pt>
                <c:pt idx="1">
                  <c:v>1.4290000000000001E-2</c:v>
                </c:pt>
                <c:pt idx="2">
                  <c:v>2.8580000000000001E-2</c:v>
                </c:pt>
                <c:pt idx="3">
                  <c:v>4.2869999999999998E-2</c:v>
                </c:pt>
                <c:pt idx="4">
                  <c:v>5.7160000000000002E-2</c:v>
                </c:pt>
                <c:pt idx="5">
                  <c:v>7.145E-2</c:v>
                </c:pt>
                <c:pt idx="6">
                  <c:v>8.5739999999999997E-2</c:v>
                </c:pt>
                <c:pt idx="7">
                  <c:v>0.10002999999999999</c:v>
                </c:pt>
                <c:pt idx="8">
                  <c:v>0.11432</c:v>
                </c:pt>
                <c:pt idx="9">
                  <c:v>0.12861</c:v>
                </c:pt>
                <c:pt idx="10">
                  <c:v>0.1429</c:v>
                </c:pt>
                <c:pt idx="11">
                  <c:v>0.15719</c:v>
                </c:pt>
                <c:pt idx="12">
                  <c:v>0.17147999999999999</c:v>
                </c:pt>
                <c:pt idx="13">
                  <c:v>0.18576999999999999</c:v>
                </c:pt>
                <c:pt idx="14">
                  <c:v>0.20005999999999999</c:v>
                </c:pt>
                <c:pt idx="15">
                  <c:v>0.21435000000000001</c:v>
                </c:pt>
                <c:pt idx="16">
                  <c:v>0.22864000000000001</c:v>
                </c:pt>
                <c:pt idx="17">
                  <c:v>0.24293000000000001</c:v>
                </c:pt>
                <c:pt idx="18">
                  <c:v>0.25722</c:v>
                </c:pt>
                <c:pt idx="19">
                  <c:v>0.27150999999999997</c:v>
                </c:pt>
                <c:pt idx="20">
                  <c:v>0.2858</c:v>
                </c:pt>
                <c:pt idx="21">
                  <c:v>0.30009000000000002</c:v>
                </c:pt>
                <c:pt idx="22">
                  <c:v>0.31437999999999999</c:v>
                </c:pt>
                <c:pt idx="23">
                  <c:v>0.32867000000000002</c:v>
                </c:pt>
                <c:pt idx="24">
                  <c:v>0.34295999999999999</c:v>
                </c:pt>
                <c:pt idx="25">
                  <c:v>0.35725000000000001</c:v>
                </c:pt>
                <c:pt idx="26">
                  <c:v>0.37153999999999998</c:v>
                </c:pt>
                <c:pt idx="27">
                  <c:v>0.38583000000000001</c:v>
                </c:pt>
                <c:pt idx="28">
                  <c:v>0.40011999999999998</c:v>
                </c:pt>
                <c:pt idx="29">
                  <c:v>0.41441</c:v>
                </c:pt>
                <c:pt idx="30">
                  <c:v>0.42870000000000003</c:v>
                </c:pt>
                <c:pt idx="31">
                  <c:v>0.44298999999999999</c:v>
                </c:pt>
                <c:pt idx="32">
                  <c:v>0.45728000000000002</c:v>
                </c:pt>
                <c:pt idx="33">
                  <c:v>0.47156999999999999</c:v>
                </c:pt>
                <c:pt idx="34">
                  <c:v>0.48586000000000001</c:v>
                </c:pt>
                <c:pt idx="35">
                  <c:v>0.50014999999999998</c:v>
                </c:pt>
                <c:pt idx="36">
                  <c:v>0.51444000000000001</c:v>
                </c:pt>
                <c:pt idx="37">
                  <c:v>0.52873000000000003</c:v>
                </c:pt>
                <c:pt idx="38">
                  <c:v>0.54301999999999995</c:v>
                </c:pt>
                <c:pt idx="39">
                  <c:v>0.55730999999999997</c:v>
                </c:pt>
                <c:pt idx="40">
                  <c:v>0.5716</c:v>
                </c:pt>
                <c:pt idx="41">
                  <c:v>0.58589000000000002</c:v>
                </c:pt>
                <c:pt idx="42">
                  <c:v>0.60018000000000005</c:v>
                </c:pt>
                <c:pt idx="43">
                  <c:v>0.61446999999999996</c:v>
                </c:pt>
                <c:pt idx="44">
                  <c:v>0.62875999999999999</c:v>
                </c:pt>
                <c:pt idx="45">
                  <c:v>0.64305000000000001</c:v>
                </c:pt>
                <c:pt idx="46">
                  <c:v>0.65734000000000004</c:v>
                </c:pt>
                <c:pt idx="47">
                  <c:v>0.67162999999999995</c:v>
                </c:pt>
                <c:pt idx="48">
                  <c:v>0.68591999999999997</c:v>
                </c:pt>
                <c:pt idx="49">
                  <c:v>0.70021</c:v>
                </c:pt>
                <c:pt idx="50">
                  <c:v>0.71450000000000002</c:v>
                </c:pt>
                <c:pt idx="51">
                  <c:v>0.72879000000000005</c:v>
                </c:pt>
                <c:pt idx="52">
                  <c:v>0.74307999999999996</c:v>
                </c:pt>
                <c:pt idx="53">
                  <c:v>0.75736999999999999</c:v>
                </c:pt>
                <c:pt idx="54">
                  <c:v>0.77166000000000001</c:v>
                </c:pt>
                <c:pt idx="55">
                  <c:v>0.78595000000000004</c:v>
                </c:pt>
                <c:pt idx="56">
                  <c:v>0.80023999999999995</c:v>
                </c:pt>
                <c:pt idx="57">
                  <c:v>0.81452999999999998</c:v>
                </c:pt>
                <c:pt idx="58">
                  <c:v>0.82882</c:v>
                </c:pt>
                <c:pt idx="59">
                  <c:v>0.84311000000000003</c:v>
                </c:pt>
                <c:pt idx="60">
                  <c:v>0.85740000000000005</c:v>
                </c:pt>
                <c:pt idx="61">
                  <c:v>0.87168999999999996</c:v>
                </c:pt>
                <c:pt idx="62">
                  <c:v>0.88597999999999999</c:v>
                </c:pt>
                <c:pt idx="63">
                  <c:v>0.90027000000000001</c:v>
                </c:pt>
                <c:pt idx="64">
                  <c:v>0.91456000000000004</c:v>
                </c:pt>
                <c:pt idx="65">
                  <c:v>0.92884999999999995</c:v>
                </c:pt>
                <c:pt idx="66">
                  <c:v>0.94313999999999998</c:v>
                </c:pt>
                <c:pt idx="67">
                  <c:v>0.95743</c:v>
                </c:pt>
                <c:pt idx="68">
                  <c:v>0.97172000000000003</c:v>
                </c:pt>
                <c:pt idx="69">
                  <c:v>0.98601000000000005</c:v>
                </c:pt>
                <c:pt idx="70">
                  <c:v>1.0003</c:v>
                </c:pt>
                <c:pt idx="71">
                  <c:v>1.0145900000000001</c:v>
                </c:pt>
                <c:pt idx="72">
                  <c:v>1.02888</c:v>
                </c:pt>
                <c:pt idx="73">
                  <c:v>1.0431699999999999</c:v>
                </c:pt>
                <c:pt idx="74">
                  <c:v>1.0574600000000001</c:v>
                </c:pt>
                <c:pt idx="75">
                  <c:v>1.07175</c:v>
                </c:pt>
                <c:pt idx="76">
                  <c:v>1.0860399999999999</c:v>
                </c:pt>
                <c:pt idx="77">
                  <c:v>1.10033</c:v>
                </c:pt>
                <c:pt idx="78">
                  <c:v>1.1146199999999999</c:v>
                </c:pt>
                <c:pt idx="79">
                  <c:v>1.1289100000000001</c:v>
                </c:pt>
                <c:pt idx="80">
                  <c:v>1.1432</c:v>
                </c:pt>
                <c:pt idx="81">
                  <c:v>1.1574899999999999</c:v>
                </c:pt>
                <c:pt idx="82">
                  <c:v>1.17178</c:v>
                </c:pt>
              </c:numCache>
            </c:numRef>
          </c:xVal>
          <c:yVal>
            <c:numRef>
              <c:f>'100_70_1800_06'!$I$3:$I$85</c:f>
              <c:numCache>
                <c:formatCode>General</c:formatCode>
                <c:ptCount val="83"/>
                <c:pt idx="0">
                  <c:v>0</c:v>
                </c:pt>
                <c:pt idx="1">
                  <c:v>0.15493506929470974</c:v>
                </c:pt>
                <c:pt idx="2">
                  <c:v>0.49558355498307827</c:v>
                </c:pt>
                <c:pt idx="3">
                  <c:v>0.93373105734185502</c:v>
                </c:pt>
                <c:pt idx="4">
                  <c:v>1.193115432610776</c:v>
                </c:pt>
                <c:pt idx="5">
                  <c:v>1.3579147487415129</c:v>
                </c:pt>
                <c:pt idx="6">
                  <c:v>1.4640924056570792</c:v>
                </c:pt>
                <c:pt idx="7">
                  <c:v>1.5462568243194974</c:v>
                </c:pt>
                <c:pt idx="8">
                  <c:v>1.5817967933172017</c:v>
                </c:pt>
                <c:pt idx="9">
                  <c:v>1.6250714338839058</c:v>
                </c:pt>
                <c:pt idx="10">
                  <c:v>1.6347143674896372</c:v>
                </c:pt>
                <c:pt idx="11">
                  <c:v>1.6740765063064746</c:v>
                </c:pt>
                <c:pt idx="12">
                  <c:v>1.7121476512799223</c:v>
                </c:pt>
                <c:pt idx="13">
                  <c:v>1.7360928510596021</c:v>
                </c:pt>
                <c:pt idx="14">
                  <c:v>1.7552623290526206</c:v>
                </c:pt>
                <c:pt idx="15">
                  <c:v>1.7746159452121328</c:v>
                </c:pt>
                <c:pt idx="16">
                  <c:v>1.7905623538593156</c:v>
                </c:pt>
                <c:pt idx="17">
                  <c:v>1.8080732982626837</c:v>
                </c:pt>
                <c:pt idx="18">
                  <c:v>1.8166127653420121</c:v>
                </c:pt>
                <c:pt idx="19">
                  <c:v>1.8284965647382039</c:v>
                </c:pt>
                <c:pt idx="20">
                  <c:v>1.8334220321192161</c:v>
                </c:pt>
                <c:pt idx="21">
                  <c:v>1.8393839395475835</c:v>
                </c:pt>
                <c:pt idx="22">
                  <c:v>1.8435104663833339</c:v>
                </c:pt>
                <c:pt idx="23">
                  <c:v>1.8479654729672039</c:v>
                </c:pt>
                <c:pt idx="24">
                  <c:v>1.8652885026004509</c:v>
                </c:pt>
                <c:pt idx="25">
                  <c:v>1.8719937665421411</c:v>
                </c:pt>
                <c:pt idx="26">
                  <c:v>1.8885192984087098</c:v>
                </c:pt>
                <c:pt idx="27">
                  <c:v>1.8977316755468738</c:v>
                </c:pt>
                <c:pt idx="28">
                  <c:v>1.9034066954544888</c:v>
                </c:pt>
                <c:pt idx="29">
                  <c:v>1.9074365897781305</c:v>
                </c:pt>
                <c:pt idx="30">
                  <c:v>1.915992944469932</c:v>
                </c:pt>
                <c:pt idx="31">
                  <c:v>1.9232323688004112</c:v>
                </c:pt>
                <c:pt idx="32">
                  <c:v>1.9292289247163232</c:v>
                </c:pt>
                <c:pt idx="33">
                  <c:v>1.9359159255261846</c:v>
                </c:pt>
                <c:pt idx="34">
                  <c:v>1.9412331914488681</c:v>
                </c:pt>
                <c:pt idx="35">
                  <c:v>1.9469241030850373</c:v>
                </c:pt>
                <c:pt idx="36">
                  <c:v>1.9481272742179929</c:v>
                </c:pt>
                <c:pt idx="37">
                  <c:v>1.9474282529146676</c:v>
                </c:pt>
                <c:pt idx="38">
                  <c:v>1.9499692400131632</c:v>
                </c:pt>
                <c:pt idx="39">
                  <c:v>1.9558252725672509</c:v>
                </c:pt>
                <c:pt idx="40">
                  <c:v>1.9541563032893359</c:v>
                </c:pt>
                <c:pt idx="41">
                  <c:v>1.9589690949220244</c:v>
                </c:pt>
                <c:pt idx="42">
                  <c:v>1.9592243009864929</c:v>
                </c:pt>
                <c:pt idx="43">
                  <c:v>2.0115426131304468</c:v>
                </c:pt>
                <c:pt idx="44">
                  <c:v>2.0598093951554759</c:v>
                </c:pt>
                <c:pt idx="45">
                  <c:v>2.1090174170795883</c:v>
                </c:pt>
                <c:pt idx="46">
                  <c:v>2.1585266357714081</c:v>
                </c:pt>
                <c:pt idx="47">
                  <c:v>2.2126667547667211</c:v>
                </c:pt>
                <c:pt idx="48">
                  <c:v>2.271174226893784</c:v>
                </c:pt>
                <c:pt idx="49">
                  <c:v>2.3210599415452369</c:v>
                </c:pt>
                <c:pt idx="50">
                  <c:v>2.3675195429640246</c:v>
                </c:pt>
                <c:pt idx="51">
                  <c:v>2.4248975272121864</c:v>
                </c:pt>
                <c:pt idx="52">
                  <c:v>2.4754232849950171</c:v>
                </c:pt>
                <c:pt idx="53">
                  <c:v>2.5286974632831725</c:v>
                </c:pt>
                <c:pt idx="54">
                  <c:v>2.5746676199544365</c:v>
                </c:pt>
                <c:pt idx="55">
                  <c:v>2.6218425636965277</c:v>
                </c:pt>
                <c:pt idx="56">
                  <c:v>2.6696199009740327</c:v>
                </c:pt>
                <c:pt idx="57">
                  <c:v>2.7157406560291495</c:v>
                </c:pt>
                <c:pt idx="58">
                  <c:v>2.7598659824982086</c:v>
                </c:pt>
                <c:pt idx="59">
                  <c:v>2.7984191687646902</c:v>
                </c:pt>
                <c:pt idx="60">
                  <c:v>2.8402478698799842</c:v>
                </c:pt>
                <c:pt idx="61">
                  <c:v>2.8815494766517911</c:v>
                </c:pt>
                <c:pt idx="62">
                  <c:v>2.9196885173626752</c:v>
                </c:pt>
                <c:pt idx="63">
                  <c:v>2.9535731537297005</c:v>
                </c:pt>
                <c:pt idx="64">
                  <c:v>2.9940841189862768</c:v>
                </c:pt>
                <c:pt idx="65">
                  <c:v>3.0357245721217541</c:v>
                </c:pt>
                <c:pt idx="66">
                  <c:v>3.0699104052564854</c:v>
                </c:pt>
                <c:pt idx="67">
                  <c:v>3.105828119805532</c:v>
                </c:pt>
                <c:pt idx="68">
                  <c:v>3.1416705351626515</c:v>
                </c:pt>
                <c:pt idx="69">
                  <c:v>3.1817297052676676</c:v>
                </c:pt>
                <c:pt idx="70">
                  <c:v>3.2178356677965314</c:v>
                </c:pt>
                <c:pt idx="71">
                  <c:v>3.2537533823455775</c:v>
                </c:pt>
                <c:pt idx="72">
                  <c:v>3.2881274634601256</c:v>
                </c:pt>
                <c:pt idx="73">
                  <c:v>3.3240075284132087</c:v>
                </c:pt>
                <c:pt idx="74">
                  <c:v>3.3627866122554706</c:v>
                </c:pt>
                <c:pt idx="75">
                  <c:v>3.3991937715520404</c:v>
                </c:pt>
                <c:pt idx="76">
                  <c:v>3.4332290063029189</c:v>
                </c:pt>
                <c:pt idx="77">
                  <c:v>3.4634239822655339</c:v>
                </c:pt>
                <c:pt idx="78">
                  <c:v>3.5007347318652249</c:v>
                </c:pt>
                <c:pt idx="79">
                  <c:v>3.5274659449992112</c:v>
                </c:pt>
                <c:pt idx="80">
                  <c:v>3.5560043387394389</c:v>
                </c:pt>
                <c:pt idx="81">
                  <c:v>3.5796859346003926</c:v>
                </c:pt>
                <c:pt idx="82">
                  <c:v>3.6029533849057498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'100_70_1800_06'!$A$3:$A$98</c:f>
              <c:numCache>
                <c:formatCode>General</c:formatCode>
                <c:ptCount val="96"/>
                <c:pt idx="0">
                  <c:v>0</c:v>
                </c:pt>
                <c:pt idx="1">
                  <c:v>1.4290000000000001E-2</c:v>
                </c:pt>
                <c:pt idx="2">
                  <c:v>2.8580000000000001E-2</c:v>
                </c:pt>
                <c:pt idx="3">
                  <c:v>4.2869999999999998E-2</c:v>
                </c:pt>
                <c:pt idx="4">
                  <c:v>5.7160000000000002E-2</c:v>
                </c:pt>
                <c:pt idx="5">
                  <c:v>7.145E-2</c:v>
                </c:pt>
                <c:pt idx="6">
                  <c:v>8.5739999999999997E-2</c:v>
                </c:pt>
                <c:pt idx="7">
                  <c:v>0.10002999999999999</c:v>
                </c:pt>
                <c:pt idx="8">
                  <c:v>0.11432</c:v>
                </c:pt>
                <c:pt idx="9">
                  <c:v>0.12861</c:v>
                </c:pt>
                <c:pt idx="10">
                  <c:v>0.1429</c:v>
                </c:pt>
                <c:pt idx="11">
                  <c:v>0.15719</c:v>
                </c:pt>
                <c:pt idx="12">
                  <c:v>0.17147999999999999</c:v>
                </c:pt>
                <c:pt idx="13">
                  <c:v>0.18576999999999999</c:v>
                </c:pt>
                <c:pt idx="14">
                  <c:v>0.20005999999999999</c:v>
                </c:pt>
                <c:pt idx="15">
                  <c:v>0.21435000000000001</c:v>
                </c:pt>
                <c:pt idx="16">
                  <c:v>0.22864000000000001</c:v>
                </c:pt>
                <c:pt idx="17">
                  <c:v>0.24293000000000001</c:v>
                </c:pt>
                <c:pt idx="18">
                  <c:v>0.25722</c:v>
                </c:pt>
                <c:pt idx="19">
                  <c:v>0.27150999999999997</c:v>
                </c:pt>
                <c:pt idx="20">
                  <c:v>0.2858</c:v>
                </c:pt>
                <c:pt idx="21">
                  <c:v>0.30009000000000002</c:v>
                </c:pt>
                <c:pt idx="22">
                  <c:v>0.31437999999999999</c:v>
                </c:pt>
                <c:pt idx="23">
                  <c:v>0.32867000000000002</c:v>
                </c:pt>
                <c:pt idx="24">
                  <c:v>0.34295999999999999</c:v>
                </c:pt>
                <c:pt idx="25">
                  <c:v>0.35725000000000001</c:v>
                </c:pt>
                <c:pt idx="26">
                  <c:v>0.37153999999999998</c:v>
                </c:pt>
                <c:pt idx="27">
                  <c:v>0.38583000000000001</c:v>
                </c:pt>
                <c:pt idx="28">
                  <c:v>0.40011999999999998</c:v>
                </c:pt>
                <c:pt idx="29">
                  <c:v>0.41441</c:v>
                </c:pt>
                <c:pt idx="30">
                  <c:v>0.42870000000000003</c:v>
                </c:pt>
                <c:pt idx="31">
                  <c:v>0.44298999999999999</c:v>
                </c:pt>
                <c:pt idx="32">
                  <c:v>0.45728000000000002</c:v>
                </c:pt>
                <c:pt idx="33">
                  <c:v>0.47156999999999999</c:v>
                </c:pt>
                <c:pt idx="34">
                  <c:v>0.48586000000000001</c:v>
                </c:pt>
                <c:pt idx="35">
                  <c:v>0.50014999999999998</c:v>
                </c:pt>
                <c:pt idx="36">
                  <c:v>0.51444000000000001</c:v>
                </c:pt>
                <c:pt idx="37">
                  <c:v>0.52873000000000003</c:v>
                </c:pt>
                <c:pt idx="38">
                  <c:v>0.54301999999999995</c:v>
                </c:pt>
                <c:pt idx="39">
                  <c:v>0.55730999999999997</c:v>
                </c:pt>
                <c:pt idx="40">
                  <c:v>0.5716</c:v>
                </c:pt>
                <c:pt idx="41">
                  <c:v>0.58589000000000002</c:v>
                </c:pt>
                <c:pt idx="42">
                  <c:v>0.60018000000000005</c:v>
                </c:pt>
                <c:pt idx="43">
                  <c:v>0.61446999999999996</c:v>
                </c:pt>
                <c:pt idx="44">
                  <c:v>0.62875999999999999</c:v>
                </c:pt>
                <c:pt idx="45">
                  <c:v>0.64305000000000001</c:v>
                </c:pt>
                <c:pt idx="46">
                  <c:v>0.65734000000000004</c:v>
                </c:pt>
                <c:pt idx="47">
                  <c:v>0.67162999999999995</c:v>
                </c:pt>
                <c:pt idx="48">
                  <c:v>0.68591999999999997</c:v>
                </c:pt>
                <c:pt idx="49">
                  <c:v>0.70021</c:v>
                </c:pt>
                <c:pt idx="50">
                  <c:v>0.71450000000000002</c:v>
                </c:pt>
                <c:pt idx="51">
                  <c:v>0.72879000000000005</c:v>
                </c:pt>
                <c:pt idx="52">
                  <c:v>0.74307999999999996</c:v>
                </c:pt>
                <c:pt idx="53">
                  <c:v>0.75736999999999999</c:v>
                </c:pt>
                <c:pt idx="54">
                  <c:v>0.77166000000000001</c:v>
                </c:pt>
                <c:pt idx="55">
                  <c:v>0.78595000000000004</c:v>
                </c:pt>
                <c:pt idx="56">
                  <c:v>0.80023999999999995</c:v>
                </c:pt>
                <c:pt idx="57">
                  <c:v>0.81452999999999998</c:v>
                </c:pt>
                <c:pt idx="58">
                  <c:v>0.82882</c:v>
                </c:pt>
                <c:pt idx="59">
                  <c:v>0.84311000000000003</c:v>
                </c:pt>
                <c:pt idx="60">
                  <c:v>0.85740000000000005</c:v>
                </c:pt>
                <c:pt idx="61">
                  <c:v>0.87168999999999996</c:v>
                </c:pt>
                <c:pt idx="62">
                  <c:v>0.88597999999999999</c:v>
                </c:pt>
                <c:pt idx="63">
                  <c:v>0.90027000000000001</c:v>
                </c:pt>
                <c:pt idx="64">
                  <c:v>0.91456000000000004</c:v>
                </c:pt>
                <c:pt idx="65">
                  <c:v>0.92884999999999995</c:v>
                </c:pt>
                <c:pt idx="66">
                  <c:v>0.94313999999999998</c:v>
                </c:pt>
                <c:pt idx="67">
                  <c:v>0.95743</c:v>
                </c:pt>
                <c:pt idx="68">
                  <c:v>0.97172000000000003</c:v>
                </c:pt>
                <c:pt idx="69">
                  <c:v>0.98601000000000005</c:v>
                </c:pt>
                <c:pt idx="70">
                  <c:v>1.0003</c:v>
                </c:pt>
                <c:pt idx="71">
                  <c:v>1.0145900000000001</c:v>
                </c:pt>
                <c:pt idx="72">
                  <c:v>1.02888</c:v>
                </c:pt>
                <c:pt idx="73">
                  <c:v>1.0431699999999999</c:v>
                </c:pt>
                <c:pt idx="74">
                  <c:v>1.0574600000000001</c:v>
                </c:pt>
                <c:pt idx="75">
                  <c:v>1.07175</c:v>
                </c:pt>
                <c:pt idx="76">
                  <c:v>1.0860399999999999</c:v>
                </c:pt>
                <c:pt idx="77">
                  <c:v>1.10033</c:v>
                </c:pt>
                <c:pt idx="78">
                  <c:v>1.1146199999999999</c:v>
                </c:pt>
                <c:pt idx="79">
                  <c:v>1.1289100000000001</c:v>
                </c:pt>
                <c:pt idx="80">
                  <c:v>1.1432</c:v>
                </c:pt>
                <c:pt idx="81">
                  <c:v>1.1574899999999999</c:v>
                </c:pt>
                <c:pt idx="82">
                  <c:v>1.17178</c:v>
                </c:pt>
                <c:pt idx="83">
                  <c:v>1.18607</c:v>
                </c:pt>
                <c:pt idx="84">
                  <c:v>1.2003600000000001</c:v>
                </c:pt>
                <c:pt idx="85">
                  <c:v>1.21465</c:v>
                </c:pt>
                <c:pt idx="86">
                  <c:v>1.2289399999999999</c:v>
                </c:pt>
                <c:pt idx="87">
                  <c:v>1.2432300000000001</c:v>
                </c:pt>
                <c:pt idx="88">
                  <c:v>1.25752</c:v>
                </c:pt>
                <c:pt idx="89">
                  <c:v>1.2718100000000001</c:v>
                </c:pt>
                <c:pt idx="90">
                  <c:v>1.2861</c:v>
                </c:pt>
                <c:pt idx="91">
                  <c:v>1.3003899999999999</c:v>
                </c:pt>
                <c:pt idx="92">
                  <c:v>1.3146800000000001</c:v>
                </c:pt>
                <c:pt idx="93">
                  <c:v>1.32897</c:v>
                </c:pt>
                <c:pt idx="94">
                  <c:v>1.3432599999999999</c:v>
                </c:pt>
                <c:pt idx="95">
                  <c:v>1.35755</c:v>
                </c:pt>
              </c:numCache>
            </c:numRef>
          </c:xVal>
          <c:yVal>
            <c:numRef>
              <c:f>'100_70_1800_06'!$Q$3:$Q$98</c:f>
              <c:numCache>
                <c:formatCode>General</c:formatCode>
                <c:ptCount val="96"/>
                <c:pt idx="0">
                  <c:v>0</c:v>
                </c:pt>
                <c:pt idx="1">
                  <c:v>0.17068050316612332</c:v>
                </c:pt>
                <c:pt idx="2">
                  <c:v>0.5180843760016498</c:v>
                </c:pt>
                <c:pt idx="3">
                  <c:v>0.99727614338468829</c:v>
                </c:pt>
                <c:pt idx="4">
                  <c:v>1.2190220611803522</c:v>
                </c:pt>
                <c:pt idx="5">
                  <c:v>1.3963026980777236</c:v>
                </c:pt>
                <c:pt idx="6">
                  <c:v>1.5107166258199369</c:v>
                </c:pt>
                <c:pt idx="7">
                  <c:v>1.6098554607955227</c:v>
                </c:pt>
                <c:pt idx="8">
                  <c:v>1.6765906991448347</c:v>
                </c:pt>
                <c:pt idx="9">
                  <c:v>1.7079853546093604</c:v>
                </c:pt>
                <c:pt idx="10">
                  <c:v>1.7395444813043628</c:v>
                </c:pt>
                <c:pt idx="11">
                  <c:v>1.7827801858379151</c:v>
                </c:pt>
                <c:pt idx="12">
                  <c:v>1.8035721638511213</c:v>
                </c:pt>
                <c:pt idx="13">
                  <c:v>1.8421968555332091</c:v>
                </c:pt>
                <c:pt idx="14">
                  <c:v>1.8537842630378358</c:v>
                </c:pt>
                <c:pt idx="15">
                  <c:v>1.8891359028120658</c:v>
                </c:pt>
                <c:pt idx="16">
                  <c:v>1.9156060961405537</c:v>
                </c:pt>
                <c:pt idx="17">
                  <c:v>1.9470548165424328</c:v>
                </c:pt>
                <c:pt idx="18">
                  <c:v>1.9809108494180725</c:v>
                </c:pt>
                <c:pt idx="19">
                  <c:v>1.9980046550128197</c:v>
                </c:pt>
                <c:pt idx="20">
                  <c:v>2.0180910222840733</c:v>
                </c:pt>
                <c:pt idx="21">
                  <c:v>2.0309570952631297</c:v>
                </c:pt>
                <c:pt idx="22">
                  <c:v>2.0436034125644906</c:v>
                </c:pt>
                <c:pt idx="23">
                  <c:v>2.0455341617918257</c:v>
                </c:pt>
                <c:pt idx="24">
                  <c:v>2.0533265647191437</c:v>
                </c:pt>
                <c:pt idx="25">
                  <c:v>2.0594506993598349</c:v>
                </c:pt>
                <c:pt idx="26">
                  <c:v>2.062625515057634</c:v>
                </c:pt>
                <c:pt idx="27">
                  <c:v>2.0611792597428842</c:v>
                </c:pt>
                <c:pt idx="28">
                  <c:v>2.0633192285539894</c:v>
                </c:pt>
                <c:pt idx="29">
                  <c:v>2.0660922678310936</c:v>
                </c:pt>
                <c:pt idx="30">
                  <c:v>2.069667265205918</c:v>
                </c:pt>
                <c:pt idx="31">
                  <c:v>2.0761574809725096</c:v>
                </c:pt>
                <c:pt idx="32">
                  <c:v>2.0830583676696581</c:v>
                </c:pt>
                <c:pt idx="33">
                  <c:v>2.0804115462300015</c:v>
                </c:pt>
                <c:pt idx="34">
                  <c:v>2.0881130836218738</c:v>
                </c:pt>
                <c:pt idx="35">
                  <c:v>2.090647712925553</c:v>
                </c:pt>
                <c:pt idx="36">
                  <c:v>2.0895586093153371</c:v>
                </c:pt>
                <c:pt idx="37">
                  <c:v>2.0933762245219509</c:v>
                </c:pt>
                <c:pt idx="38">
                  <c:v>2.093189197158368</c:v>
                </c:pt>
                <c:pt idx="39">
                  <c:v>2.1006473936325456</c:v>
                </c:pt>
                <c:pt idx="40">
                  <c:v>2.1002879384093771</c:v>
                </c:pt>
                <c:pt idx="41">
                  <c:v>2.1024095464914661</c:v>
                </c:pt>
                <c:pt idx="42">
                  <c:v>2.1125569393584676</c:v>
                </c:pt>
                <c:pt idx="43">
                  <c:v>2.1660308430448856</c:v>
                </c:pt>
                <c:pt idx="44">
                  <c:v>2.2214010018888066</c:v>
                </c:pt>
                <c:pt idx="45">
                  <c:v>2.2741167111701728</c:v>
                </c:pt>
                <c:pt idx="46">
                  <c:v>2.3382382584156418</c:v>
                </c:pt>
                <c:pt idx="47">
                  <c:v>2.3978804220242993</c:v>
                </c:pt>
                <c:pt idx="48">
                  <c:v>2.4614627842023751</c:v>
                </c:pt>
                <c:pt idx="49">
                  <c:v>2.5226395514643851</c:v>
                </c:pt>
                <c:pt idx="50">
                  <c:v>2.5843969795682038</c:v>
                </c:pt>
                <c:pt idx="51">
                  <c:v>2.6432511034629784</c:v>
                </c:pt>
                <c:pt idx="52">
                  <c:v>2.701234236095039</c:v>
                </c:pt>
                <c:pt idx="53">
                  <c:v>2.7661438230543918</c:v>
                </c:pt>
                <c:pt idx="54">
                  <c:v>2.8280256784814557</c:v>
                </c:pt>
                <c:pt idx="55">
                  <c:v>2.8894927761643698</c:v>
                </c:pt>
                <c:pt idx="56">
                  <c:v>2.9488860851265382</c:v>
                </c:pt>
                <c:pt idx="57">
                  <c:v>3.0179017737529681</c:v>
                </c:pt>
                <c:pt idx="58">
                  <c:v>3.0797836291800316</c:v>
                </c:pt>
                <c:pt idx="59">
                  <c:v>3.1447761676882147</c:v>
                </c:pt>
                <c:pt idx="60">
                  <c:v>3.2054137498828306</c:v>
                </c:pt>
                <c:pt idx="61">
                  <c:v>3.2604106267570176</c:v>
                </c:pt>
                <c:pt idx="62">
                  <c:v>3.3176471954496098</c:v>
                </c:pt>
                <c:pt idx="63">
                  <c:v>3.3748008125933717</c:v>
                </c:pt>
                <c:pt idx="64">
                  <c:v>3.4253597816051622</c:v>
                </c:pt>
                <c:pt idx="65">
                  <c:v>3.4819327379071159</c:v>
                </c:pt>
                <c:pt idx="66">
                  <c:v>3.5367637116836428</c:v>
                </c:pt>
                <c:pt idx="67">
                  <c:v>3.5869493987256984</c:v>
                </c:pt>
                <c:pt idx="68">
                  <c:v>3.6338584995889747</c:v>
                </c:pt>
                <c:pt idx="69">
                  <c:v>3.6813482612940605</c:v>
                </c:pt>
                <c:pt idx="70">
                  <c:v>3.7321560849523401</c:v>
                </c:pt>
                <c:pt idx="71">
                  <c:v>3.7783600976505634</c:v>
                </c:pt>
                <c:pt idx="72">
                  <c:v>3.8276747934299054</c:v>
                </c:pt>
                <c:pt idx="73">
                  <c:v>3.8693994224913166</c:v>
                </c:pt>
                <c:pt idx="74">
                  <c:v>3.9146494923779969</c:v>
                </c:pt>
                <c:pt idx="75">
                  <c:v>3.956125266792919</c:v>
                </c:pt>
                <c:pt idx="76">
                  <c:v>3.9985135082449688</c:v>
                </c:pt>
                <c:pt idx="77">
                  <c:v>4.0412335558923385</c:v>
                </c:pt>
                <c:pt idx="78">
                  <c:v>4.0850319736744964</c:v>
                </c:pt>
                <c:pt idx="79">
                  <c:v>4.1237288712036184</c:v>
                </c:pt>
                <c:pt idx="80">
                  <c:v>4.1525130586475747</c:v>
                </c:pt>
                <c:pt idx="81">
                  <c:v>4.1895509252000993</c:v>
                </c:pt>
                <c:pt idx="82">
                  <c:v>4.2236854875435803</c:v>
                </c:pt>
                <c:pt idx="83">
                  <c:v>4.2546264152571123</c:v>
                </c:pt>
                <c:pt idx="84">
                  <c:v>4.2900052508330404</c:v>
                </c:pt>
                <c:pt idx="85">
                  <c:v>4.3161764644888558</c:v>
                </c:pt>
                <c:pt idx="86">
                  <c:v>4.3462049251652601</c:v>
                </c:pt>
                <c:pt idx="87">
                  <c:v>4.3684359402516577</c:v>
                </c:pt>
                <c:pt idx="88">
                  <c:v>4.3956025724934316</c:v>
                </c:pt>
                <c:pt idx="89">
                  <c:v>4.4108656574781238</c:v>
                </c:pt>
                <c:pt idx="90">
                  <c:v>4.4242623326141439</c:v>
                </c:pt>
                <c:pt idx="91">
                  <c:v>4.4352948886085128</c:v>
                </c:pt>
                <c:pt idx="92">
                  <c:v>4.4466177750237863</c:v>
                </c:pt>
                <c:pt idx="93">
                  <c:v>4.4527976654116097</c:v>
                </c:pt>
                <c:pt idx="94">
                  <c:v>4.4580236129878896</c:v>
                </c:pt>
                <c:pt idx="95">
                  <c:v>4.4611342960690088</c:v>
                </c:pt>
              </c:numCache>
            </c:numRef>
          </c:yVal>
          <c:smooth val="0"/>
        </c:ser>
        <c:ser>
          <c:idx val="2"/>
          <c:order val="2"/>
          <c:marker>
            <c:symbol val="none"/>
          </c:marker>
          <c:xVal>
            <c:numRef>
              <c:f>'100_70_1800_06'!$A$3:$A$98</c:f>
              <c:numCache>
                <c:formatCode>General</c:formatCode>
                <c:ptCount val="96"/>
                <c:pt idx="0">
                  <c:v>0</c:v>
                </c:pt>
                <c:pt idx="1">
                  <c:v>1.4290000000000001E-2</c:v>
                </c:pt>
                <c:pt idx="2">
                  <c:v>2.8580000000000001E-2</c:v>
                </c:pt>
                <c:pt idx="3">
                  <c:v>4.2869999999999998E-2</c:v>
                </c:pt>
                <c:pt idx="4">
                  <c:v>5.7160000000000002E-2</c:v>
                </c:pt>
                <c:pt idx="5">
                  <c:v>7.145E-2</c:v>
                </c:pt>
                <c:pt idx="6">
                  <c:v>8.5739999999999997E-2</c:v>
                </c:pt>
                <c:pt idx="7">
                  <c:v>0.10002999999999999</c:v>
                </c:pt>
                <c:pt idx="8">
                  <c:v>0.11432</c:v>
                </c:pt>
                <c:pt idx="9">
                  <c:v>0.12861</c:v>
                </c:pt>
                <c:pt idx="10">
                  <c:v>0.1429</c:v>
                </c:pt>
                <c:pt idx="11">
                  <c:v>0.15719</c:v>
                </c:pt>
                <c:pt idx="12">
                  <c:v>0.17147999999999999</c:v>
                </c:pt>
                <c:pt idx="13">
                  <c:v>0.18576999999999999</c:v>
                </c:pt>
                <c:pt idx="14">
                  <c:v>0.20005999999999999</c:v>
                </c:pt>
                <c:pt idx="15">
                  <c:v>0.21435000000000001</c:v>
                </c:pt>
                <c:pt idx="16">
                  <c:v>0.22864000000000001</c:v>
                </c:pt>
                <c:pt idx="17">
                  <c:v>0.24293000000000001</c:v>
                </c:pt>
                <c:pt idx="18">
                  <c:v>0.25722</c:v>
                </c:pt>
                <c:pt idx="19">
                  <c:v>0.27150999999999997</c:v>
                </c:pt>
                <c:pt idx="20">
                  <c:v>0.2858</c:v>
                </c:pt>
                <c:pt idx="21">
                  <c:v>0.30009000000000002</c:v>
                </c:pt>
                <c:pt idx="22">
                  <c:v>0.31437999999999999</c:v>
                </c:pt>
                <c:pt idx="23">
                  <c:v>0.32867000000000002</c:v>
                </c:pt>
                <c:pt idx="24">
                  <c:v>0.34295999999999999</c:v>
                </c:pt>
                <c:pt idx="25">
                  <c:v>0.35725000000000001</c:v>
                </c:pt>
                <c:pt idx="26">
                  <c:v>0.37153999999999998</c:v>
                </c:pt>
                <c:pt idx="27">
                  <c:v>0.38583000000000001</c:v>
                </c:pt>
                <c:pt idx="28">
                  <c:v>0.40011999999999998</c:v>
                </c:pt>
                <c:pt idx="29">
                  <c:v>0.41441</c:v>
                </c:pt>
                <c:pt idx="30">
                  <c:v>0.42870000000000003</c:v>
                </c:pt>
                <c:pt idx="31">
                  <c:v>0.44298999999999999</c:v>
                </c:pt>
                <c:pt idx="32">
                  <c:v>0.45728000000000002</c:v>
                </c:pt>
                <c:pt idx="33">
                  <c:v>0.47156999999999999</c:v>
                </c:pt>
                <c:pt idx="34">
                  <c:v>0.48586000000000001</c:v>
                </c:pt>
                <c:pt idx="35">
                  <c:v>0.50014999999999998</c:v>
                </c:pt>
                <c:pt idx="36">
                  <c:v>0.51444000000000001</c:v>
                </c:pt>
                <c:pt idx="37">
                  <c:v>0.52873000000000003</c:v>
                </c:pt>
                <c:pt idx="38">
                  <c:v>0.54301999999999995</c:v>
                </c:pt>
                <c:pt idx="39">
                  <c:v>0.55730999999999997</c:v>
                </c:pt>
                <c:pt idx="40">
                  <c:v>0.5716</c:v>
                </c:pt>
                <c:pt idx="41">
                  <c:v>0.58589000000000002</c:v>
                </c:pt>
                <c:pt idx="42">
                  <c:v>0.60018000000000005</c:v>
                </c:pt>
                <c:pt idx="43">
                  <c:v>0.61446999999999996</c:v>
                </c:pt>
                <c:pt idx="44">
                  <c:v>0.62875999999999999</c:v>
                </c:pt>
                <c:pt idx="45">
                  <c:v>0.64305000000000001</c:v>
                </c:pt>
                <c:pt idx="46">
                  <c:v>0.65734000000000004</c:v>
                </c:pt>
                <c:pt idx="47">
                  <c:v>0.67162999999999995</c:v>
                </c:pt>
                <c:pt idx="48">
                  <c:v>0.68591999999999997</c:v>
                </c:pt>
                <c:pt idx="49">
                  <c:v>0.70021</c:v>
                </c:pt>
                <c:pt idx="50">
                  <c:v>0.71450000000000002</c:v>
                </c:pt>
                <c:pt idx="51">
                  <c:v>0.72879000000000005</c:v>
                </c:pt>
                <c:pt idx="52">
                  <c:v>0.74307999999999996</c:v>
                </c:pt>
                <c:pt idx="53">
                  <c:v>0.75736999999999999</c:v>
                </c:pt>
                <c:pt idx="54">
                  <c:v>0.77166000000000001</c:v>
                </c:pt>
                <c:pt idx="55">
                  <c:v>0.78595000000000004</c:v>
                </c:pt>
                <c:pt idx="56">
                  <c:v>0.80023999999999995</c:v>
                </c:pt>
                <c:pt idx="57">
                  <c:v>0.81452999999999998</c:v>
                </c:pt>
                <c:pt idx="58">
                  <c:v>0.82882</c:v>
                </c:pt>
                <c:pt idx="59">
                  <c:v>0.84311000000000003</c:v>
                </c:pt>
                <c:pt idx="60">
                  <c:v>0.85740000000000005</c:v>
                </c:pt>
                <c:pt idx="61">
                  <c:v>0.87168999999999996</c:v>
                </c:pt>
                <c:pt idx="62">
                  <c:v>0.88597999999999999</c:v>
                </c:pt>
                <c:pt idx="63">
                  <c:v>0.90027000000000001</c:v>
                </c:pt>
                <c:pt idx="64">
                  <c:v>0.91456000000000004</c:v>
                </c:pt>
                <c:pt idx="65">
                  <c:v>0.92884999999999995</c:v>
                </c:pt>
                <c:pt idx="66">
                  <c:v>0.94313999999999998</c:v>
                </c:pt>
                <c:pt idx="67">
                  <c:v>0.95743</c:v>
                </c:pt>
                <c:pt idx="68">
                  <c:v>0.97172000000000003</c:v>
                </c:pt>
                <c:pt idx="69">
                  <c:v>0.98601000000000005</c:v>
                </c:pt>
                <c:pt idx="70">
                  <c:v>1.0003</c:v>
                </c:pt>
                <c:pt idx="71">
                  <c:v>1.0145900000000001</c:v>
                </c:pt>
                <c:pt idx="72">
                  <c:v>1.02888</c:v>
                </c:pt>
                <c:pt idx="73">
                  <c:v>1.0431699999999999</c:v>
                </c:pt>
                <c:pt idx="74">
                  <c:v>1.0574600000000001</c:v>
                </c:pt>
                <c:pt idx="75">
                  <c:v>1.07175</c:v>
                </c:pt>
                <c:pt idx="76">
                  <c:v>1.0860399999999999</c:v>
                </c:pt>
                <c:pt idx="77">
                  <c:v>1.10033</c:v>
                </c:pt>
                <c:pt idx="78">
                  <c:v>1.1146199999999999</c:v>
                </c:pt>
                <c:pt idx="79">
                  <c:v>1.1289100000000001</c:v>
                </c:pt>
                <c:pt idx="80">
                  <c:v>1.1432</c:v>
                </c:pt>
                <c:pt idx="81">
                  <c:v>1.1574899999999999</c:v>
                </c:pt>
                <c:pt idx="82">
                  <c:v>1.17178</c:v>
                </c:pt>
                <c:pt idx="83">
                  <c:v>1.18607</c:v>
                </c:pt>
                <c:pt idx="84">
                  <c:v>1.2003600000000001</c:v>
                </c:pt>
                <c:pt idx="85">
                  <c:v>1.21465</c:v>
                </c:pt>
                <c:pt idx="86">
                  <c:v>1.2289399999999999</c:v>
                </c:pt>
                <c:pt idx="87">
                  <c:v>1.2432300000000001</c:v>
                </c:pt>
                <c:pt idx="88">
                  <c:v>1.25752</c:v>
                </c:pt>
                <c:pt idx="89">
                  <c:v>1.2718100000000001</c:v>
                </c:pt>
                <c:pt idx="90">
                  <c:v>1.2861</c:v>
                </c:pt>
                <c:pt idx="91">
                  <c:v>1.3003899999999999</c:v>
                </c:pt>
                <c:pt idx="92">
                  <c:v>1.3146800000000001</c:v>
                </c:pt>
                <c:pt idx="93">
                  <c:v>1.32897</c:v>
                </c:pt>
                <c:pt idx="94">
                  <c:v>1.3432599999999999</c:v>
                </c:pt>
                <c:pt idx="95">
                  <c:v>1.35755</c:v>
                </c:pt>
              </c:numCache>
            </c:numRef>
          </c:xVal>
          <c:yVal>
            <c:numRef>
              <c:f>'100_70_1800_06'!$Y$3:$Y$98</c:f>
              <c:numCache>
                <c:formatCode>General</c:formatCode>
                <c:ptCount val="96"/>
                <c:pt idx="0">
                  <c:v>0</c:v>
                </c:pt>
                <c:pt idx="1">
                  <c:v>8.0435639423115601E-2</c:v>
                </c:pt>
                <c:pt idx="2">
                  <c:v>0.38555926335047147</c:v>
                </c:pt>
                <c:pt idx="3">
                  <c:v>0.83365495894297337</c:v>
                </c:pt>
                <c:pt idx="4">
                  <c:v>1.1444905719570029</c:v>
                </c:pt>
                <c:pt idx="5">
                  <c:v>1.3800362598544462</c:v>
                </c:pt>
                <c:pt idx="6">
                  <c:v>1.5040750573486781</c:v>
                </c:pt>
                <c:pt idx="7">
                  <c:v>1.5835997329950398</c:v>
                </c:pt>
                <c:pt idx="8">
                  <c:v>1.6305020571765625</c:v>
                </c:pt>
                <c:pt idx="9">
                  <c:v>1.6655044040941822</c:v>
                </c:pt>
                <c:pt idx="10">
                  <c:v>1.6915858715043097</c:v>
                </c:pt>
                <c:pt idx="11">
                  <c:v>1.718297030501317</c:v>
                </c:pt>
                <c:pt idx="12">
                  <c:v>1.7352628915032711</c:v>
                </c:pt>
                <c:pt idx="13">
                  <c:v>1.7549594055952493</c:v>
                </c:pt>
                <c:pt idx="14">
                  <c:v>1.7762738476304969</c:v>
                </c:pt>
                <c:pt idx="15">
                  <c:v>1.7891328575448313</c:v>
                </c:pt>
                <c:pt idx="16">
                  <c:v>1.8265131481950132</c:v>
                </c:pt>
                <c:pt idx="17">
                  <c:v>1.8479385382941458</c:v>
                </c:pt>
                <c:pt idx="18">
                  <c:v>1.8637826459534281</c:v>
                </c:pt>
                <c:pt idx="19">
                  <c:v>1.8922648419890653</c:v>
                </c:pt>
                <c:pt idx="20">
                  <c:v>1.9095524205746626</c:v>
                </c:pt>
                <c:pt idx="21">
                  <c:v>1.9180887490927392</c:v>
                </c:pt>
                <c:pt idx="22">
                  <c:v>1.9343095958441359</c:v>
                </c:pt>
                <c:pt idx="23">
                  <c:v>1.9441743964049258</c:v>
                </c:pt>
                <c:pt idx="24">
                  <c:v>1.9502011015319822</c:v>
                </c:pt>
                <c:pt idx="25">
                  <c:v>1.950486700986316</c:v>
                </c:pt>
                <c:pt idx="26">
                  <c:v>1.9608637336798511</c:v>
                </c:pt>
                <c:pt idx="27">
                  <c:v>1.9622652164133187</c:v>
                </c:pt>
                <c:pt idx="28">
                  <c:v>1.9657824510726007</c:v>
                </c:pt>
                <c:pt idx="29">
                  <c:v>1.9753735861366009</c:v>
                </c:pt>
                <c:pt idx="30">
                  <c:v>1.9813708350825376</c:v>
                </c:pt>
                <c:pt idx="31">
                  <c:v>1.9832165890643829</c:v>
                </c:pt>
                <c:pt idx="32">
                  <c:v>1.9850393108321687</c:v>
                </c:pt>
                <c:pt idx="33">
                  <c:v>1.9914966339180047</c:v>
                </c:pt>
                <c:pt idx="34">
                  <c:v>1.9987037674834782</c:v>
                </c:pt>
                <c:pt idx="35">
                  <c:v>1.9998011446971744</c:v>
                </c:pt>
                <c:pt idx="36">
                  <c:v>2.0023147950670079</c:v>
                </c:pt>
                <c:pt idx="37">
                  <c:v>2.0046526470774744</c:v>
                </c:pt>
                <c:pt idx="38">
                  <c:v>2.0074117000294054</c:v>
                </c:pt>
                <c:pt idx="39">
                  <c:v>2.0118852807604175</c:v>
                </c:pt>
                <c:pt idx="40">
                  <c:v>2.0147318058258255</c:v>
                </c:pt>
                <c:pt idx="41">
                  <c:v>2.0168269624620119</c:v>
                </c:pt>
                <c:pt idx="42">
                  <c:v>2.0207920011437679</c:v>
                </c:pt>
                <c:pt idx="43">
                  <c:v>2.0764242916803002</c:v>
                </c:pt>
                <c:pt idx="44">
                  <c:v>2.1305355892607722</c:v>
                </c:pt>
                <c:pt idx="45">
                  <c:v>2.18271182743492</c:v>
                </c:pt>
                <c:pt idx="46">
                  <c:v>2.232425262728293</c:v>
                </c:pt>
                <c:pt idx="47">
                  <c:v>2.2854107075632673</c:v>
                </c:pt>
                <c:pt idx="48">
                  <c:v>2.3421607225159997</c:v>
                </c:pt>
                <c:pt idx="49">
                  <c:v>2.3943721435884444</c:v>
                </c:pt>
                <c:pt idx="50">
                  <c:v>2.4504185005752404</c:v>
                </c:pt>
                <c:pt idx="51">
                  <c:v>2.5029113848340598</c:v>
                </c:pt>
                <c:pt idx="52">
                  <c:v>2.5582540838549197</c:v>
                </c:pt>
                <c:pt idx="53">
                  <c:v>2.604906606996471</c:v>
                </c:pt>
                <c:pt idx="54">
                  <c:v>2.6552181515608888</c:v>
                </c:pt>
                <c:pt idx="55">
                  <c:v>2.7033131735326092</c:v>
                </c:pt>
                <c:pt idx="56">
                  <c:v>2.7471862477087137</c:v>
                </c:pt>
                <c:pt idx="57">
                  <c:v>2.7893705427665716</c:v>
                </c:pt>
                <c:pt idx="58">
                  <c:v>2.8327158734682243</c:v>
                </c:pt>
                <c:pt idx="59">
                  <c:v>2.8744076079499274</c:v>
                </c:pt>
                <c:pt idx="60">
                  <c:v>2.9133550763644807</c:v>
                </c:pt>
                <c:pt idx="61">
                  <c:v>2.9587410151673472</c:v>
                </c:pt>
                <c:pt idx="62">
                  <c:v>3.003634393394059</c:v>
                </c:pt>
                <c:pt idx="63">
                  <c:v>3.0477537478582408</c:v>
                </c:pt>
                <c:pt idx="64">
                  <c:v>3.0853994490358123</c:v>
                </c:pt>
                <c:pt idx="65">
                  <c:v>3.124276551653772</c:v>
                </c:pt>
                <c:pt idx="66">
                  <c:v>3.1667071269997082</c:v>
                </c:pt>
                <c:pt idx="67">
                  <c:v>3.208363678583114</c:v>
                </c:pt>
                <c:pt idx="68">
                  <c:v>3.2462556600487629</c:v>
                </c:pt>
                <c:pt idx="69">
                  <c:v>3.287982577428763</c:v>
                </c:pt>
                <c:pt idx="70">
                  <c:v>3.3266133997586453</c:v>
                </c:pt>
                <c:pt idx="71">
                  <c:v>3.3649979418004494</c:v>
                </c:pt>
                <c:pt idx="72">
                  <c:v>3.4020455337069757</c:v>
                </c:pt>
                <c:pt idx="73">
                  <c:v>3.4386709308339403</c:v>
                </c:pt>
                <c:pt idx="74">
                  <c:v>3.47842760590932</c:v>
                </c:pt>
                <c:pt idx="75">
                  <c:v>3.5150530030362837</c:v>
                </c:pt>
                <c:pt idx="76">
                  <c:v>3.5460843193340579</c:v>
                </c:pt>
                <c:pt idx="77">
                  <c:v>3.5862280062907019</c:v>
                </c:pt>
                <c:pt idx="78">
                  <c:v>3.6100820113359293</c:v>
                </c:pt>
                <c:pt idx="79">
                  <c:v>3.6440686910906344</c:v>
                </c:pt>
                <c:pt idx="80">
                  <c:v>3.674431532320769</c:v>
                </c:pt>
                <c:pt idx="81">
                  <c:v>3.698918829535339</c:v>
                </c:pt>
                <c:pt idx="82">
                  <c:v>3.7265725875966211</c:v>
                </c:pt>
                <c:pt idx="83">
                  <c:v>3.7452898894905164</c:v>
                </c:pt>
                <c:pt idx="84">
                  <c:v>3.7621424977746818</c:v>
                </c:pt>
                <c:pt idx="85">
                  <c:v>3.7809301654651701</c:v>
                </c:pt>
                <c:pt idx="86">
                  <c:v>3.7935608259537199</c:v>
                </c:pt>
                <c:pt idx="87">
                  <c:v>3.802039904443248</c:v>
                </c:pt>
                <c:pt idx="88">
                  <c:v>3.8140724556607526</c:v>
                </c:pt>
                <c:pt idx="89">
                  <c:v>3.8232903750145124</c:v>
                </c:pt>
                <c:pt idx="90">
                  <c:v>3.8313824416227757</c:v>
                </c:pt>
                <c:pt idx="91">
                  <c:v>3.8379264607059795</c:v>
                </c:pt>
                <c:pt idx="92">
                  <c:v>3.8464055391955077</c:v>
                </c:pt>
                <c:pt idx="93">
                  <c:v>3.8478128551273794</c:v>
                </c:pt>
                <c:pt idx="94">
                  <c:v>3.8529495582787119</c:v>
                </c:pt>
                <c:pt idx="95">
                  <c:v>3.8515422423468402</c:v>
                </c:pt>
              </c:numCache>
            </c:numRef>
          </c:yVal>
          <c:smooth val="0"/>
        </c:ser>
        <c:ser>
          <c:idx val="3"/>
          <c:order val="3"/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'100_70_1800_06'!$A$3:$A$98</c:f>
              <c:numCache>
                <c:formatCode>General</c:formatCode>
                <c:ptCount val="96"/>
                <c:pt idx="0">
                  <c:v>0</c:v>
                </c:pt>
                <c:pt idx="1">
                  <c:v>1.4290000000000001E-2</c:v>
                </c:pt>
                <c:pt idx="2">
                  <c:v>2.8580000000000001E-2</c:v>
                </c:pt>
                <c:pt idx="3">
                  <c:v>4.2869999999999998E-2</c:v>
                </c:pt>
                <c:pt idx="4">
                  <c:v>5.7160000000000002E-2</c:v>
                </c:pt>
                <c:pt idx="5">
                  <c:v>7.145E-2</c:v>
                </c:pt>
                <c:pt idx="6">
                  <c:v>8.5739999999999997E-2</c:v>
                </c:pt>
                <c:pt idx="7">
                  <c:v>0.10002999999999999</c:v>
                </c:pt>
                <c:pt idx="8">
                  <c:v>0.11432</c:v>
                </c:pt>
                <c:pt idx="9">
                  <c:v>0.12861</c:v>
                </c:pt>
                <c:pt idx="10">
                  <c:v>0.1429</c:v>
                </c:pt>
                <c:pt idx="11">
                  <c:v>0.15719</c:v>
                </c:pt>
                <c:pt idx="12">
                  <c:v>0.17147999999999999</c:v>
                </c:pt>
                <c:pt idx="13">
                  <c:v>0.18576999999999999</c:v>
                </c:pt>
                <c:pt idx="14">
                  <c:v>0.20005999999999999</c:v>
                </c:pt>
                <c:pt idx="15">
                  <c:v>0.21435000000000001</c:v>
                </c:pt>
                <c:pt idx="16">
                  <c:v>0.22864000000000001</c:v>
                </c:pt>
                <c:pt idx="17">
                  <c:v>0.24293000000000001</c:v>
                </c:pt>
                <c:pt idx="18">
                  <c:v>0.25722</c:v>
                </c:pt>
                <c:pt idx="19">
                  <c:v>0.27150999999999997</c:v>
                </c:pt>
                <c:pt idx="20">
                  <c:v>0.2858</c:v>
                </c:pt>
                <c:pt idx="21">
                  <c:v>0.30009000000000002</c:v>
                </c:pt>
                <c:pt idx="22">
                  <c:v>0.31437999999999999</c:v>
                </c:pt>
                <c:pt idx="23">
                  <c:v>0.32867000000000002</c:v>
                </c:pt>
                <c:pt idx="24">
                  <c:v>0.34295999999999999</c:v>
                </c:pt>
                <c:pt idx="25">
                  <c:v>0.35725000000000001</c:v>
                </c:pt>
                <c:pt idx="26">
                  <c:v>0.37153999999999998</c:v>
                </c:pt>
                <c:pt idx="27">
                  <c:v>0.38583000000000001</c:v>
                </c:pt>
                <c:pt idx="28">
                  <c:v>0.40011999999999998</c:v>
                </c:pt>
                <c:pt idx="29">
                  <c:v>0.41441</c:v>
                </c:pt>
                <c:pt idx="30">
                  <c:v>0.42870000000000003</c:v>
                </c:pt>
                <c:pt idx="31">
                  <c:v>0.44298999999999999</c:v>
                </c:pt>
                <c:pt idx="32">
                  <c:v>0.45728000000000002</c:v>
                </c:pt>
                <c:pt idx="33">
                  <c:v>0.47156999999999999</c:v>
                </c:pt>
                <c:pt idx="34">
                  <c:v>0.48586000000000001</c:v>
                </c:pt>
                <c:pt idx="35">
                  <c:v>0.50014999999999998</c:v>
                </c:pt>
                <c:pt idx="36">
                  <c:v>0.51444000000000001</c:v>
                </c:pt>
                <c:pt idx="37">
                  <c:v>0.52873000000000003</c:v>
                </c:pt>
                <c:pt idx="38">
                  <c:v>0.54301999999999995</c:v>
                </c:pt>
                <c:pt idx="39">
                  <c:v>0.55730999999999997</c:v>
                </c:pt>
                <c:pt idx="40">
                  <c:v>0.5716</c:v>
                </c:pt>
                <c:pt idx="41">
                  <c:v>0.58589000000000002</c:v>
                </c:pt>
                <c:pt idx="42">
                  <c:v>0.60018000000000005</c:v>
                </c:pt>
                <c:pt idx="43">
                  <c:v>0.61446999999999996</c:v>
                </c:pt>
                <c:pt idx="44">
                  <c:v>0.62875999999999999</c:v>
                </c:pt>
                <c:pt idx="45">
                  <c:v>0.64305000000000001</c:v>
                </c:pt>
                <c:pt idx="46">
                  <c:v>0.65734000000000004</c:v>
                </c:pt>
                <c:pt idx="47">
                  <c:v>0.67162999999999995</c:v>
                </c:pt>
                <c:pt idx="48">
                  <c:v>0.68591999999999997</c:v>
                </c:pt>
                <c:pt idx="49">
                  <c:v>0.70021</c:v>
                </c:pt>
                <c:pt idx="50">
                  <c:v>0.71450000000000002</c:v>
                </c:pt>
                <c:pt idx="51">
                  <c:v>0.72879000000000005</c:v>
                </c:pt>
                <c:pt idx="52">
                  <c:v>0.74307999999999996</c:v>
                </c:pt>
                <c:pt idx="53">
                  <c:v>0.75736999999999999</c:v>
                </c:pt>
                <c:pt idx="54">
                  <c:v>0.77166000000000001</c:v>
                </c:pt>
                <c:pt idx="55">
                  <c:v>0.78595000000000004</c:v>
                </c:pt>
                <c:pt idx="56">
                  <c:v>0.80023999999999995</c:v>
                </c:pt>
                <c:pt idx="57">
                  <c:v>0.81452999999999998</c:v>
                </c:pt>
                <c:pt idx="58">
                  <c:v>0.82882</c:v>
                </c:pt>
                <c:pt idx="59">
                  <c:v>0.84311000000000003</c:v>
                </c:pt>
                <c:pt idx="60">
                  <c:v>0.85740000000000005</c:v>
                </c:pt>
                <c:pt idx="61">
                  <c:v>0.87168999999999996</c:v>
                </c:pt>
                <c:pt idx="62">
                  <c:v>0.88597999999999999</c:v>
                </c:pt>
                <c:pt idx="63">
                  <c:v>0.90027000000000001</c:v>
                </c:pt>
                <c:pt idx="64">
                  <c:v>0.91456000000000004</c:v>
                </c:pt>
                <c:pt idx="65">
                  <c:v>0.92884999999999995</c:v>
                </c:pt>
                <c:pt idx="66">
                  <c:v>0.94313999999999998</c:v>
                </c:pt>
                <c:pt idx="67">
                  <c:v>0.95743</c:v>
                </c:pt>
                <c:pt idx="68">
                  <c:v>0.97172000000000003</c:v>
                </c:pt>
                <c:pt idx="69">
                  <c:v>0.98601000000000005</c:v>
                </c:pt>
                <c:pt idx="70">
                  <c:v>1.0003</c:v>
                </c:pt>
                <c:pt idx="71">
                  <c:v>1.0145900000000001</c:v>
                </c:pt>
                <c:pt idx="72">
                  <c:v>1.02888</c:v>
                </c:pt>
                <c:pt idx="73">
                  <c:v>1.0431699999999999</c:v>
                </c:pt>
                <c:pt idx="74">
                  <c:v>1.0574600000000001</c:v>
                </c:pt>
                <c:pt idx="75">
                  <c:v>1.07175</c:v>
                </c:pt>
                <c:pt idx="76">
                  <c:v>1.0860399999999999</c:v>
                </c:pt>
                <c:pt idx="77">
                  <c:v>1.10033</c:v>
                </c:pt>
                <c:pt idx="78">
                  <c:v>1.1146199999999999</c:v>
                </c:pt>
                <c:pt idx="79">
                  <c:v>1.1289100000000001</c:v>
                </c:pt>
                <c:pt idx="80">
                  <c:v>1.1432</c:v>
                </c:pt>
                <c:pt idx="81">
                  <c:v>1.1574899999999999</c:v>
                </c:pt>
                <c:pt idx="82">
                  <c:v>1.17178</c:v>
                </c:pt>
                <c:pt idx="83">
                  <c:v>1.18607</c:v>
                </c:pt>
                <c:pt idx="84">
                  <c:v>1.2003600000000001</c:v>
                </c:pt>
                <c:pt idx="85">
                  <c:v>1.21465</c:v>
                </c:pt>
                <c:pt idx="86">
                  <c:v>1.2289399999999999</c:v>
                </c:pt>
                <c:pt idx="87">
                  <c:v>1.2432300000000001</c:v>
                </c:pt>
                <c:pt idx="88">
                  <c:v>1.25752</c:v>
                </c:pt>
                <c:pt idx="89">
                  <c:v>1.2718100000000001</c:v>
                </c:pt>
                <c:pt idx="90">
                  <c:v>1.2861</c:v>
                </c:pt>
                <c:pt idx="91">
                  <c:v>1.3003899999999999</c:v>
                </c:pt>
                <c:pt idx="92">
                  <c:v>1.3146800000000001</c:v>
                </c:pt>
                <c:pt idx="93">
                  <c:v>1.32897</c:v>
                </c:pt>
                <c:pt idx="94">
                  <c:v>1.3432599999999999</c:v>
                </c:pt>
                <c:pt idx="95">
                  <c:v>1.35755</c:v>
                </c:pt>
              </c:numCache>
            </c:numRef>
          </c:xVal>
          <c:yVal>
            <c:numRef>
              <c:f>'100_70_1800_06'!$AG$3:$AG$98</c:f>
              <c:numCache>
                <c:formatCode>General</c:formatCode>
                <c:ptCount val="96"/>
                <c:pt idx="0">
                  <c:v>0</c:v>
                </c:pt>
                <c:pt idx="1">
                  <c:v>0.17832488091410414</c:v>
                </c:pt>
                <c:pt idx="2">
                  <c:v>0.60951775437429734</c:v>
                </c:pt>
                <c:pt idx="3">
                  <c:v>1.0332304583423186</c:v>
                </c:pt>
                <c:pt idx="4">
                  <c:v>1.3029785916101837</c:v>
                </c:pt>
                <c:pt idx="5">
                  <c:v>1.4750825871126143</c:v>
                </c:pt>
                <c:pt idx="6">
                  <c:v>1.5605970183233369</c:v>
                </c:pt>
                <c:pt idx="7">
                  <c:v>1.6209698759479276</c:v>
                </c:pt>
                <c:pt idx="8">
                  <c:v>1.6629414173787223</c:v>
                </c:pt>
                <c:pt idx="9">
                  <c:v>1.6891535294600231</c:v>
                </c:pt>
                <c:pt idx="10">
                  <c:v>1.7331145265492232</c:v>
                </c:pt>
                <c:pt idx="11">
                  <c:v>1.7597597827661038</c:v>
                </c:pt>
                <c:pt idx="12">
                  <c:v>1.7783803860102181</c:v>
                </c:pt>
                <c:pt idx="13">
                  <c:v>1.7978260869030003</c:v>
                </c:pt>
                <c:pt idx="14">
                  <c:v>1.8218189130551781</c:v>
                </c:pt>
                <c:pt idx="15">
                  <c:v>1.8469132280443428</c:v>
                </c:pt>
                <c:pt idx="16">
                  <c:v>1.8713518300005987</c:v>
                </c:pt>
                <c:pt idx="17">
                  <c:v>1.8954450272113796</c:v>
                </c:pt>
                <c:pt idx="18">
                  <c:v>1.9186990368363226</c:v>
                </c:pt>
                <c:pt idx="19">
                  <c:v>1.9333243289501389</c:v>
                </c:pt>
                <c:pt idx="20">
                  <c:v>1.9451638511375136</c:v>
                </c:pt>
                <c:pt idx="21">
                  <c:v>1.949180831879658</c:v>
                </c:pt>
                <c:pt idx="22">
                  <c:v>1.9514041340551236</c:v>
                </c:pt>
                <c:pt idx="23">
                  <c:v>1.9604098854631988</c:v>
                </c:pt>
                <c:pt idx="24">
                  <c:v>1.9613597661395445</c:v>
                </c:pt>
                <c:pt idx="25">
                  <c:v>1.9674604571862666</c:v>
                </c:pt>
                <c:pt idx="26">
                  <c:v>1.9660939566785993</c:v>
                </c:pt>
                <c:pt idx="27">
                  <c:v>1.9696070476795853</c:v>
                </c:pt>
                <c:pt idx="28">
                  <c:v>1.9664302197723986</c:v>
                </c:pt>
                <c:pt idx="29">
                  <c:v>1.9643280270107895</c:v>
                </c:pt>
                <c:pt idx="30">
                  <c:v>1.9723454208260278</c:v>
                </c:pt>
                <c:pt idx="31">
                  <c:v>1.9794187115838124</c:v>
                </c:pt>
                <c:pt idx="32">
                  <c:v>1.9880141071056523</c:v>
                </c:pt>
                <c:pt idx="33">
                  <c:v>1.9918281354451053</c:v>
                </c:pt>
                <c:pt idx="34">
                  <c:v>1.9967799687359755</c:v>
                </c:pt>
                <c:pt idx="35">
                  <c:v>2.006363734209017</c:v>
                </c:pt>
                <c:pt idx="36">
                  <c:v>2.0172529025933605</c:v>
                </c:pt>
                <c:pt idx="37">
                  <c:v>2.0226807227562031</c:v>
                </c:pt>
                <c:pt idx="38">
                  <c:v>2.0342214334734283</c:v>
                </c:pt>
                <c:pt idx="39">
                  <c:v>2.0441100238373178</c:v>
                </c:pt>
                <c:pt idx="40">
                  <c:v>2.0495758138101801</c:v>
                </c:pt>
                <c:pt idx="41">
                  <c:v>2.0585671941263048</c:v>
                </c:pt>
                <c:pt idx="42">
                  <c:v>2.0676029994446585</c:v>
                </c:pt>
                <c:pt idx="43">
                  <c:v>2.1230203048384868</c:v>
                </c:pt>
                <c:pt idx="44">
                  <c:v>2.1812052115082419</c:v>
                </c:pt>
                <c:pt idx="45">
                  <c:v>2.2401779977537553</c:v>
                </c:pt>
                <c:pt idx="46">
                  <c:v>2.301908362514423</c:v>
                </c:pt>
                <c:pt idx="47">
                  <c:v>2.3612356945690278</c:v>
                </c:pt>
                <c:pt idx="48">
                  <c:v>2.414023626144838</c:v>
                </c:pt>
                <c:pt idx="49">
                  <c:v>2.4688994385964085</c:v>
                </c:pt>
                <c:pt idx="50">
                  <c:v>2.5236570691116142</c:v>
                </c:pt>
                <c:pt idx="51">
                  <c:v>2.5768783344540918</c:v>
                </c:pt>
                <c:pt idx="52">
                  <c:v>2.6271844453662632</c:v>
                </c:pt>
                <c:pt idx="53">
                  <c:v>2.6856845038663222</c:v>
                </c:pt>
                <c:pt idx="54">
                  <c:v>2.7334300061572789</c:v>
                </c:pt>
                <c:pt idx="55">
                  <c:v>2.7832239953452071</c:v>
                </c:pt>
                <c:pt idx="56">
                  <c:v>2.8369967763907153</c:v>
                </c:pt>
                <c:pt idx="57">
                  <c:v>2.8906907694786481</c:v>
                </c:pt>
                <c:pt idx="58">
                  <c:v>2.9439908227787015</c:v>
                </c:pt>
                <c:pt idx="59">
                  <c:v>2.9956363289696619</c:v>
                </c:pt>
                <c:pt idx="60">
                  <c:v>3.0438545590060739</c:v>
                </c:pt>
                <c:pt idx="61">
                  <c:v>3.0892364225697557</c:v>
                </c:pt>
                <c:pt idx="62">
                  <c:v>3.1383607141182894</c:v>
                </c:pt>
                <c:pt idx="63">
                  <c:v>3.1853183368334883</c:v>
                </c:pt>
                <c:pt idx="64">
                  <c:v>3.2299123208214113</c:v>
                </c:pt>
                <c:pt idx="65">
                  <c:v>3.2785638846244907</c:v>
                </c:pt>
                <c:pt idx="66">
                  <c:v>3.3293821172609048</c:v>
                </c:pt>
                <c:pt idx="67">
                  <c:v>3.3744488289942831</c:v>
                </c:pt>
                <c:pt idx="68">
                  <c:v>3.411085229267047</c:v>
                </c:pt>
                <c:pt idx="69">
                  <c:v>3.4554822433610313</c:v>
                </c:pt>
                <c:pt idx="70">
                  <c:v>3.4959792535550114</c:v>
                </c:pt>
                <c:pt idx="71">
                  <c:v>3.5380520229005077</c:v>
                </c:pt>
                <c:pt idx="72">
                  <c:v>3.5848126757217664</c:v>
                </c:pt>
                <c:pt idx="73">
                  <c:v>3.6264915052793834</c:v>
                </c:pt>
                <c:pt idx="74">
                  <c:v>3.6621430560824497</c:v>
                </c:pt>
                <c:pt idx="75">
                  <c:v>3.7005521854006704</c:v>
                </c:pt>
                <c:pt idx="76">
                  <c:v>3.7397098003158606</c:v>
                </c:pt>
                <c:pt idx="77">
                  <c:v>3.7721310448583178</c:v>
                </c:pt>
                <c:pt idx="78">
                  <c:v>3.7995492540947082</c:v>
                </c:pt>
                <c:pt idx="79">
                  <c:v>3.8284644345250403</c:v>
                </c:pt>
                <c:pt idx="80">
                  <c:v>3.8565523414008265</c:v>
                </c:pt>
                <c:pt idx="81">
                  <c:v>3.8748311475584201</c:v>
                </c:pt>
                <c:pt idx="82">
                  <c:v>3.8907857089675266</c:v>
                </c:pt>
                <c:pt idx="83">
                  <c:v>3.9022493567948118</c:v>
                </c:pt>
                <c:pt idx="84">
                  <c:v>3.9172190687342194</c:v>
                </c:pt>
                <c:pt idx="85">
                  <c:v>3.9273039273039272</c:v>
                </c:pt>
                <c:pt idx="86">
                  <c:v>3.9375857557675737</c:v>
                </c:pt>
                <c:pt idx="87">
                  <c:v>3.948694857785767</c:v>
                </c:pt>
                <c:pt idx="88">
                  <c:v>3.9544069847100149</c:v>
                </c:pt>
                <c:pt idx="89">
                  <c:v>3.9624433563827504</c:v>
                </c:pt>
                <c:pt idx="90">
                  <c:v>3.9659494204948746</c:v>
                </c:pt>
                <c:pt idx="91">
                  <c:v>3.96736760373124</c:v>
                </c:pt>
                <c:pt idx="92">
                  <c:v>3.9665009361979049</c:v>
                </c:pt>
                <c:pt idx="93">
                  <c:v>3.9640979034918429</c:v>
                </c:pt>
                <c:pt idx="94">
                  <c:v>3.9622069925100232</c:v>
                </c:pt>
                <c:pt idx="95">
                  <c:v>3.9600403236766875</c:v>
                </c:pt>
              </c:numCache>
            </c:numRef>
          </c:yVal>
          <c:smooth val="0"/>
        </c:ser>
        <c:ser>
          <c:idx val="4"/>
          <c:order val="4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'100_70_1800_06'!$A$3:$A$98</c:f>
              <c:numCache>
                <c:formatCode>General</c:formatCode>
                <c:ptCount val="96"/>
                <c:pt idx="0">
                  <c:v>0</c:v>
                </c:pt>
                <c:pt idx="1">
                  <c:v>1.4290000000000001E-2</c:v>
                </c:pt>
                <c:pt idx="2">
                  <c:v>2.8580000000000001E-2</c:v>
                </c:pt>
                <c:pt idx="3">
                  <c:v>4.2869999999999998E-2</c:v>
                </c:pt>
                <c:pt idx="4">
                  <c:v>5.7160000000000002E-2</c:v>
                </c:pt>
                <c:pt idx="5">
                  <c:v>7.145E-2</c:v>
                </c:pt>
                <c:pt idx="6">
                  <c:v>8.5739999999999997E-2</c:v>
                </c:pt>
                <c:pt idx="7">
                  <c:v>0.10002999999999999</c:v>
                </c:pt>
                <c:pt idx="8">
                  <c:v>0.11432</c:v>
                </c:pt>
                <c:pt idx="9">
                  <c:v>0.12861</c:v>
                </c:pt>
                <c:pt idx="10">
                  <c:v>0.1429</c:v>
                </c:pt>
                <c:pt idx="11">
                  <c:v>0.15719</c:v>
                </c:pt>
                <c:pt idx="12">
                  <c:v>0.17147999999999999</c:v>
                </c:pt>
                <c:pt idx="13">
                  <c:v>0.18576999999999999</c:v>
                </c:pt>
                <c:pt idx="14">
                  <c:v>0.20005999999999999</c:v>
                </c:pt>
                <c:pt idx="15">
                  <c:v>0.21435000000000001</c:v>
                </c:pt>
                <c:pt idx="16">
                  <c:v>0.22864000000000001</c:v>
                </c:pt>
                <c:pt idx="17">
                  <c:v>0.24293000000000001</c:v>
                </c:pt>
                <c:pt idx="18">
                  <c:v>0.25722</c:v>
                </c:pt>
                <c:pt idx="19">
                  <c:v>0.27150999999999997</c:v>
                </c:pt>
                <c:pt idx="20">
                  <c:v>0.2858</c:v>
                </c:pt>
                <c:pt idx="21">
                  <c:v>0.30009000000000002</c:v>
                </c:pt>
                <c:pt idx="22">
                  <c:v>0.31437999999999999</c:v>
                </c:pt>
                <c:pt idx="23">
                  <c:v>0.32867000000000002</c:v>
                </c:pt>
                <c:pt idx="24">
                  <c:v>0.34295999999999999</c:v>
                </c:pt>
                <c:pt idx="25">
                  <c:v>0.35725000000000001</c:v>
                </c:pt>
                <c:pt idx="26">
                  <c:v>0.37153999999999998</c:v>
                </c:pt>
                <c:pt idx="27">
                  <c:v>0.38583000000000001</c:v>
                </c:pt>
                <c:pt idx="28">
                  <c:v>0.40011999999999998</c:v>
                </c:pt>
                <c:pt idx="29">
                  <c:v>0.41441</c:v>
                </c:pt>
                <c:pt idx="30">
                  <c:v>0.42870000000000003</c:v>
                </c:pt>
                <c:pt idx="31">
                  <c:v>0.44298999999999999</c:v>
                </c:pt>
                <c:pt idx="32">
                  <c:v>0.45728000000000002</c:v>
                </c:pt>
                <c:pt idx="33">
                  <c:v>0.47156999999999999</c:v>
                </c:pt>
                <c:pt idx="34">
                  <c:v>0.48586000000000001</c:v>
                </c:pt>
                <c:pt idx="35">
                  <c:v>0.50014999999999998</c:v>
                </c:pt>
                <c:pt idx="36">
                  <c:v>0.51444000000000001</c:v>
                </c:pt>
                <c:pt idx="37">
                  <c:v>0.52873000000000003</c:v>
                </c:pt>
                <c:pt idx="38">
                  <c:v>0.54301999999999995</c:v>
                </c:pt>
                <c:pt idx="39">
                  <c:v>0.55730999999999997</c:v>
                </c:pt>
                <c:pt idx="40">
                  <c:v>0.5716</c:v>
                </c:pt>
                <c:pt idx="41">
                  <c:v>0.58589000000000002</c:v>
                </c:pt>
                <c:pt idx="42">
                  <c:v>0.60018000000000005</c:v>
                </c:pt>
                <c:pt idx="43">
                  <c:v>0.61446999999999996</c:v>
                </c:pt>
                <c:pt idx="44">
                  <c:v>0.62875999999999999</c:v>
                </c:pt>
                <c:pt idx="45">
                  <c:v>0.64305000000000001</c:v>
                </c:pt>
                <c:pt idx="46">
                  <c:v>0.65734000000000004</c:v>
                </c:pt>
                <c:pt idx="47">
                  <c:v>0.67162999999999995</c:v>
                </c:pt>
                <c:pt idx="48">
                  <c:v>0.68591999999999997</c:v>
                </c:pt>
                <c:pt idx="49">
                  <c:v>0.70021</c:v>
                </c:pt>
                <c:pt idx="50">
                  <c:v>0.71450000000000002</c:v>
                </c:pt>
                <c:pt idx="51">
                  <c:v>0.72879000000000005</c:v>
                </c:pt>
                <c:pt idx="52">
                  <c:v>0.74307999999999996</c:v>
                </c:pt>
                <c:pt idx="53">
                  <c:v>0.75736999999999999</c:v>
                </c:pt>
                <c:pt idx="54">
                  <c:v>0.77166000000000001</c:v>
                </c:pt>
                <c:pt idx="55">
                  <c:v>0.78595000000000004</c:v>
                </c:pt>
                <c:pt idx="56">
                  <c:v>0.80023999999999995</c:v>
                </c:pt>
                <c:pt idx="57">
                  <c:v>0.81452999999999998</c:v>
                </c:pt>
                <c:pt idx="58">
                  <c:v>0.82882</c:v>
                </c:pt>
                <c:pt idx="59">
                  <c:v>0.84311000000000003</c:v>
                </c:pt>
                <c:pt idx="60">
                  <c:v>0.85740000000000005</c:v>
                </c:pt>
                <c:pt idx="61">
                  <c:v>0.87168999999999996</c:v>
                </c:pt>
                <c:pt idx="62">
                  <c:v>0.88597999999999999</c:v>
                </c:pt>
                <c:pt idx="63">
                  <c:v>0.90027000000000001</c:v>
                </c:pt>
                <c:pt idx="64">
                  <c:v>0.91456000000000004</c:v>
                </c:pt>
                <c:pt idx="65">
                  <c:v>0.92884999999999995</c:v>
                </c:pt>
                <c:pt idx="66">
                  <c:v>0.94313999999999998</c:v>
                </c:pt>
                <c:pt idx="67">
                  <c:v>0.95743</c:v>
                </c:pt>
                <c:pt idx="68">
                  <c:v>0.97172000000000003</c:v>
                </c:pt>
                <c:pt idx="69">
                  <c:v>0.98601000000000005</c:v>
                </c:pt>
                <c:pt idx="70">
                  <c:v>1.0003</c:v>
                </c:pt>
                <c:pt idx="71">
                  <c:v>1.0145900000000001</c:v>
                </c:pt>
                <c:pt idx="72">
                  <c:v>1.02888</c:v>
                </c:pt>
                <c:pt idx="73">
                  <c:v>1.0431699999999999</c:v>
                </c:pt>
                <c:pt idx="74">
                  <c:v>1.0574600000000001</c:v>
                </c:pt>
                <c:pt idx="75">
                  <c:v>1.07175</c:v>
                </c:pt>
                <c:pt idx="76">
                  <c:v>1.0860399999999999</c:v>
                </c:pt>
                <c:pt idx="77">
                  <c:v>1.10033</c:v>
                </c:pt>
                <c:pt idx="78">
                  <c:v>1.1146199999999999</c:v>
                </c:pt>
                <c:pt idx="79">
                  <c:v>1.1289100000000001</c:v>
                </c:pt>
                <c:pt idx="80">
                  <c:v>1.1432</c:v>
                </c:pt>
                <c:pt idx="81">
                  <c:v>1.1574899999999999</c:v>
                </c:pt>
                <c:pt idx="82">
                  <c:v>1.17178</c:v>
                </c:pt>
                <c:pt idx="83">
                  <c:v>1.18607</c:v>
                </c:pt>
                <c:pt idx="84">
                  <c:v>1.2003600000000001</c:v>
                </c:pt>
                <c:pt idx="85">
                  <c:v>1.21465</c:v>
                </c:pt>
                <c:pt idx="86">
                  <c:v>1.2289399999999999</c:v>
                </c:pt>
                <c:pt idx="87">
                  <c:v>1.2432300000000001</c:v>
                </c:pt>
                <c:pt idx="88">
                  <c:v>1.25752</c:v>
                </c:pt>
                <c:pt idx="89">
                  <c:v>1.2718100000000001</c:v>
                </c:pt>
                <c:pt idx="90">
                  <c:v>1.2861</c:v>
                </c:pt>
                <c:pt idx="91">
                  <c:v>1.3003899999999999</c:v>
                </c:pt>
                <c:pt idx="92">
                  <c:v>1.3146800000000001</c:v>
                </c:pt>
                <c:pt idx="93">
                  <c:v>1.32897</c:v>
                </c:pt>
                <c:pt idx="94">
                  <c:v>1.3432599999999999</c:v>
                </c:pt>
                <c:pt idx="95">
                  <c:v>1.35755</c:v>
                </c:pt>
              </c:numCache>
            </c:numRef>
          </c:xVal>
          <c:yVal>
            <c:numRef>
              <c:f>'100_70_1800_06'!$AO$3:$AO$98</c:f>
              <c:numCache>
                <c:formatCode>General</c:formatCode>
                <c:ptCount val="96"/>
                <c:pt idx="0">
                  <c:v>0</c:v>
                </c:pt>
                <c:pt idx="1">
                  <c:v>0.16337511198002463</c:v>
                </c:pt>
                <c:pt idx="2">
                  <c:v>0.44406825662155452</c:v>
                </c:pt>
                <c:pt idx="3">
                  <c:v>0.91214020279022023</c:v>
                </c:pt>
                <c:pt idx="4">
                  <c:v>1.2403156458171292</c:v>
                </c:pt>
                <c:pt idx="5">
                  <c:v>1.4336203582012081</c:v>
                </c:pt>
                <c:pt idx="6">
                  <c:v>1.5354860157167605</c:v>
                </c:pt>
                <c:pt idx="7">
                  <c:v>1.6421095474104013</c:v>
                </c:pt>
                <c:pt idx="8">
                  <c:v>1.6915099977729824</c:v>
                </c:pt>
                <c:pt idx="9">
                  <c:v>1.7335998006246875</c:v>
                </c:pt>
                <c:pt idx="10">
                  <c:v>1.7671216198463824</c:v>
                </c:pt>
                <c:pt idx="11">
                  <c:v>1.7870474098624787</c:v>
                </c:pt>
                <c:pt idx="12">
                  <c:v>1.8105282917774079</c:v>
                </c:pt>
                <c:pt idx="13">
                  <c:v>1.843321793923101</c:v>
                </c:pt>
                <c:pt idx="14">
                  <c:v>1.8570711600510474</c:v>
                </c:pt>
                <c:pt idx="15">
                  <c:v>1.8849897370600091</c:v>
                </c:pt>
                <c:pt idx="16">
                  <c:v>1.9060429731002875</c:v>
                </c:pt>
                <c:pt idx="17">
                  <c:v>1.9290318007731644</c:v>
                </c:pt>
                <c:pt idx="18">
                  <c:v>1.9487161989618182</c:v>
                </c:pt>
                <c:pt idx="19">
                  <c:v>1.9701186114801579</c:v>
                </c:pt>
                <c:pt idx="20">
                  <c:v>1.9767038342045955</c:v>
                </c:pt>
                <c:pt idx="21">
                  <c:v>1.9859481122623224</c:v>
                </c:pt>
                <c:pt idx="22">
                  <c:v>1.9976934240983479</c:v>
                </c:pt>
                <c:pt idx="23">
                  <c:v>2.0069824012909243</c:v>
                </c:pt>
                <c:pt idx="24">
                  <c:v>2.0153722778343952</c:v>
                </c:pt>
                <c:pt idx="25">
                  <c:v>2.013669516107147</c:v>
                </c:pt>
                <c:pt idx="26">
                  <c:v>2.0159637148965537</c:v>
                </c:pt>
                <c:pt idx="27">
                  <c:v>2.0074196665695103</c:v>
                </c:pt>
                <c:pt idx="28">
                  <c:v>2.0092374062871983</c:v>
                </c:pt>
                <c:pt idx="29">
                  <c:v>2.0093778219588097</c:v>
                </c:pt>
                <c:pt idx="30">
                  <c:v>2.0075585768099447</c:v>
                </c:pt>
                <c:pt idx="31">
                  <c:v>2.0085184017615934</c:v>
                </c:pt>
                <c:pt idx="32">
                  <c:v>2.0085274757369764</c:v>
                </c:pt>
                <c:pt idx="33">
                  <c:v>2.0131276146310073</c:v>
                </c:pt>
                <c:pt idx="34">
                  <c:v>2.0181190235592252</c:v>
                </c:pt>
                <c:pt idx="35">
                  <c:v>2.0217107521054292</c:v>
                </c:pt>
                <c:pt idx="36">
                  <c:v>2.0236443826522796</c:v>
                </c:pt>
                <c:pt idx="37">
                  <c:v>2.0266088022697715</c:v>
                </c:pt>
                <c:pt idx="38">
                  <c:v>2.0336810130769489</c:v>
                </c:pt>
                <c:pt idx="39">
                  <c:v>2.0348512334344249</c:v>
                </c:pt>
                <c:pt idx="40">
                  <c:v>2.0382132886690676</c:v>
                </c:pt>
                <c:pt idx="41">
                  <c:v>2.0389963358585614</c:v>
                </c:pt>
                <c:pt idx="42">
                  <c:v>2.0462430943389944</c:v>
                </c:pt>
                <c:pt idx="43">
                  <c:v>2.1047046338875131</c:v>
                </c:pt>
                <c:pt idx="44">
                  <c:v>2.1648033215065405</c:v>
                </c:pt>
                <c:pt idx="45">
                  <c:v>2.2207930025404377</c:v>
                </c:pt>
                <c:pt idx="46">
                  <c:v>2.2804986547469741</c:v>
                </c:pt>
                <c:pt idx="47">
                  <c:v>2.3387750872717268</c:v>
                </c:pt>
                <c:pt idx="48">
                  <c:v>2.3961582574953639</c:v>
                </c:pt>
                <c:pt idx="49">
                  <c:v>2.4513261372122352</c:v>
                </c:pt>
                <c:pt idx="50">
                  <c:v>2.5138544982902959</c:v>
                </c:pt>
                <c:pt idx="51">
                  <c:v>2.5725239662275388</c:v>
                </c:pt>
                <c:pt idx="52">
                  <c:v>2.6284421862773475</c:v>
                </c:pt>
                <c:pt idx="53">
                  <c:v>2.6846105197714678</c:v>
                </c:pt>
                <c:pt idx="54">
                  <c:v>2.7410646972019448</c:v>
                </c:pt>
                <c:pt idx="55">
                  <c:v>2.7883361381769585</c:v>
                </c:pt>
                <c:pt idx="56">
                  <c:v>2.8363579194849087</c:v>
                </c:pt>
                <c:pt idx="57">
                  <c:v>2.8817713748736034</c:v>
                </c:pt>
                <c:pt idx="58">
                  <c:v>2.9223969443283204</c:v>
                </c:pt>
                <c:pt idx="59">
                  <c:v>2.9679533216851928</c:v>
                </c:pt>
                <c:pt idx="60">
                  <c:v>3.0099366498376048</c:v>
                </c:pt>
                <c:pt idx="61">
                  <c:v>3.0483111982935114</c:v>
                </c:pt>
                <c:pt idx="62">
                  <c:v>3.0880077749550687</c:v>
                </c:pt>
                <c:pt idx="63">
                  <c:v>3.129312223758633</c:v>
                </c:pt>
                <c:pt idx="64">
                  <c:v>3.1705809420701532</c:v>
                </c:pt>
                <c:pt idx="65">
                  <c:v>3.2119925823498514</c:v>
                </c:pt>
                <c:pt idx="66">
                  <c:v>3.2548334423113339</c:v>
                </c:pt>
                <c:pt idx="67">
                  <c:v>3.2933151822433744</c:v>
                </c:pt>
                <c:pt idx="68">
                  <c:v>3.3337978297299129</c:v>
                </c:pt>
                <c:pt idx="69">
                  <c:v>3.3786395972458934</c:v>
                </c:pt>
                <c:pt idx="70">
                  <c:v>3.4218734926198664</c:v>
                </c:pt>
                <c:pt idx="71">
                  <c:v>3.4594977007428369</c:v>
                </c:pt>
                <c:pt idx="72">
                  <c:v>3.495121001311309</c:v>
                </c:pt>
                <c:pt idx="73">
                  <c:v>3.534353081576286</c:v>
                </c:pt>
                <c:pt idx="74">
                  <c:v>3.5605078017529377</c:v>
                </c:pt>
                <c:pt idx="75">
                  <c:v>3.5954879534646067</c:v>
                </c:pt>
                <c:pt idx="76">
                  <c:v>3.6298249563194731</c:v>
                </c:pt>
                <c:pt idx="77">
                  <c:v>3.6563012509245261</c:v>
                </c:pt>
                <c:pt idx="78">
                  <c:v>3.6819557442125528</c:v>
                </c:pt>
                <c:pt idx="79">
                  <c:v>3.6986776144894291</c:v>
                </c:pt>
                <c:pt idx="80">
                  <c:v>3.7157210591947059</c:v>
                </c:pt>
                <c:pt idx="81">
                  <c:v>3.736516205564667</c:v>
                </c:pt>
                <c:pt idx="82">
                  <c:v>3.746985239733736</c:v>
                </c:pt>
                <c:pt idx="83">
                  <c:v>3.7584904581720995</c:v>
                </c:pt>
                <c:pt idx="84">
                  <c:v>3.7598839473618391</c:v>
                </c:pt>
                <c:pt idx="85">
                  <c:v>3.770853208419533</c:v>
                </c:pt>
                <c:pt idx="86">
                  <c:v>3.7689237618491247</c:v>
                </c:pt>
                <c:pt idx="87">
                  <c:v>3.7706388254672656</c:v>
                </c:pt>
                <c:pt idx="88">
                  <c:v>3.7730327684342542</c:v>
                </c:pt>
                <c:pt idx="89">
                  <c:v>3.7743905271319491</c:v>
                </c:pt>
                <c:pt idx="90">
                  <c:v>3.7793213350341044</c:v>
                </c:pt>
                <c:pt idx="91">
                  <c:v>3.7737116477831014</c:v>
                </c:pt>
                <c:pt idx="92">
                  <c:v>3.7763199737023574</c:v>
                </c:pt>
                <c:pt idx="93">
                  <c:v>3.7798215619227293</c:v>
                </c:pt>
                <c:pt idx="94">
                  <c:v>3.7785352642091232</c:v>
                </c:pt>
                <c:pt idx="95">
                  <c:v>3.7758912077978226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736984"/>
        <c:axId val="728736592"/>
      </c:scatterChart>
      <c:valAx>
        <c:axId val="728736984"/>
        <c:scaling>
          <c:orientation val="minMax"/>
          <c:max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728736592"/>
        <c:crosses val="autoZero"/>
        <c:crossBetween val="midCat"/>
      </c:valAx>
      <c:valAx>
        <c:axId val="72873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873698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strRef>
              <c:f>'HVO B50'!$T$1</c:f>
              <c:strCache>
                <c:ptCount val="1"/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'HVO B50'!$N$2:$N$151</c:f>
              <c:numCache>
                <c:formatCode>General</c:formatCode>
                <c:ptCount val="150"/>
                <c:pt idx="0">
                  <c:v>1.42857E-2</c:v>
                </c:pt>
                <c:pt idx="1">
                  <c:v>2.85714E-2</c:v>
                </c:pt>
                <c:pt idx="2">
                  <c:v>4.2857100000000002E-2</c:v>
                </c:pt>
                <c:pt idx="3">
                  <c:v>5.7142800000000001E-2</c:v>
                </c:pt>
                <c:pt idx="4">
                  <c:v>7.1428500000000006E-2</c:v>
                </c:pt>
                <c:pt idx="5">
                  <c:v>8.5714200000000004E-2</c:v>
                </c:pt>
                <c:pt idx="6">
                  <c:v>9.9999900000000003E-2</c:v>
                </c:pt>
                <c:pt idx="7">
                  <c:v>0.1142856</c:v>
                </c:pt>
                <c:pt idx="8">
                  <c:v>0.1285713</c:v>
                </c:pt>
                <c:pt idx="9">
                  <c:v>0.14285700000000001</c:v>
                </c:pt>
                <c:pt idx="10">
                  <c:v>0.1571427</c:v>
                </c:pt>
                <c:pt idx="11">
                  <c:v>0.17142840000000001</c:v>
                </c:pt>
                <c:pt idx="12">
                  <c:v>0.18571409999999999</c:v>
                </c:pt>
                <c:pt idx="13">
                  <c:v>0.19999980000000001</c:v>
                </c:pt>
                <c:pt idx="14">
                  <c:v>0.21428549999999999</c:v>
                </c:pt>
                <c:pt idx="15">
                  <c:v>0.2285712</c:v>
                </c:pt>
                <c:pt idx="16">
                  <c:v>0.24285689999999999</c:v>
                </c:pt>
                <c:pt idx="17">
                  <c:v>0.2571426</c:v>
                </c:pt>
                <c:pt idx="18">
                  <c:v>0.27142830000000001</c:v>
                </c:pt>
                <c:pt idx="19">
                  <c:v>0.28571400000000002</c:v>
                </c:pt>
                <c:pt idx="20">
                  <c:v>0.29999969999999998</c:v>
                </c:pt>
                <c:pt idx="21">
                  <c:v>0.31428539999999999</c:v>
                </c:pt>
                <c:pt idx="22">
                  <c:v>0.3285711</c:v>
                </c:pt>
                <c:pt idx="23">
                  <c:v>0.34285680000000002</c:v>
                </c:pt>
                <c:pt idx="24">
                  <c:v>0.35714249999999997</c:v>
                </c:pt>
                <c:pt idx="25">
                  <c:v>0.37142819999999999</c:v>
                </c:pt>
                <c:pt idx="26">
                  <c:v>0.3857139</c:v>
                </c:pt>
                <c:pt idx="27">
                  <c:v>0.39999960000000001</c:v>
                </c:pt>
                <c:pt idx="28">
                  <c:v>0.41428530000000002</c:v>
                </c:pt>
                <c:pt idx="29">
                  <c:v>0.42857099999999998</c:v>
                </c:pt>
                <c:pt idx="30">
                  <c:v>0.44285669999999999</c:v>
                </c:pt>
                <c:pt idx="31">
                  <c:v>0.4571424</c:v>
                </c:pt>
                <c:pt idx="32">
                  <c:v>0.47142810000000002</c:v>
                </c:pt>
                <c:pt idx="33">
                  <c:v>0.48571379999999997</c:v>
                </c:pt>
                <c:pt idx="34">
                  <c:v>0.49999949999999999</c:v>
                </c:pt>
                <c:pt idx="35">
                  <c:v>0.5142852</c:v>
                </c:pt>
                <c:pt idx="36">
                  <c:v>0.52857089999999995</c:v>
                </c:pt>
                <c:pt idx="37">
                  <c:v>0.54285660000000002</c:v>
                </c:pt>
                <c:pt idx="38">
                  <c:v>0.55714229999999998</c:v>
                </c:pt>
                <c:pt idx="39">
                  <c:v>0.57142800000000005</c:v>
                </c:pt>
                <c:pt idx="40">
                  <c:v>0.5857137</c:v>
                </c:pt>
                <c:pt idx="41">
                  <c:v>0.59999939999999996</c:v>
                </c:pt>
                <c:pt idx="42">
                  <c:v>0.61428510000000003</c:v>
                </c:pt>
                <c:pt idx="43">
                  <c:v>0.62857079999999999</c:v>
                </c:pt>
                <c:pt idx="44">
                  <c:v>0.64285650000000005</c:v>
                </c:pt>
                <c:pt idx="45">
                  <c:v>0.65714220000000001</c:v>
                </c:pt>
                <c:pt idx="46">
                  <c:v>0.67142789999999997</c:v>
                </c:pt>
                <c:pt idx="47">
                  <c:v>0.68571360000000003</c:v>
                </c:pt>
                <c:pt idx="48">
                  <c:v>0.69999929999999999</c:v>
                </c:pt>
                <c:pt idx="49">
                  <c:v>0.71428499999999995</c:v>
                </c:pt>
                <c:pt idx="50">
                  <c:v>0.72857070000000002</c:v>
                </c:pt>
                <c:pt idx="51">
                  <c:v>0.74285639999999997</c:v>
                </c:pt>
                <c:pt idx="52">
                  <c:v>0.75714210000000004</c:v>
                </c:pt>
                <c:pt idx="53">
                  <c:v>0.7714278</c:v>
                </c:pt>
                <c:pt idx="54">
                  <c:v>0.78571349999999995</c:v>
                </c:pt>
                <c:pt idx="55">
                  <c:v>0.79999920000000002</c:v>
                </c:pt>
                <c:pt idx="56">
                  <c:v>0.81428489999999998</c:v>
                </c:pt>
                <c:pt idx="57">
                  <c:v>0.82857060000000005</c:v>
                </c:pt>
                <c:pt idx="58">
                  <c:v>0.8428563</c:v>
                </c:pt>
                <c:pt idx="59">
                  <c:v>0.85714199999999996</c:v>
                </c:pt>
                <c:pt idx="60">
                  <c:v>0.87142770000000003</c:v>
                </c:pt>
                <c:pt idx="61">
                  <c:v>0.88571339999999998</c:v>
                </c:pt>
                <c:pt idx="62">
                  <c:v>0.89999910000000005</c:v>
                </c:pt>
                <c:pt idx="63">
                  <c:v>0.91428480000000001</c:v>
                </c:pt>
                <c:pt idx="64">
                  <c:v>0.92857049999999997</c:v>
                </c:pt>
                <c:pt idx="65">
                  <c:v>0.94285620000000003</c:v>
                </c:pt>
                <c:pt idx="66">
                  <c:v>0.95714189999999999</c:v>
                </c:pt>
                <c:pt idx="67">
                  <c:v>0.97142759999999995</c:v>
                </c:pt>
                <c:pt idx="68">
                  <c:v>0.98571330000000001</c:v>
                </c:pt>
                <c:pt idx="69">
                  <c:v>0.99999899999999997</c:v>
                </c:pt>
                <c:pt idx="70">
                  <c:v>1.0142846999999999</c:v>
                </c:pt>
                <c:pt idx="71">
                  <c:v>1.0285704</c:v>
                </c:pt>
                <c:pt idx="72">
                  <c:v>1.0428561000000001</c:v>
                </c:pt>
                <c:pt idx="73">
                  <c:v>1.0571417999999999</c:v>
                </c:pt>
                <c:pt idx="74">
                  <c:v>1.0714275</c:v>
                </c:pt>
                <c:pt idx="75">
                  <c:v>1.0857132</c:v>
                </c:pt>
                <c:pt idx="76">
                  <c:v>1.0999988999999999</c:v>
                </c:pt>
                <c:pt idx="77">
                  <c:v>1.1142846</c:v>
                </c:pt>
                <c:pt idx="78">
                  <c:v>1.1285703</c:v>
                </c:pt>
                <c:pt idx="79">
                  <c:v>1.1428560000000001</c:v>
                </c:pt>
                <c:pt idx="80">
                  <c:v>1.1571416999999999</c:v>
                </c:pt>
                <c:pt idx="81">
                  <c:v>1.1714274</c:v>
                </c:pt>
                <c:pt idx="82">
                  <c:v>1.1857131000000001</c:v>
                </c:pt>
                <c:pt idx="83">
                  <c:v>1.1999987999999999</c:v>
                </c:pt>
                <c:pt idx="84">
                  <c:v>1.2142845</c:v>
                </c:pt>
                <c:pt idx="85">
                  <c:v>1.2285702000000001</c:v>
                </c:pt>
                <c:pt idx="86">
                  <c:v>1.2428558999999999</c:v>
                </c:pt>
                <c:pt idx="87">
                  <c:v>1.2571416</c:v>
                </c:pt>
                <c:pt idx="88">
                  <c:v>1.2714273</c:v>
                </c:pt>
                <c:pt idx="89">
                  <c:v>1.2857130000000001</c:v>
                </c:pt>
                <c:pt idx="90">
                  <c:v>1.2999987</c:v>
                </c:pt>
                <c:pt idx="91">
                  <c:v>1.3142844</c:v>
                </c:pt>
                <c:pt idx="92">
                  <c:v>1.3285701000000001</c:v>
                </c:pt>
                <c:pt idx="93">
                  <c:v>1.3428557999999999</c:v>
                </c:pt>
                <c:pt idx="94">
                  <c:v>1.3571415</c:v>
                </c:pt>
                <c:pt idx="95">
                  <c:v>1.3714272000000001</c:v>
                </c:pt>
                <c:pt idx="96">
                  <c:v>1.3857128999999999</c:v>
                </c:pt>
                <c:pt idx="97">
                  <c:v>1.3999986</c:v>
                </c:pt>
                <c:pt idx="98">
                  <c:v>1.4142843</c:v>
                </c:pt>
                <c:pt idx="99">
                  <c:v>1.4285699999999999</c:v>
                </c:pt>
                <c:pt idx="100">
                  <c:v>1.4428557</c:v>
                </c:pt>
                <c:pt idx="101">
                  <c:v>1.4571414</c:v>
                </c:pt>
                <c:pt idx="102">
                  <c:v>1.4714271000000001</c:v>
                </c:pt>
                <c:pt idx="103">
                  <c:v>1.4857127999999999</c:v>
                </c:pt>
                <c:pt idx="104">
                  <c:v>1.4999985</c:v>
                </c:pt>
                <c:pt idx="105">
                  <c:v>1.5142842000000001</c:v>
                </c:pt>
                <c:pt idx="106">
                  <c:v>1.5285698999999999</c:v>
                </c:pt>
                <c:pt idx="107">
                  <c:v>1.5428556</c:v>
                </c:pt>
                <c:pt idx="108">
                  <c:v>1.5571413000000001</c:v>
                </c:pt>
                <c:pt idx="109">
                  <c:v>1.5714269999999999</c:v>
                </c:pt>
                <c:pt idx="110">
                  <c:v>1.5857127</c:v>
                </c:pt>
                <c:pt idx="111">
                  <c:v>1.5999984</c:v>
                </c:pt>
                <c:pt idx="112">
                  <c:v>1.6142841000000001</c:v>
                </c:pt>
                <c:pt idx="113">
                  <c:v>1.6285698</c:v>
                </c:pt>
                <c:pt idx="114">
                  <c:v>1.6428555</c:v>
                </c:pt>
                <c:pt idx="115">
                  <c:v>1.6571412000000001</c:v>
                </c:pt>
                <c:pt idx="116">
                  <c:v>1.6714268999999999</c:v>
                </c:pt>
                <c:pt idx="117">
                  <c:v>1.6857126</c:v>
                </c:pt>
                <c:pt idx="118">
                  <c:v>1.6999983000000001</c:v>
                </c:pt>
                <c:pt idx="119">
                  <c:v>1.7142839999999999</c:v>
                </c:pt>
                <c:pt idx="120">
                  <c:v>1.7285697</c:v>
                </c:pt>
                <c:pt idx="121">
                  <c:v>1.7428554000000001</c:v>
                </c:pt>
                <c:pt idx="122">
                  <c:v>1.7571410999999999</c:v>
                </c:pt>
                <c:pt idx="123">
                  <c:v>1.7714268</c:v>
                </c:pt>
                <c:pt idx="124">
                  <c:v>1.7857125</c:v>
                </c:pt>
                <c:pt idx="125">
                  <c:v>1.7999982000000001</c:v>
                </c:pt>
                <c:pt idx="126">
                  <c:v>1.8142838999999999</c:v>
                </c:pt>
                <c:pt idx="127">
                  <c:v>1.8285696</c:v>
                </c:pt>
                <c:pt idx="128">
                  <c:v>1.8428553000000001</c:v>
                </c:pt>
                <c:pt idx="129">
                  <c:v>1.8571409999999999</c:v>
                </c:pt>
                <c:pt idx="130">
                  <c:v>1.8714267</c:v>
                </c:pt>
                <c:pt idx="131">
                  <c:v>1.8857124000000001</c:v>
                </c:pt>
                <c:pt idx="132">
                  <c:v>1.8999980999999999</c:v>
                </c:pt>
                <c:pt idx="133">
                  <c:v>1.9142838</c:v>
                </c:pt>
                <c:pt idx="134">
                  <c:v>1.9285695</c:v>
                </c:pt>
                <c:pt idx="135">
                  <c:v>1.9428551999999999</c:v>
                </c:pt>
                <c:pt idx="136">
                  <c:v>1.9571409</c:v>
                </c:pt>
                <c:pt idx="137">
                  <c:v>1.9714266</c:v>
                </c:pt>
                <c:pt idx="138">
                  <c:v>1.9857123000000001</c:v>
                </c:pt>
                <c:pt idx="139">
                  <c:v>1.9999979999999999</c:v>
                </c:pt>
                <c:pt idx="140">
                  <c:v>2.0142837</c:v>
                </c:pt>
                <c:pt idx="141">
                  <c:v>2.0285693999999999</c:v>
                </c:pt>
                <c:pt idx="142">
                  <c:v>2.0428551000000001</c:v>
                </c:pt>
                <c:pt idx="143">
                  <c:v>2.0571408</c:v>
                </c:pt>
                <c:pt idx="144">
                  <c:v>2.0714264999999998</c:v>
                </c:pt>
                <c:pt idx="145">
                  <c:v>2.0857122000000001</c:v>
                </c:pt>
                <c:pt idx="146">
                  <c:v>2.0999979</c:v>
                </c:pt>
                <c:pt idx="147">
                  <c:v>2.1142835999999998</c:v>
                </c:pt>
                <c:pt idx="148">
                  <c:v>2.1285693000000001</c:v>
                </c:pt>
                <c:pt idx="149">
                  <c:v>2.142855</c:v>
                </c:pt>
              </c:numCache>
            </c:numRef>
          </c:xVal>
          <c:yVal>
            <c:numRef>
              <c:f>'HVO B50'!$T$2:$T$151</c:f>
              <c:numCache>
                <c:formatCode>General</c:formatCode>
                <c:ptCount val="150"/>
                <c:pt idx="0">
                  <c:v>59</c:v>
                </c:pt>
                <c:pt idx="1">
                  <c:v>199</c:v>
                </c:pt>
                <c:pt idx="2">
                  <c:v>352</c:v>
                </c:pt>
                <c:pt idx="3">
                  <c:v>487</c:v>
                </c:pt>
                <c:pt idx="4">
                  <c:v>641</c:v>
                </c:pt>
                <c:pt idx="5">
                  <c:v>795</c:v>
                </c:pt>
                <c:pt idx="6">
                  <c:v>938</c:v>
                </c:pt>
                <c:pt idx="7">
                  <c:v>1034</c:v>
                </c:pt>
                <c:pt idx="8">
                  <c:v>1188</c:v>
                </c:pt>
                <c:pt idx="9">
                  <c:v>1310</c:v>
                </c:pt>
                <c:pt idx="10">
                  <c:v>1458</c:v>
                </c:pt>
                <c:pt idx="11">
                  <c:v>1601</c:v>
                </c:pt>
                <c:pt idx="12">
                  <c:v>1718</c:v>
                </c:pt>
                <c:pt idx="13">
                  <c:v>1848</c:v>
                </c:pt>
                <c:pt idx="14">
                  <c:v>1984</c:v>
                </c:pt>
                <c:pt idx="15">
                  <c:v>2146</c:v>
                </c:pt>
                <c:pt idx="16">
                  <c:v>2300</c:v>
                </c:pt>
                <c:pt idx="17">
                  <c:v>2485</c:v>
                </c:pt>
                <c:pt idx="18">
                  <c:v>2645</c:v>
                </c:pt>
                <c:pt idx="19">
                  <c:v>2824</c:v>
                </c:pt>
                <c:pt idx="20">
                  <c:v>2997</c:v>
                </c:pt>
                <c:pt idx="21">
                  <c:v>3117</c:v>
                </c:pt>
                <c:pt idx="22">
                  <c:v>3282</c:v>
                </c:pt>
                <c:pt idx="23">
                  <c:v>3432</c:v>
                </c:pt>
                <c:pt idx="24">
                  <c:v>3631</c:v>
                </c:pt>
                <c:pt idx="25">
                  <c:v>3800</c:v>
                </c:pt>
                <c:pt idx="26">
                  <c:v>3956</c:v>
                </c:pt>
                <c:pt idx="27">
                  <c:v>4084</c:v>
                </c:pt>
                <c:pt idx="28">
                  <c:v>4249</c:v>
                </c:pt>
                <c:pt idx="29">
                  <c:v>4445</c:v>
                </c:pt>
                <c:pt idx="30">
                  <c:v>4603</c:v>
                </c:pt>
                <c:pt idx="31">
                  <c:v>4789</c:v>
                </c:pt>
                <c:pt idx="32">
                  <c:v>4961</c:v>
                </c:pt>
                <c:pt idx="33">
                  <c:v>5108</c:v>
                </c:pt>
                <c:pt idx="34">
                  <c:v>5238</c:v>
                </c:pt>
                <c:pt idx="35">
                  <c:v>5433</c:v>
                </c:pt>
                <c:pt idx="36">
                  <c:v>5596</c:v>
                </c:pt>
                <c:pt idx="37">
                  <c:v>5736</c:v>
                </c:pt>
                <c:pt idx="38">
                  <c:v>5916</c:v>
                </c:pt>
                <c:pt idx="39">
                  <c:v>6060</c:v>
                </c:pt>
                <c:pt idx="40">
                  <c:v>6224</c:v>
                </c:pt>
                <c:pt idx="41">
                  <c:v>6402</c:v>
                </c:pt>
                <c:pt idx="42">
                  <c:v>6575</c:v>
                </c:pt>
                <c:pt idx="43">
                  <c:v>6788</c:v>
                </c:pt>
                <c:pt idx="44">
                  <c:v>6982</c:v>
                </c:pt>
                <c:pt idx="45">
                  <c:v>7147</c:v>
                </c:pt>
                <c:pt idx="46">
                  <c:v>7327</c:v>
                </c:pt>
                <c:pt idx="47">
                  <c:v>7508</c:v>
                </c:pt>
                <c:pt idx="48">
                  <c:v>7689</c:v>
                </c:pt>
                <c:pt idx="49">
                  <c:v>7870</c:v>
                </c:pt>
                <c:pt idx="50">
                  <c:v>8035</c:v>
                </c:pt>
                <c:pt idx="51">
                  <c:v>8190</c:v>
                </c:pt>
                <c:pt idx="52">
                  <c:v>8380</c:v>
                </c:pt>
                <c:pt idx="53">
                  <c:v>8563</c:v>
                </c:pt>
                <c:pt idx="54">
                  <c:v>8772</c:v>
                </c:pt>
                <c:pt idx="55">
                  <c:v>8910</c:v>
                </c:pt>
                <c:pt idx="56">
                  <c:v>9073</c:v>
                </c:pt>
                <c:pt idx="57">
                  <c:v>9192</c:v>
                </c:pt>
                <c:pt idx="58">
                  <c:v>9320</c:v>
                </c:pt>
                <c:pt idx="59">
                  <c:v>9468</c:v>
                </c:pt>
                <c:pt idx="60">
                  <c:v>9653</c:v>
                </c:pt>
                <c:pt idx="61">
                  <c:v>9810</c:v>
                </c:pt>
                <c:pt idx="62">
                  <c:v>9954</c:v>
                </c:pt>
                <c:pt idx="63">
                  <c:v>10069</c:v>
                </c:pt>
                <c:pt idx="64">
                  <c:v>10204</c:v>
                </c:pt>
                <c:pt idx="65">
                  <c:v>10307</c:v>
                </c:pt>
                <c:pt idx="66">
                  <c:v>10450</c:v>
                </c:pt>
                <c:pt idx="67">
                  <c:v>10607</c:v>
                </c:pt>
                <c:pt idx="68">
                  <c:v>10723</c:v>
                </c:pt>
                <c:pt idx="69">
                  <c:v>10876</c:v>
                </c:pt>
                <c:pt idx="70">
                  <c:v>11032</c:v>
                </c:pt>
                <c:pt idx="71">
                  <c:v>11189</c:v>
                </c:pt>
                <c:pt idx="72">
                  <c:v>11331</c:v>
                </c:pt>
                <c:pt idx="73">
                  <c:v>11477</c:v>
                </c:pt>
                <c:pt idx="74">
                  <c:v>11635</c:v>
                </c:pt>
                <c:pt idx="75">
                  <c:v>11762</c:v>
                </c:pt>
                <c:pt idx="76">
                  <c:v>11864</c:v>
                </c:pt>
                <c:pt idx="77">
                  <c:v>11913</c:v>
                </c:pt>
                <c:pt idx="78">
                  <c:v>11984</c:v>
                </c:pt>
                <c:pt idx="79">
                  <c:v>12025</c:v>
                </c:pt>
                <c:pt idx="80">
                  <c:v>12083</c:v>
                </c:pt>
                <c:pt idx="81">
                  <c:v>12123</c:v>
                </c:pt>
                <c:pt idx="82">
                  <c:v>12180</c:v>
                </c:pt>
                <c:pt idx="83">
                  <c:v>12180</c:v>
                </c:pt>
                <c:pt idx="84">
                  <c:v>12198</c:v>
                </c:pt>
                <c:pt idx="85">
                  <c:v>12238</c:v>
                </c:pt>
                <c:pt idx="86">
                  <c:v>12242</c:v>
                </c:pt>
                <c:pt idx="87">
                  <c:v>12204</c:v>
                </c:pt>
                <c:pt idx="88">
                  <c:v>12189</c:v>
                </c:pt>
                <c:pt idx="89">
                  <c:v>12222</c:v>
                </c:pt>
                <c:pt idx="90">
                  <c:v>12203</c:v>
                </c:pt>
                <c:pt idx="91">
                  <c:v>12222</c:v>
                </c:pt>
                <c:pt idx="92">
                  <c:v>12219</c:v>
                </c:pt>
                <c:pt idx="93">
                  <c:v>12211</c:v>
                </c:pt>
                <c:pt idx="94">
                  <c:v>12212</c:v>
                </c:pt>
                <c:pt idx="95">
                  <c:v>12219</c:v>
                </c:pt>
                <c:pt idx="96">
                  <c:v>12226</c:v>
                </c:pt>
                <c:pt idx="97">
                  <c:v>12223</c:v>
                </c:pt>
                <c:pt idx="98">
                  <c:v>12216</c:v>
                </c:pt>
                <c:pt idx="99">
                  <c:v>12180</c:v>
                </c:pt>
                <c:pt idx="100">
                  <c:v>12190</c:v>
                </c:pt>
                <c:pt idx="101">
                  <c:v>12184</c:v>
                </c:pt>
                <c:pt idx="102">
                  <c:v>12164</c:v>
                </c:pt>
                <c:pt idx="103">
                  <c:v>12103</c:v>
                </c:pt>
                <c:pt idx="104">
                  <c:v>12116</c:v>
                </c:pt>
                <c:pt idx="105">
                  <c:v>12106</c:v>
                </c:pt>
                <c:pt idx="106">
                  <c:v>12055</c:v>
                </c:pt>
                <c:pt idx="107">
                  <c:v>12021</c:v>
                </c:pt>
                <c:pt idx="108">
                  <c:v>11987</c:v>
                </c:pt>
                <c:pt idx="109">
                  <c:v>12012</c:v>
                </c:pt>
                <c:pt idx="110">
                  <c:v>11982</c:v>
                </c:pt>
                <c:pt idx="111">
                  <c:v>11929</c:v>
                </c:pt>
                <c:pt idx="112">
                  <c:v>11943</c:v>
                </c:pt>
                <c:pt idx="113">
                  <c:v>11922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'HVO B50'!$U$1</c:f>
              <c:strCache>
                <c:ptCount val="1"/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'HVO B50'!$N$2:$N$151</c:f>
              <c:numCache>
                <c:formatCode>General</c:formatCode>
                <c:ptCount val="150"/>
                <c:pt idx="0">
                  <c:v>1.42857E-2</c:v>
                </c:pt>
                <c:pt idx="1">
                  <c:v>2.85714E-2</c:v>
                </c:pt>
                <c:pt idx="2">
                  <c:v>4.2857100000000002E-2</c:v>
                </c:pt>
                <c:pt idx="3">
                  <c:v>5.7142800000000001E-2</c:v>
                </c:pt>
                <c:pt idx="4">
                  <c:v>7.1428500000000006E-2</c:v>
                </c:pt>
                <c:pt idx="5">
                  <c:v>8.5714200000000004E-2</c:v>
                </c:pt>
                <c:pt idx="6">
                  <c:v>9.9999900000000003E-2</c:v>
                </c:pt>
                <c:pt idx="7">
                  <c:v>0.1142856</c:v>
                </c:pt>
                <c:pt idx="8">
                  <c:v>0.1285713</c:v>
                </c:pt>
                <c:pt idx="9">
                  <c:v>0.14285700000000001</c:v>
                </c:pt>
                <c:pt idx="10">
                  <c:v>0.1571427</c:v>
                </c:pt>
                <c:pt idx="11">
                  <c:v>0.17142840000000001</c:v>
                </c:pt>
                <c:pt idx="12">
                  <c:v>0.18571409999999999</c:v>
                </c:pt>
                <c:pt idx="13">
                  <c:v>0.19999980000000001</c:v>
                </c:pt>
                <c:pt idx="14">
                  <c:v>0.21428549999999999</c:v>
                </c:pt>
                <c:pt idx="15">
                  <c:v>0.2285712</c:v>
                </c:pt>
                <c:pt idx="16">
                  <c:v>0.24285689999999999</c:v>
                </c:pt>
                <c:pt idx="17">
                  <c:v>0.2571426</c:v>
                </c:pt>
                <c:pt idx="18">
                  <c:v>0.27142830000000001</c:v>
                </c:pt>
                <c:pt idx="19">
                  <c:v>0.28571400000000002</c:v>
                </c:pt>
                <c:pt idx="20">
                  <c:v>0.29999969999999998</c:v>
                </c:pt>
                <c:pt idx="21">
                  <c:v>0.31428539999999999</c:v>
                </c:pt>
                <c:pt idx="22">
                  <c:v>0.3285711</c:v>
                </c:pt>
                <c:pt idx="23">
                  <c:v>0.34285680000000002</c:v>
                </c:pt>
                <c:pt idx="24">
                  <c:v>0.35714249999999997</c:v>
                </c:pt>
                <c:pt idx="25">
                  <c:v>0.37142819999999999</c:v>
                </c:pt>
                <c:pt idx="26">
                  <c:v>0.3857139</c:v>
                </c:pt>
                <c:pt idx="27">
                  <c:v>0.39999960000000001</c:v>
                </c:pt>
                <c:pt idx="28">
                  <c:v>0.41428530000000002</c:v>
                </c:pt>
                <c:pt idx="29">
                  <c:v>0.42857099999999998</c:v>
                </c:pt>
                <c:pt idx="30">
                  <c:v>0.44285669999999999</c:v>
                </c:pt>
                <c:pt idx="31">
                  <c:v>0.4571424</c:v>
                </c:pt>
                <c:pt idx="32">
                  <c:v>0.47142810000000002</c:v>
                </c:pt>
                <c:pt idx="33">
                  <c:v>0.48571379999999997</c:v>
                </c:pt>
                <c:pt idx="34">
                  <c:v>0.49999949999999999</c:v>
                </c:pt>
                <c:pt idx="35">
                  <c:v>0.5142852</c:v>
                </c:pt>
                <c:pt idx="36">
                  <c:v>0.52857089999999995</c:v>
                </c:pt>
                <c:pt idx="37">
                  <c:v>0.54285660000000002</c:v>
                </c:pt>
                <c:pt idx="38">
                  <c:v>0.55714229999999998</c:v>
                </c:pt>
                <c:pt idx="39">
                  <c:v>0.57142800000000005</c:v>
                </c:pt>
                <c:pt idx="40">
                  <c:v>0.5857137</c:v>
                </c:pt>
                <c:pt idx="41">
                  <c:v>0.59999939999999996</c:v>
                </c:pt>
                <c:pt idx="42">
                  <c:v>0.61428510000000003</c:v>
                </c:pt>
                <c:pt idx="43">
                  <c:v>0.62857079999999999</c:v>
                </c:pt>
                <c:pt idx="44">
                  <c:v>0.64285650000000005</c:v>
                </c:pt>
                <c:pt idx="45">
                  <c:v>0.65714220000000001</c:v>
                </c:pt>
                <c:pt idx="46">
                  <c:v>0.67142789999999997</c:v>
                </c:pt>
                <c:pt idx="47">
                  <c:v>0.68571360000000003</c:v>
                </c:pt>
                <c:pt idx="48">
                  <c:v>0.69999929999999999</c:v>
                </c:pt>
                <c:pt idx="49">
                  <c:v>0.71428499999999995</c:v>
                </c:pt>
                <c:pt idx="50">
                  <c:v>0.72857070000000002</c:v>
                </c:pt>
                <c:pt idx="51">
                  <c:v>0.74285639999999997</c:v>
                </c:pt>
                <c:pt idx="52">
                  <c:v>0.75714210000000004</c:v>
                </c:pt>
                <c:pt idx="53">
                  <c:v>0.7714278</c:v>
                </c:pt>
                <c:pt idx="54">
                  <c:v>0.78571349999999995</c:v>
                </c:pt>
                <c:pt idx="55">
                  <c:v>0.79999920000000002</c:v>
                </c:pt>
                <c:pt idx="56">
                  <c:v>0.81428489999999998</c:v>
                </c:pt>
                <c:pt idx="57">
                  <c:v>0.82857060000000005</c:v>
                </c:pt>
                <c:pt idx="58">
                  <c:v>0.8428563</c:v>
                </c:pt>
                <c:pt idx="59">
                  <c:v>0.85714199999999996</c:v>
                </c:pt>
                <c:pt idx="60">
                  <c:v>0.87142770000000003</c:v>
                </c:pt>
                <c:pt idx="61">
                  <c:v>0.88571339999999998</c:v>
                </c:pt>
                <c:pt idx="62">
                  <c:v>0.89999910000000005</c:v>
                </c:pt>
                <c:pt idx="63">
                  <c:v>0.91428480000000001</c:v>
                </c:pt>
                <c:pt idx="64">
                  <c:v>0.92857049999999997</c:v>
                </c:pt>
                <c:pt idx="65">
                  <c:v>0.94285620000000003</c:v>
                </c:pt>
                <c:pt idx="66">
                  <c:v>0.95714189999999999</c:v>
                </c:pt>
                <c:pt idx="67">
                  <c:v>0.97142759999999995</c:v>
                </c:pt>
                <c:pt idx="68">
                  <c:v>0.98571330000000001</c:v>
                </c:pt>
                <c:pt idx="69">
                  <c:v>0.99999899999999997</c:v>
                </c:pt>
                <c:pt idx="70">
                  <c:v>1.0142846999999999</c:v>
                </c:pt>
                <c:pt idx="71">
                  <c:v>1.0285704</c:v>
                </c:pt>
                <c:pt idx="72">
                  <c:v>1.0428561000000001</c:v>
                </c:pt>
                <c:pt idx="73">
                  <c:v>1.0571417999999999</c:v>
                </c:pt>
                <c:pt idx="74">
                  <c:v>1.0714275</c:v>
                </c:pt>
                <c:pt idx="75">
                  <c:v>1.0857132</c:v>
                </c:pt>
                <c:pt idx="76">
                  <c:v>1.0999988999999999</c:v>
                </c:pt>
                <c:pt idx="77">
                  <c:v>1.1142846</c:v>
                </c:pt>
                <c:pt idx="78">
                  <c:v>1.1285703</c:v>
                </c:pt>
                <c:pt idx="79">
                  <c:v>1.1428560000000001</c:v>
                </c:pt>
                <c:pt idx="80">
                  <c:v>1.1571416999999999</c:v>
                </c:pt>
                <c:pt idx="81">
                  <c:v>1.1714274</c:v>
                </c:pt>
                <c:pt idx="82">
                  <c:v>1.1857131000000001</c:v>
                </c:pt>
                <c:pt idx="83">
                  <c:v>1.1999987999999999</c:v>
                </c:pt>
                <c:pt idx="84">
                  <c:v>1.2142845</c:v>
                </c:pt>
                <c:pt idx="85">
                  <c:v>1.2285702000000001</c:v>
                </c:pt>
                <c:pt idx="86">
                  <c:v>1.2428558999999999</c:v>
                </c:pt>
                <c:pt idx="87">
                  <c:v>1.2571416</c:v>
                </c:pt>
                <c:pt idx="88">
                  <c:v>1.2714273</c:v>
                </c:pt>
                <c:pt idx="89">
                  <c:v>1.2857130000000001</c:v>
                </c:pt>
                <c:pt idx="90">
                  <c:v>1.2999987</c:v>
                </c:pt>
                <c:pt idx="91">
                  <c:v>1.3142844</c:v>
                </c:pt>
                <c:pt idx="92">
                  <c:v>1.3285701000000001</c:v>
                </c:pt>
                <c:pt idx="93">
                  <c:v>1.3428557999999999</c:v>
                </c:pt>
                <c:pt idx="94">
                  <c:v>1.3571415</c:v>
                </c:pt>
                <c:pt idx="95">
                  <c:v>1.3714272000000001</c:v>
                </c:pt>
                <c:pt idx="96">
                  <c:v>1.3857128999999999</c:v>
                </c:pt>
                <c:pt idx="97">
                  <c:v>1.3999986</c:v>
                </c:pt>
                <c:pt idx="98">
                  <c:v>1.4142843</c:v>
                </c:pt>
                <c:pt idx="99">
                  <c:v>1.4285699999999999</c:v>
                </c:pt>
                <c:pt idx="100">
                  <c:v>1.4428557</c:v>
                </c:pt>
                <c:pt idx="101">
                  <c:v>1.4571414</c:v>
                </c:pt>
                <c:pt idx="102">
                  <c:v>1.4714271000000001</c:v>
                </c:pt>
                <c:pt idx="103">
                  <c:v>1.4857127999999999</c:v>
                </c:pt>
                <c:pt idx="104">
                  <c:v>1.4999985</c:v>
                </c:pt>
                <c:pt idx="105">
                  <c:v>1.5142842000000001</c:v>
                </c:pt>
                <c:pt idx="106">
                  <c:v>1.5285698999999999</c:v>
                </c:pt>
                <c:pt idx="107">
                  <c:v>1.5428556</c:v>
                </c:pt>
                <c:pt idx="108">
                  <c:v>1.5571413000000001</c:v>
                </c:pt>
                <c:pt idx="109">
                  <c:v>1.5714269999999999</c:v>
                </c:pt>
                <c:pt idx="110">
                  <c:v>1.5857127</c:v>
                </c:pt>
                <c:pt idx="111">
                  <c:v>1.5999984</c:v>
                </c:pt>
                <c:pt idx="112">
                  <c:v>1.6142841000000001</c:v>
                </c:pt>
                <c:pt idx="113">
                  <c:v>1.6285698</c:v>
                </c:pt>
                <c:pt idx="114">
                  <c:v>1.6428555</c:v>
                </c:pt>
                <c:pt idx="115">
                  <c:v>1.6571412000000001</c:v>
                </c:pt>
                <c:pt idx="116">
                  <c:v>1.6714268999999999</c:v>
                </c:pt>
                <c:pt idx="117">
                  <c:v>1.6857126</c:v>
                </c:pt>
                <c:pt idx="118">
                  <c:v>1.6999983000000001</c:v>
                </c:pt>
                <c:pt idx="119">
                  <c:v>1.7142839999999999</c:v>
                </c:pt>
                <c:pt idx="120">
                  <c:v>1.7285697</c:v>
                </c:pt>
                <c:pt idx="121">
                  <c:v>1.7428554000000001</c:v>
                </c:pt>
                <c:pt idx="122">
                  <c:v>1.7571410999999999</c:v>
                </c:pt>
                <c:pt idx="123">
                  <c:v>1.7714268</c:v>
                </c:pt>
                <c:pt idx="124">
                  <c:v>1.7857125</c:v>
                </c:pt>
                <c:pt idx="125">
                  <c:v>1.7999982000000001</c:v>
                </c:pt>
                <c:pt idx="126">
                  <c:v>1.8142838999999999</c:v>
                </c:pt>
                <c:pt idx="127">
                  <c:v>1.8285696</c:v>
                </c:pt>
                <c:pt idx="128">
                  <c:v>1.8428553000000001</c:v>
                </c:pt>
                <c:pt idx="129">
                  <c:v>1.8571409999999999</c:v>
                </c:pt>
                <c:pt idx="130">
                  <c:v>1.8714267</c:v>
                </c:pt>
                <c:pt idx="131">
                  <c:v>1.8857124000000001</c:v>
                </c:pt>
                <c:pt idx="132">
                  <c:v>1.8999980999999999</c:v>
                </c:pt>
                <c:pt idx="133">
                  <c:v>1.9142838</c:v>
                </c:pt>
                <c:pt idx="134">
                  <c:v>1.9285695</c:v>
                </c:pt>
                <c:pt idx="135">
                  <c:v>1.9428551999999999</c:v>
                </c:pt>
                <c:pt idx="136">
                  <c:v>1.9571409</c:v>
                </c:pt>
                <c:pt idx="137">
                  <c:v>1.9714266</c:v>
                </c:pt>
                <c:pt idx="138">
                  <c:v>1.9857123000000001</c:v>
                </c:pt>
                <c:pt idx="139">
                  <c:v>1.9999979999999999</c:v>
                </c:pt>
                <c:pt idx="140">
                  <c:v>2.0142837</c:v>
                </c:pt>
                <c:pt idx="141">
                  <c:v>2.0285693999999999</c:v>
                </c:pt>
                <c:pt idx="142">
                  <c:v>2.0428551000000001</c:v>
                </c:pt>
                <c:pt idx="143">
                  <c:v>2.0571408</c:v>
                </c:pt>
                <c:pt idx="144">
                  <c:v>2.0714264999999998</c:v>
                </c:pt>
                <c:pt idx="145">
                  <c:v>2.0857122000000001</c:v>
                </c:pt>
                <c:pt idx="146">
                  <c:v>2.0999979</c:v>
                </c:pt>
                <c:pt idx="147">
                  <c:v>2.1142835999999998</c:v>
                </c:pt>
                <c:pt idx="148">
                  <c:v>2.1285693000000001</c:v>
                </c:pt>
                <c:pt idx="149">
                  <c:v>2.142855</c:v>
                </c:pt>
              </c:numCache>
            </c:numRef>
          </c:xVal>
          <c:yVal>
            <c:numRef>
              <c:f>'HVO B50'!$U$2:$U$151</c:f>
              <c:numCache>
                <c:formatCode>General</c:formatCode>
                <c:ptCount val="150"/>
                <c:pt idx="0">
                  <c:v>6</c:v>
                </c:pt>
                <c:pt idx="1">
                  <c:v>113</c:v>
                </c:pt>
                <c:pt idx="2">
                  <c:v>255</c:v>
                </c:pt>
                <c:pt idx="3">
                  <c:v>397</c:v>
                </c:pt>
                <c:pt idx="4">
                  <c:v>548</c:v>
                </c:pt>
                <c:pt idx="5">
                  <c:v>730</c:v>
                </c:pt>
                <c:pt idx="6">
                  <c:v>868</c:v>
                </c:pt>
                <c:pt idx="7">
                  <c:v>1012</c:v>
                </c:pt>
                <c:pt idx="8">
                  <c:v>1174</c:v>
                </c:pt>
                <c:pt idx="9">
                  <c:v>1354</c:v>
                </c:pt>
                <c:pt idx="10">
                  <c:v>1538</c:v>
                </c:pt>
                <c:pt idx="11">
                  <c:v>1696</c:v>
                </c:pt>
                <c:pt idx="12">
                  <c:v>1831</c:v>
                </c:pt>
                <c:pt idx="13">
                  <c:v>1992</c:v>
                </c:pt>
                <c:pt idx="14">
                  <c:v>2183</c:v>
                </c:pt>
                <c:pt idx="15">
                  <c:v>2337</c:v>
                </c:pt>
                <c:pt idx="16">
                  <c:v>2473</c:v>
                </c:pt>
                <c:pt idx="17">
                  <c:v>2695</c:v>
                </c:pt>
                <c:pt idx="18">
                  <c:v>2844</c:v>
                </c:pt>
                <c:pt idx="19">
                  <c:v>2940</c:v>
                </c:pt>
                <c:pt idx="20">
                  <c:v>3128</c:v>
                </c:pt>
                <c:pt idx="21">
                  <c:v>3266</c:v>
                </c:pt>
                <c:pt idx="22">
                  <c:v>3391</c:v>
                </c:pt>
                <c:pt idx="23">
                  <c:v>3487</c:v>
                </c:pt>
                <c:pt idx="24">
                  <c:v>3570</c:v>
                </c:pt>
                <c:pt idx="25">
                  <c:v>3717</c:v>
                </c:pt>
                <c:pt idx="26">
                  <c:v>3835</c:v>
                </c:pt>
                <c:pt idx="27">
                  <c:v>4003</c:v>
                </c:pt>
                <c:pt idx="28">
                  <c:v>4171</c:v>
                </c:pt>
                <c:pt idx="29">
                  <c:v>4331</c:v>
                </c:pt>
                <c:pt idx="30">
                  <c:v>4473</c:v>
                </c:pt>
                <c:pt idx="31">
                  <c:v>4574</c:v>
                </c:pt>
                <c:pt idx="32">
                  <c:v>4768</c:v>
                </c:pt>
                <c:pt idx="33">
                  <c:v>4893</c:v>
                </c:pt>
                <c:pt idx="34">
                  <c:v>5061</c:v>
                </c:pt>
                <c:pt idx="35">
                  <c:v>5241</c:v>
                </c:pt>
                <c:pt idx="36">
                  <c:v>5409</c:v>
                </c:pt>
                <c:pt idx="37">
                  <c:v>5599</c:v>
                </c:pt>
                <c:pt idx="38">
                  <c:v>5739</c:v>
                </c:pt>
                <c:pt idx="39">
                  <c:v>5915</c:v>
                </c:pt>
                <c:pt idx="40">
                  <c:v>6076</c:v>
                </c:pt>
                <c:pt idx="41">
                  <c:v>6273</c:v>
                </c:pt>
                <c:pt idx="42">
                  <c:v>6502</c:v>
                </c:pt>
                <c:pt idx="43">
                  <c:v>6719</c:v>
                </c:pt>
                <c:pt idx="44">
                  <c:v>6953</c:v>
                </c:pt>
                <c:pt idx="45">
                  <c:v>7123</c:v>
                </c:pt>
                <c:pt idx="46">
                  <c:v>7271</c:v>
                </c:pt>
                <c:pt idx="47">
                  <c:v>7463</c:v>
                </c:pt>
                <c:pt idx="48">
                  <c:v>7638</c:v>
                </c:pt>
                <c:pt idx="49">
                  <c:v>7790</c:v>
                </c:pt>
                <c:pt idx="50">
                  <c:v>7897</c:v>
                </c:pt>
                <c:pt idx="51">
                  <c:v>8078</c:v>
                </c:pt>
                <c:pt idx="52">
                  <c:v>8204</c:v>
                </c:pt>
                <c:pt idx="53">
                  <c:v>8348</c:v>
                </c:pt>
                <c:pt idx="54">
                  <c:v>8519</c:v>
                </c:pt>
                <c:pt idx="55">
                  <c:v>8696</c:v>
                </c:pt>
                <c:pt idx="56">
                  <c:v>8841</c:v>
                </c:pt>
                <c:pt idx="57">
                  <c:v>8995</c:v>
                </c:pt>
                <c:pt idx="58">
                  <c:v>9197</c:v>
                </c:pt>
                <c:pt idx="59">
                  <c:v>9344</c:v>
                </c:pt>
                <c:pt idx="60">
                  <c:v>9499</c:v>
                </c:pt>
                <c:pt idx="61">
                  <c:v>9653</c:v>
                </c:pt>
                <c:pt idx="62">
                  <c:v>9755</c:v>
                </c:pt>
                <c:pt idx="63">
                  <c:v>9906</c:v>
                </c:pt>
                <c:pt idx="64">
                  <c:v>10073</c:v>
                </c:pt>
                <c:pt idx="65">
                  <c:v>10175</c:v>
                </c:pt>
                <c:pt idx="66">
                  <c:v>10279</c:v>
                </c:pt>
                <c:pt idx="67">
                  <c:v>10431</c:v>
                </c:pt>
                <c:pt idx="68">
                  <c:v>10529</c:v>
                </c:pt>
                <c:pt idx="69">
                  <c:v>10639</c:v>
                </c:pt>
                <c:pt idx="70">
                  <c:v>10780</c:v>
                </c:pt>
                <c:pt idx="71">
                  <c:v>10886</c:v>
                </c:pt>
                <c:pt idx="72">
                  <c:v>10960</c:v>
                </c:pt>
                <c:pt idx="73">
                  <c:v>11079</c:v>
                </c:pt>
                <c:pt idx="74">
                  <c:v>11188</c:v>
                </c:pt>
                <c:pt idx="75">
                  <c:v>11253</c:v>
                </c:pt>
                <c:pt idx="76">
                  <c:v>11323</c:v>
                </c:pt>
                <c:pt idx="77">
                  <c:v>11375</c:v>
                </c:pt>
                <c:pt idx="78">
                  <c:v>11423</c:v>
                </c:pt>
                <c:pt idx="79">
                  <c:v>11481</c:v>
                </c:pt>
                <c:pt idx="80">
                  <c:v>11524</c:v>
                </c:pt>
                <c:pt idx="81">
                  <c:v>11557</c:v>
                </c:pt>
                <c:pt idx="82">
                  <c:v>11613</c:v>
                </c:pt>
                <c:pt idx="83">
                  <c:v>11596</c:v>
                </c:pt>
                <c:pt idx="84">
                  <c:v>11618</c:v>
                </c:pt>
                <c:pt idx="85">
                  <c:v>11630</c:v>
                </c:pt>
                <c:pt idx="86">
                  <c:v>11641</c:v>
                </c:pt>
                <c:pt idx="87">
                  <c:v>11653</c:v>
                </c:pt>
                <c:pt idx="88">
                  <c:v>11627</c:v>
                </c:pt>
                <c:pt idx="89">
                  <c:v>11675</c:v>
                </c:pt>
                <c:pt idx="90">
                  <c:v>11648</c:v>
                </c:pt>
                <c:pt idx="91">
                  <c:v>11635</c:v>
                </c:pt>
                <c:pt idx="92">
                  <c:v>11609</c:v>
                </c:pt>
                <c:pt idx="93">
                  <c:v>11578</c:v>
                </c:pt>
                <c:pt idx="94">
                  <c:v>11569</c:v>
                </c:pt>
                <c:pt idx="95">
                  <c:v>11559</c:v>
                </c:pt>
                <c:pt idx="96">
                  <c:v>11535</c:v>
                </c:pt>
                <c:pt idx="97">
                  <c:v>11527</c:v>
                </c:pt>
                <c:pt idx="98">
                  <c:v>11512</c:v>
                </c:pt>
                <c:pt idx="99">
                  <c:v>11469</c:v>
                </c:pt>
                <c:pt idx="100">
                  <c:v>11420</c:v>
                </c:pt>
                <c:pt idx="101">
                  <c:v>11388</c:v>
                </c:pt>
                <c:pt idx="102">
                  <c:v>11338</c:v>
                </c:pt>
                <c:pt idx="103">
                  <c:v>11303</c:v>
                </c:pt>
                <c:pt idx="104">
                  <c:v>11269</c:v>
                </c:pt>
                <c:pt idx="105">
                  <c:v>11248</c:v>
                </c:pt>
                <c:pt idx="106">
                  <c:v>11203</c:v>
                </c:pt>
                <c:pt idx="107">
                  <c:v>11164</c:v>
                </c:pt>
                <c:pt idx="108">
                  <c:v>11111</c:v>
                </c:pt>
                <c:pt idx="109">
                  <c:v>11086</c:v>
                </c:pt>
                <c:pt idx="110">
                  <c:v>11051</c:v>
                </c:pt>
                <c:pt idx="111">
                  <c:v>10975</c:v>
                </c:pt>
                <c:pt idx="112">
                  <c:v>10966</c:v>
                </c:pt>
                <c:pt idx="113">
                  <c:v>10946</c:v>
                </c:pt>
                <c:pt idx="114">
                  <c:v>10927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'HVO B50'!$V$1</c:f>
              <c:strCache>
                <c:ptCount val="1"/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'HVO B50'!$N$2:$N$151</c:f>
              <c:numCache>
                <c:formatCode>General</c:formatCode>
                <c:ptCount val="150"/>
                <c:pt idx="0">
                  <c:v>1.42857E-2</c:v>
                </c:pt>
                <c:pt idx="1">
                  <c:v>2.85714E-2</c:v>
                </c:pt>
                <c:pt idx="2">
                  <c:v>4.2857100000000002E-2</c:v>
                </c:pt>
                <c:pt idx="3">
                  <c:v>5.7142800000000001E-2</c:v>
                </c:pt>
                <c:pt idx="4">
                  <c:v>7.1428500000000006E-2</c:v>
                </c:pt>
                <c:pt idx="5">
                  <c:v>8.5714200000000004E-2</c:v>
                </c:pt>
                <c:pt idx="6">
                  <c:v>9.9999900000000003E-2</c:v>
                </c:pt>
                <c:pt idx="7">
                  <c:v>0.1142856</c:v>
                </c:pt>
                <c:pt idx="8">
                  <c:v>0.1285713</c:v>
                </c:pt>
                <c:pt idx="9">
                  <c:v>0.14285700000000001</c:v>
                </c:pt>
                <c:pt idx="10">
                  <c:v>0.1571427</c:v>
                </c:pt>
                <c:pt idx="11">
                  <c:v>0.17142840000000001</c:v>
                </c:pt>
                <c:pt idx="12">
                  <c:v>0.18571409999999999</c:v>
                </c:pt>
                <c:pt idx="13">
                  <c:v>0.19999980000000001</c:v>
                </c:pt>
                <c:pt idx="14">
                  <c:v>0.21428549999999999</c:v>
                </c:pt>
                <c:pt idx="15">
                  <c:v>0.2285712</c:v>
                </c:pt>
                <c:pt idx="16">
                  <c:v>0.24285689999999999</c:v>
                </c:pt>
                <c:pt idx="17">
                  <c:v>0.2571426</c:v>
                </c:pt>
                <c:pt idx="18">
                  <c:v>0.27142830000000001</c:v>
                </c:pt>
                <c:pt idx="19">
                  <c:v>0.28571400000000002</c:v>
                </c:pt>
                <c:pt idx="20">
                  <c:v>0.29999969999999998</c:v>
                </c:pt>
                <c:pt idx="21">
                  <c:v>0.31428539999999999</c:v>
                </c:pt>
                <c:pt idx="22">
                  <c:v>0.3285711</c:v>
                </c:pt>
                <c:pt idx="23">
                  <c:v>0.34285680000000002</c:v>
                </c:pt>
                <c:pt idx="24">
                  <c:v>0.35714249999999997</c:v>
                </c:pt>
                <c:pt idx="25">
                  <c:v>0.37142819999999999</c:v>
                </c:pt>
                <c:pt idx="26">
                  <c:v>0.3857139</c:v>
                </c:pt>
                <c:pt idx="27">
                  <c:v>0.39999960000000001</c:v>
                </c:pt>
                <c:pt idx="28">
                  <c:v>0.41428530000000002</c:v>
                </c:pt>
                <c:pt idx="29">
                  <c:v>0.42857099999999998</c:v>
                </c:pt>
                <c:pt idx="30">
                  <c:v>0.44285669999999999</c:v>
                </c:pt>
                <c:pt idx="31">
                  <c:v>0.4571424</c:v>
                </c:pt>
                <c:pt idx="32">
                  <c:v>0.47142810000000002</c:v>
                </c:pt>
                <c:pt idx="33">
                  <c:v>0.48571379999999997</c:v>
                </c:pt>
                <c:pt idx="34">
                  <c:v>0.49999949999999999</c:v>
                </c:pt>
                <c:pt idx="35">
                  <c:v>0.5142852</c:v>
                </c:pt>
                <c:pt idx="36">
                  <c:v>0.52857089999999995</c:v>
                </c:pt>
                <c:pt idx="37">
                  <c:v>0.54285660000000002</c:v>
                </c:pt>
                <c:pt idx="38">
                  <c:v>0.55714229999999998</c:v>
                </c:pt>
                <c:pt idx="39">
                  <c:v>0.57142800000000005</c:v>
                </c:pt>
                <c:pt idx="40">
                  <c:v>0.5857137</c:v>
                </c:pt>
                <c:pt idx="41">
                  <c:v>0.59999939999999996</c:v>
                </c:pt>
                <c:pt idx="42">
                  <c:v>0.61428510000000003</c:v>
                </c:pt>
                <c:pt idx="43">
                  <c:v>0.62857079999999999</c:v>
                </c:pt>
                <c:pt idx="44">
                  <c:v>0.64285650000000005</c:v>
                </c:pt>
                <c:pt idx="45">
                  <c:v>0.65714220000000001</c:v>
                </c:pt>
                <c:pt idx="46">
                  <c:v>0.67142789999999997</c:v>
                </c:pt>
                <c:pt idx="47">
                  <c:v>0.68571360000000003</c:v>
                </c:pt>
                <c:pt idx="48">
                  <c:v>0.69999929999999999</c:v>
                </c:pt>
                <c:pt idx="49">
                  <c:v>0.71428499999999995</c:v>
                </c:pt>
                <c:pt idx="50">
                  <c:v>0.72857070000000002</c:v>
                </c:pt>
                <c:pt idx="51">
                  <c:v>0.74285639999999997</c:v>
                </c:pt>
                <c:pt idx="52">
                  <c:v>0.75714210000000004</c:v>
                </c:pt>
                <c:pt idx="53">
                  <c:v>0.7714278</c:v>
                </c:pt>
                <c:pt idx="54">
                  <c:v>0.78571349999999995</c:v>
                </c:pt>
                <c:pt idx="55">
                  <c:v>0.79999920000000002</c:v>
                </c:pt>
                <c:pt idx="56">
                  <c:v>0.81428489999999998</c:v>
                </c:pt>
                <c:pt idx="57">
                  <c:v>0.82857060000000005</c:v>
                </c:pt>
                <c:pt idx="58">
                  <c:v>0.8428563</c:v>
                </c:pt>
                <c:pt idx="59">
                  <c:v>0.85714199999999996</c:v>
                </c:pt>
                <c:pt idx="60">
                  <c:v>0.87142770000000003</c:v>
                </c:pt>
                <c:pt idx="61">
                  <c:v>0.88571339999999998</c:v>
                </c:pt>
                <c:pt idx="62">
                  <c:v>0.89999910000000005</c:v>
                </c:pt>
                <c:pt idx="63">
                  <c:v>0.91428480000000001</c:v>
                </c:pt>
                <c:pt idx="64">
                  <c:v>0.92857049999999997</c:v>
                </c:pt>
                <c:pt idx="65">
                  <c:v>0.94285620000000003</c:v>
                </c:pt>
                <c:pt idx="66">
                  <c:v>0.95714189999999999</c:v>
                </c:pt>
                <c:pt idx="67">
                  <c:v>0.97142759999999995</c:v>
                </c:pt>
                <c:pt idx="68">
                  <c:v>0.98571330000000001</c:v>
                </c:pt>
                <c:pt idx="69">
                  <c:v>0.99999899999999997</c:v>
                </c:pt>
                <c:pt idx="70">
                  <c:v>1.0142846999999999</c:v>
                </c:pt>
                <c:pt idx="71">
                  <c:v>1.0285704</c:v>
                </c:pt>
                <c:pt idx="72">
                  <c:v>1.0428561000000001</c:v>
                </c:pt>
                <c:pt idx="73">
                  <c:v>1.0571417999999999</c:v>
                </c:pt>
                <c:pt idx="74">
                  <c:v>1.0714275</c:v>
                </c:pt>
                <c:pt idx="75">
                  <c:v>1.0857132</c:v>
                </c:pt>
                <c:pt idx="76">
                  <c:v>1.0999988999999999</c:v>
                </c:pt>
                <c:pt idx="77">
                  <c:v>1.1142846</c:v>
                </c:pt>
                <c:pt idx="78">
                  <c:v>1.1285703</c:v>
                </c:pt>
                <c:pt idx="79">
                  <c:v>1.1428560000000001</c:v>
                </c:pt>
                <c:pt idx="80">
                  <c:v>1.1571416999999999</c:v>
                </c:pt>
                <c:pt idx="81">
                  <c:v>1.1714274</c:v>
                </c:pt>
                <c:pt idx="82">
                  <c:v>1.1857131000000001</c:v>
                </c:pt>
                <c:pt idx="83">
                  <c:v>1.1999987999999999</c:v>
                </c:pt>
                <c:pt idx="84">
                  <c:v>1.2142845</c:v>
                </c:pt>
                <c:pt idx="85">
                  <c:v>1.2285702000000001</c:v>
                </c:pt>
                <c:pt idx="86">
                  <c:v>1.2428558999999999</c:v>
                </c:pt>
                <c:pt idx="87">
                  <c:v>1.2571416</c:v>
                </c:pt>
                <c:pt idx="88">
                  <c:v>1.2714273</c:v>
                </c:pt>
                <c:pt idx="89">
                  <c:v>1.2857130000000001</c:v>
                </c:pt>
                <c:pt idx="90">
                  <c:v>1.2999987</c:v>
                </c:pt>
                <c:pt idx="91">
                  <c:v>1.3142844</c:v>
                </c:pt>
                <c:pt idx="92">
                  <c:v>1.3285701000000001</c:v>
                </c:pt>
                <c:pt idx="93">
                  <c:v>1.3428557999999999</c:v>
                </c:pt>
                <c:pt idx="94">
                  <c:v>1.3571415</c:v>
                </c:pt>
                <c:pt idx="95">
                  <c:v>1.3714272000000001</c:v>
                </c:pt>
                <c:pt idx="96">
                  <c:v>1.3857128999999999</c:v>
                </c:pt>
                <c:pt idx="97">
                  <c:v>1.3999986</c:v>
                </c:pt>
                <c:pt idx="98">
                  <c:v>1.4142843</c:v>
                </c:pt>
                <c:pt idx="99">
                  <c:v>1.4285699999999999</c:v>
                </c:pt>
                <c:pt idx="100">
                  <c:v>1.4428557</c:v>
                </c:pt>
                <c:pt idx="101">
                  <c:v>1.4571414</c:v>
                </c:pt>
                <c:pt idx="102">
                  <c:v>1.4714271000000001</c:v>
                </c:pt>
                <c:pt idx="103">
                  <c:v>1.4857127999999999</c:v>
                </c:pt>
                <c:pt idx="104">
                  <c:v>1.4999985</c:v>
                </c:pt>
                <c:pt idx="105">
                  <c:v>1.5142842000000001</c:v>
                </c:pt>
                <c:pt idx="106">
                  <c:v>1.5285698999999999</c:v>
                </c:pt>
                <c:pt idx="107">
                  <c:v>1.5428556</c:v>
                </c:pt>
                <c:pt idx="108">
                  <c:v>1.5571413000000001</c:v>
                </c:pt>
                <c:pt idx="109">
                  <c:v>1.5714269999999999</c:v>
                </c:pt>
                <c:pt idx="110">
                  <c:v>1.5857127</c:v>
                </c:pt>
                <c:pt idx="111">
                  <c:v>1.5999984</c:v>
                </c:pt>
                <c:pt idx="112">
                  <c:v>1.6142841000000001</c:v>
                </c:pt>
                <c:pt idx="113">
                  <c:v>1.6285698</c:v>
                </c:pt>
                <c:pt idx="114">
                  <c:v>1.6428555</c:v>
                </c:pt>
                <c:pt idx="115">
                  <c:v>1.6571412000000001</c:v>
                </c:pt>
                <c:pt idx="116">
                  <c:v>1.6714268999999999</c:v>
                </c:pt>
                <c:pt idx="117">
                  <c:v>1.6857126</c:v>
                </c:pt>
                <c:pt idx="118">
                  <c:v>1.6999983000000001</c:v>
                </c:pt>
                <c:pt idx="119">
                  <c:v>1.7142839999999999</c:v>
                </c:pt>
                <c:pt idx="120">
                  <c:v>1.7285697</c:v>
                </c:pt>
                <c:pt idx="121">
                  <c:v>1.7428554000000001</c:v>
                </c:pt>
                <c:pt idx="122">
                  <c:v>1.7571410999999999</c:v>
                </c:pt>
                <c:pt idx="123">
                  <c:v>1.7714268</c:v>
                </c:pt>
                <c:pt idx="124">
                  <c:v>1.7857125</c:v>
                </c:pt>
                <c:pt idx="125">
                  <c:v>1.7999982000000001</c:v>
                </c:pt>
                <c:pt idx="126">
                  <c:v>1.8142838999999999</c:v>
                </c:pt>
                <c:pt idx="127">
                  <c:v>1.8285696</c:v>
                </c:pt>
                <c:pt idx="128">
                  <c:v>1.8428553000000001</c:v>
                </c:pt>
                <c:pt idx="129">
                  <c:v>1.8571409999999999</c:v>
                </c:pt>
                <c:pt idx="130">
                  <c:v>1.8714267</c:v>
                </c:pt>
                <c:pt idx="131">
                  <c:v>1.8857124000000001</c:v>
                </c:pt>
                <c:pt idx="132">
                  <c:v>1.8999980999999999</c:v>
                </c:pt>
                <c:pt idx="133">
                  <c:v>1.9142838</c:v>
                </c:pt>
                <c:pt idx="134">
                  <c:v>1.9285695</c:v>
                </c:pt>
                <c:pt idx="135">
                  <c:v>1.9428551999999999</c:v>
                </c:pt>
                <c:pt idx="136">
                  <c:v>1.9571409</c:v>
                </c:pt>
                <c:pt idx="137">
                  <c:v>1.9714266</c:v>
                </c:pt>
                <c:pt idx="138">
                  <c:v>1.9857123000000001</c:v>
                </c:pt>
                <c:pt idx="139">
                  <c:v>1.9999979999999999</c:v>
                </c:pt>
                <c:pt idx="140">
                  <c:v>2.0142837</c:v>
                </c:pt>
                <c:pt idx="141">
                  <c:v>2.0285693999999999</c:v>
                </c:pt>
                <c:pt idx="142">
                  <c:v>2.0428551000000001</c:v>
                </c:pt>
                <c:pt idx="143">
                  <c:v>2.0571408</c:v>
                </c:pt>
                <c:pt idx="144">
                  <c:v>2.0714264999999998</c:v>
                </c:pt>
                <c:pt idx="145">
                  <c:v>2.0857122000000001</c:v>
                </c:pt>
                <c:pt idx="146">
                  <c:v>2.0999979</c:v>
                </c:pt>
                <c:pt idx="147">
                  <c:v>2.1142835999999998</c:v>
                </c:pt>
                <c:pt idx="148">
                  <c:v>2.1285693000000001</c:v>
                </c:pt>
                <c:pt idx="149">
                  <c:v>2.142855</c:v>
                </c:pt>
              </c:numCache>
            </c:numRef>
          </c:xVal>
          <c:yVal>
            <c:numRef>
              <c:f>'HVO B50'!$V$2:$V$151</c:f>
              <c:numCache>
                <c:formatCode>General</c:formatCode>
                <c:ptCount val="150"/>
                <c:pt idx="0">
                  <c:v>102</c:v>
                </c:pt>
                <c:pt idx="1">
                  <c:v>222</c:v>
                </c:pt>
                <c:pt idx="2">
                  <c:v>378</c:v>
                </c:pt>
                <c:pt idx="3">
                  <c:v>537</c:v>
                </c:pt>
                <c:pt idx="4">
                  <c:v>716</c:v>
                </c:pt>
                <c:pt idx="5">
                  <c:v>850</c:v>
                </c:pt>
                <c:pt idx="6">
                  <c:v>1018</c:v>
                </c:pt>
                <c:pt idx="7">
                  <c:v>1158</c:v>
                </c:pt>
                <c:pt idx="8">
                  <c:v>1263</c:v>
                </c:pt>
                <c:pt idx="9">
                  <c:v>1408</c:v>
                </c:pt>
                <c:pt idx="10">
                  <c:v>1575</c:v>
                </c:pt>
                <c:pt idx="11">
                  <c:v>1676</c:v>
                </c:pt>
                <c:pt idx="12">
                  <c:v>1800</c:v>
                </c:pt>
                <c:pt idx="13">
                  <c:v>1946</c:v>
                </c:pt>
                <c:pt idx="14">
                  <c:v>2127</c:v>
                </c:pt>
                <c:pt idx="15">
                  <c:v>2272</c:v>
                </c:pt>
                <c:pt idx="16">
                  <c:v>2460</c:v>
                </c:pt>
                <c:pt idx="17">
                  <c:v>2589</c:v>
                </c:pt>
                <c:pt idx="18">
                  <c:v>2717</c:v>
                </c:pt>
                <c:pt idx="19">
                  <c:v>2851</c:v>
                </c:pt>
                <c:pt idx="20">
                  <c:v>2995</c:v>
                </c:pt>
                <c:pt idx="21">
                  <c:v>3147</c:v>
                </c:pt>
                <c:pt idx="22">
                  <c:v>3290</c:v>
                </c:pt>
                <c:pt idx="23">
                  <c:v>3417</c:v>
                </c:pt>
                <c:pt idx="24">
                  <c:v>3559</c:v>
                </c:pt>
                <c:pt idx="25">
                  <c:v>3703</c:v>
                </c:pt>
                <c:pt idx="26">
                  <c:v>3883</c:v>
                </c:pt>
                <c:pt idx="27">
                  <c:v>4035</c:v>
                </c:pt>
                <c:pt idx="28">
                  <c:v>4197</c:v>
                </c:pt>
                <c:pt idx="29">
                  <c:v>4333</c:v>
                </c:pt>
                <c:pt idx="30">
                  <c:v>4518</c:v>
                </c:pt>
                <c:pt idx="31">
                  <c:v>4658</c:v>
                </c:pt>
                <c:pt idx="32">
                  <c:v>4807</c:v>
                </c:pt>
                <c:pt idx="33">
                  <c:v>4957</c:v>
                </c:pt>
                <c:pt idx="34">
                  <c:v>5099</c:v>
                </c:pt>
                <c:pt idx="35">
                  <c:v>5247</c:v>
                </c:pt>
                <c:pt idx="36">
                  <c:v>5394</c:v>
                </c:pt>
                <c:pt idx="37">
                  <c:v>5543</c:v>
                </c:pt>
                <c:pt idx="38">
                  <c:v>5678</c:v>
                </c:pt>
                <c:pt idx="39">
                  <c:v>5786</c:v>
                </c:pt>
                <c:pt idx="40">
                  <c:v>5941</c:v>
                </c:pt>
                <c:pt idx="41">
                  <c:v>6120</c:v>
                </c:pt>
                <c:pt idx="42">
                  <c:v>6258</c:v>
                </c:pt>
                <c:pt idx="43">
                  <c:v>6443</c:v>
                </c:pt>
                <c:pt idx="44">
                  <c:v>6581</c:v>
                </c:pt>
                <c:pt idx="45">
                  <c:v>6737</c:v>
                </c:pt>
                <c:pt idx="46">
                  <c:v>6882</c:v>
                </c:pt>
                <c:pt idx="47">
                  <c:v>7037</c:v>
                </c:pt>
                <c:pt idx="48">
                  <c:v>7174</c:v>
                </c:pt>
                <c:pt idx="49">
                  <c:v>7368</c:v>
                </c:pt>
                <c:pt idx="50">
                  <c:v>7526</c:v>
                </c:pt>
                <c:pt idx="51">
                  <c:v>7697</c:v>
                </c:pt>
                <c:pt idx="52">
                  <c:v>7850</c:v>
                </c:pt>
                <c:pt idx="53">
                  <c:v>7995</c:v>
                </c:pt>
                <c:pt idx="54">
                  <c:v>8117</c:v>
                </c:pt>
                <c:pt idx="55">
                  <c:v>8260</c:v>
                </c:pt>
                <c:pt idx="56">
                  <c:v>8418</c:v>
                </c:pt>
                <c:pt idx="57">
                  <c:v>8618</c:v>
                </c:pt>
                <c:pt idx="58">
                  <c:v>8811</c:v>
                </c:pt>
                <c:pt idx="59">
                  <c:v>8919</c:v>
                </c:pt>
                <c:pt idx="60">
                  <c:v>9046</c:v>
                </c:pt>
                <c:pt idx="61">
                  <c:v>9193</c:v>
                </c:pt>
                <c:pt idx="62">
                  <c:v>9342</c:v>
                </c:pt>
                <c:pt idx="63">
                  <c:v>9495</c:v>
                </c:pt>
                <c:pt idx="64">
                  <c:v>9655</c:v>
                </c:pt>
                <c:pt idx="65">
                  <c:v>9771</c:v>
                </c:pt>
                <c:pt idx="66">
                  <c:v>9938</c:v>
                </c:pt>
                <c:pt idx="67">
                  <c:v>10075</c:v>
                </c:pt>
                <c:pt idx="68">
                  <c:v>10192</c:v>
                </c:pt>
                <c:pt idx="69">
                  <c:v>10295</c:v>
                </c:pt>
                <c:pt idx="70">
                  <c:v>10402</c:v>
                </c:pt>
                <c:pt idx="71">
                  <c:v>10525</c:v>
                </c:pt>
                <c:pt idx="72">
                  <c:v>10671</c:v>
                </c:pt>
                <c:pt idx="73">
                  <c:v>10801</c:v>
                </c:pt>
                <c:pt idx="74">
                  <c:v>10903</c:v>
                </c:pt>
                <c:pt idx="75">
                  <c:v>11024</c:v>
                </c:pt>
                <c:pt idx="76">
                  <c:v>11128</c:v>
                </c:pt>
                <c:pt idx="77">
                  <c:v>11200</c:v>
                </c:pt>
                <c:pt idx="78">
                  <c:v>11274</c:v>
                </c:pt>
                <c:pt idx="79">
                  <c:v>11396</c:v>
                </c:pt>
                <c:pt idx="80">
                  <c:v>11481</c:v>
                </c:pt>
                <c:pt idx="81">
                  <c:v>11564</c:v>
                </c:pt>
                <c:pt idx="82">
                  <c:v>11627</c:v>
                </c:pt>
                <c:pt idx="83">
                  <c:v>11696</c:v>
                </c:pt>
                <c:pt idx="84">
                  <c:v>11756</c:v>
                </c:pt>
                <c:pt idx="85">
                  <c:v>11851</c:v>
                </c:pt>
                <c:pt idx="86">
                  <c:v>11876</c:v>
                </c:pt>
                <c:pt idx="87">
                  <c:v>11908</c:v>
                </c:pt>
                <c:pt idx="88">
                  <c:v>11941</c:v>
                </c:pt>
                <c:pt idx="89">
                  <c:v>11974</c:v>
                </c:pt>
                <c:pt idx="90">
                  <c:v>12008</c:v>
                </c:pt>
                <c:pt idx="91">
                  <c:v>12037</c:v>
                </c:pt>
                <c:pt idx="92">
                  <c:v>12033</c:v>
                </c:pt>
                <c:pt idx="93">
                  <c:v>12048</c:v>
                </c:pt>
                <c:pt idx="94">
                  <c:v>12031</c:v>
                </c:pt>
                <c:pt idx="95">
                  <c:v>12007</c:v>
                </c:pt>
                <c:pt idx="96">
                  <c:v>12016</c:v>
                </c:pt>
                <c:pt idx="97">
                  <c:v>12003</c:v>
                </c:pt>
                <c:pt idx="98">
                  <c:v>11995</c:v>
                </c:pt>
                <c:pt idx="99">
                  <c:v>11967</c:v>
                </c:pt>
                <c:pt idx="100">
                  <c:v>11988</c:v>
                </c:pt>
                <c:pt idx="101">
                  <c:v>11942</c:v>
                </c:pt>
                <c:pt idx="102">
                  <c:v>11917</c:v>
                </c:pt>
                <c:pt idx="103">
                  <c:v>11898</c:v>
                </c:pt>
                <c:pt idx="104">
                  <c:v>11893</c:v>
                </c:pt>
                <c:pt idx="105">
                  <c:v>11890</c:v>
                </c:pt>
                <c:pt idx="106">
                  <c:v>11865</c:v>
                </c:pt>
                <c:pt idx="107">
                  <c:v>11851</c:v>
                </c:pt>
                <c:pt idx="108">
                  <c:v>11805</c:v>
                </c:pt>
                <c:pt idx="109">
                  <c:v>11768</c:v>
                </c:pt>
                <c:pt idx="110">
                  <c:v>11740</c:v>
                </c:pt>
                <c:pt idx="111">
                  <c:v>11710</c:v>
                </c:pt>
                <c:pt idx="112">
                  <c:v>11717</c:v>
                </c:pt>
                <c:pt idx="113">
                  <c:v>11710</c:v>
                </c:pt>
                <c:pt idx="114">
                  <c:v>11683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'HVO B50'!$W$1</c:f>
              <c:strCache>
                <c:ptCount val="1"/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'HVO B50'!$N$2:$N$151</c:f>
              <c:numCache>
                <c:formatCode>General</c:formatCode>
                <c:ptCount val="150"/>
                <c:pt idx="0">
                  <c:v>1.42857E-2</c:v>
                </c:pt>
                <c:pt idx="1">
                  <c:v>2.85714E-2</c:v>
                </c:pt>
                <c:pt idx="2">
                  <c:v>4.2857100000000002E-2</c:v>
                </c:pt>
                <c:pt idx="3">
                  <c:v>5.7142800000000001E-2</c:v>
                </c:pt>
                <c:pt idx="4">
                  <c:v>7.1428500000000006E-2</c:v>
                </c:pt>
                <c:pt idx="5">
                  <c:v>8.5714200000000004E-2</c:v>
                </c:pt>
                <c:pt idx="6">
                  <c:v>9.9999900000000003E-2</c:v>
                </c:pt>
                <c:pt idx="7">
                  <c:v>0.1142856</c:v>
                </c:pt>
                <c:pt idx="8">
                  <c:v>0.1285713</c:v>
                </c:pt>
                <c:pt idx="9">
                  <c:v>0.14285700000000001</c:v>
                </c:pt>
                <c:pt idx="10">
                  <c:v>0.1571427</c:v>
                </c:pt>
                <c:pt idx="11">
                  <c:v>0.17142840000000001</c:v>
                </c:pt>
                <c:pt idx="12">
                  <c:v>0.18571409999999999</c:v>
                </c:pt>
                <c:pt idx="13">
                  <c:v>0.19999980000000001</c:v>
                </c:pt>
                <c:pt idx="14">
                  <c:v>0.21428549999999999</c:v>
                </c:pt>
                <c:pt idx="15">
                  <c:v>0.2285712</c:v>
                </c:pt>
                <c:pt idx="16">
                  <c:v>0.24285689999999999</c:v>
                </c:pt>
                <c:pt idx="17">
                  <c:v>0.2571426</c:v>
                </c:pt>
                <c:pt idx="18">
                  <c:v>0.27142830000000001</c:v>
                </c:pt>
                <c:pt idx="19">
                  <c:v>0.28571400000000002</c:v>
                </c:pt>
                <c:pt idx="20">
                  <c:v>0.29999969999999998</c:v>
                </c:pt>
                <c:pt idx="21">
                  <c:v>0.31428539999999999</c:v>
                </c:pt>
                <c:pt idx="22">
                  <c:v>0.3285711</c:v>
                </c:pt>
                <c:pt idx="23">
                  <c:v>0.34285680000000002</c:v>
                </c:pt>
                <c:pt idx="24">
                  <c:v>0.35714249999999997</c:v>
                </c:pt>
                <c:pt idx="25">
                  <c:v>0.37142819999999999</c:v>
                </c:pt>
                <c:pt idx="26">
                  <c:v>0.3857139</c:v>
                </c:pt>
                <c:pt idx="27">
                  <c:v>0.39999960000000001</c:v>
                </c:pt>
                <c:pt idx="28">
                  <c:v>0.41428530000000002</c:v>
                </c:pt>
                <c:pt idx="29">
                  <c:v>0.42857099999999998</c:v>
                </c:pt>
                <c:pt idx="30">
                  <c:v>0.44285669999999999</c:v>
                </c:pt>
                <c:pt idx="31">
                  <c:v>0.4571424</c:v>
                </c:pt>
                <c:pt idx="32">
                  <c:v>0.47142810000000002</c:v>
                </c:pt>
                <c:pt idx="33">
                  <c:v>0.48571379999999997</c:v>
                </c:pt>
                <c:pt idx="34">
                  <c:v>0.49999949999999999</c:v>
                </c:pt>
                <c:pt idx="35">
                  <c:v>0.5142852</c:v>
                </c:pt>
                <c:pt idx="36">
                  <c:v>0.52857089999999995</c:v>
                </c:pt>
                <c:pt idx="37">
                  <c:v>0.54285660000000002</c:v>
                </c:pt>
                <c:pt idx="38">
                  <c:v>0.55714229999999998</c:v>
                </c:pt>
                <c:pt idx="39">
                  <c:v>0.57142800000000005</c:v>
                </c:pt>
                <c:pt idx="40">
                  <c:v>0.5857137</c:v>
                </c:pt>
                <c:pt idx="41">
                  <c:v>0.59999939999999996</c:v>
                </c:pt>
                <c:pt idx="42">
                  <c:v>0.61428510000000003</c:v>
                </c:pt>
                <c:pt idx="43">
                  <c:v>0.62857079999999999</c:v>
                </c:pt>
                <c:pt idx="44">
                  <c:v>0.64285650000000005</c:v>
                </c:pt>
                <c:pt idx="45">
                  <c:v>0.65714220000000001</c:v>
                </c:pt>
                <c:pt idx="46">
                  <c:v>0.67142789999999997</c:v>
                </c:pt>
                <c:pt idx="47">
                  <c:v>0.68571360000000003</c:v>
                </c:pt>
                <c:pt idx="48">
                  <c:v>0.69999929999999999</c:v>
                </c:pt>
                <c:pt idx="49">
                  <c:v>0.71428499999999995</c:v>
                </c:pt>
                <c:pt idx="50">
                  <c:v>0.72857070000000002</c:v>
                </c:pt>
                <c:pt idx="51">
                  <c:v>0.74285639999999997</c:v>
                </c:pt>
                <c:pt idx="52">
                  <c:v>0.75714210000000004</c:v>
                </c:pt>
                <c:pt idx="53">
                  <c:v>0.7714278</c:v>
                </c:pt>
                <c:pt idx="54">
                  <c:v>0.78571349999999995</c:v>
                </c:pt>
                <c:pt idx="55">
                  <c:v>0.79999920000000002</c:v>
                </c:pt>
                <c:pt idx="56">
                  <c:v>0.81428489999999998</c:v>
                </c:pt>
                <c:pt idx="57">
                  <c:v>0.82857060000000005</c:v>
                </c:pt>
                <c:pt idx="58">
                  <c:v>0.8428563</c:v>
                </c:pt>
                <c:pt idx="59">
                  <c:v>0.85714199999999996</c:v>
                </c:pt>
                <c:pt idx="60">
                  <c:v>0.87142770000000003</c:v>
                </c:pt>
                <c:pt idx="61">
                  <c:v>0.88571339999999998</c:v>
                </c:pt>
                <c:pt idx="62">
                  <c:v>0.89999910000000005</c:v>
                </c:pt>
                <c:pt idx="63">
                  <c:v>0.91428480000000001</c:v>
                </c:pt>
                <c:pt idx="64">
                  <c:v>0.92857049999999997</c:v>
                </c:pt>
                <c:pt idx="65">
                  <c:v>0.94285620000000003</c:v>
                </c:pt>
                <c:pt idx="66">
                  <c:v>0.95714189999999999</c:v>
                </c:pt>
                <c:pt idx="67">
                  <c:v>0.97142759999999995</c:v>
                </c:pt>
                <c:pt idx="68">
                  <c:v>0.98571330000000001</c:v>
                </c:pt>
                <c:pt idx="69">
                  <c:v>0.99999899999999997</c:v>
                </c:pt>
                <c:pt idx="70">
                  <c:v>1.0142846999999999</c:v>
                </c:pt>
                <c:pt idx="71">
                  <c:v>1.0285704</c:v>
                </c:pt>
                <c:pt idx="72">
                  <c:v>1.0428561000000001</c:v>
                </c:pt>
                <c:pt idx="73">
                  <c:v>1.0571417999999999</c:v>
                </c:pt>
                <c:pt idx="74">
                  <c:v>1.0714275</c:v>
                </c:pt>
                <c:pt idx="75">
                  <c:v>1.0857132</c:v>
                </c:pt>
                <c:pt idx="76">
                  <c:v>1.0999988999999999</c:v>
                </c:pt>
                <c:pt idx="77">
                  <c:v>1.1142846</c:v>
                </c:pt>
                <c:pt idx="78">
                  <c:v>1.1285703</c:v>
                </c:pt>
                <c:pt idx="79">
                  <c:v>1.1428560000000001</c:v>
                </c:pt>
                <c:pt idx="80">
                  <c:v>1.1571416999999999</c:v>
                </c:pt>
                <c:pt idx="81">
                  <c:v>1.1714274</c:v>
                </c:pt>
                <c:pt idx="82">
                  <c:v>1.1857131000000001</c:v>
                </c:pt>
                <c:pt idx="83">
                  <c:v>1.1999987999999999</c:v>
                </c:pt>
                <c:pt idx="84">
                  <c:v>1.2142845</c:v>
                </c:pt>
                <c:pt idx="85">
                  <c:v>1.2285702000000001</c:v>
                </c:pt>
                <c:pt idx="86">
                  <c:v>1.2428558999999999</c:v>
                </c:pt>
                <c:pt idx="87">
                  <c:v>1.2571416</c:v>
                </c:pt>
                <c:pt idx="88">
                  <c:v>1.2714273</c:v>
                </c:pt>
                <c:pt idx="89">
                  <c:v>1.2857130000000001</c:v>
                </c:pt>
                <c:pt idx="90">
                  <c:v>1.2999987</c:v>
                </c:pt>
                <c:pt idx="91">
                  <c:v>1.3142844</c:v>
                </c:pt>
                <c:pt idx="92">
                  <c:v>1.3285701000000001</c:v>
                </c:pt>
                <c:pt idx="93">
                  <c:v>1.3428557999999999</c:v>
                </c:pt>
                <c:pt idx="94">
                  <c:v>1.3571415</c:v>
                </c:pt>
                <c:pt idx="95">
                  <c:v>1.3714272000000001</c:v>
                </c:pt>
                <c:pt idx="96">
                  <c:v>1.3857128999999999</c:v>
                </c:pt>
                <c:pt idx="97">
                  <c:v>1.3999986</c:v>
                </c:pt>
                <c:pt idx="98">
                  <c:v>1.4142843</c:v>
                </c:pt>
                <c:pt idx="99">
                  <c:v>1.4285699999999999</c:v>
                </c:pt>
                <c:pt idx="100">
                  <c:v>1.4428557</c:v>
                </c:pt>
                <c:pt idx="101">
                  <c:v>1.4571414</c:v>
                </c:pt>
                <c:pt idx="102">
                  <c:v>1.4714271000000001</c:v>
                </c:pt>
                <c:pt idx="103">
                  <c:v>1.4857127999999999</c:v>
                </c:pt>
                <c:pt idx="104">
                  <c:v>1.4999985</c:v>
                </c:pt>
                <c:pt idx="105">
                  <c:v>1.5142842000000001</c:v>
                </c:pt>
                <c:pt idx="106">
                  <c:v>1.5285698999999999</c:v>
                </c:pt>
                <c:pt idx="107">
                  <c:v>1.5428556</c:v>
                </c:pt>
                <c:pt idx="108">
                  <c:v>1.5571413000000001</c:v>
                </c:pt>
                <c:pt idx="109">
                  <c:v>1.5714269999999999</c:v>
                </c:pt>
                <c:pt idx="110">
                  <c:v>1.5857127</c:v>
                </c:pt>
                <c:pt idx="111">
                  <c:v>1.5999984</c:v>
                </c:pt>
                <c:pt idx="112">
                  <c:v>1.6142841000000001</c:v>
                </c:pt>
                <c:pt idx="113">
                  <c:v>1.6285698</c:v>
                </c:pt>
                <c:pt idx="114">
                  <c:v>1.6428555</c:v>
                </c:pt>
                <c:pt idx="115">
                  <c:v>1.6571412000000001</c:v>
                </c:pt>
                <c:pt idx="116">
                  <c:v>1.6714268999999999</c:v>
                </c:pt>
                <c:pt idx="117">
                  <c:v>1.6857126</c:v>
                </c:pt>
                <c:pt idx="118">
                  <c:v>1.6999983000000001</c:v>
                </c:pt>
                <c:pt idx="119">
                  <c:v>1.7142839999999999</c:v>
                </c:pt>
                <c:pt idx="120">
                  <c:v>1.7285697</c:v>
                </c:pt>
                <c:pt idx="121">
                  <c:v>1.7428554000000001</c:v>
                </c:pt>
                <c:pt idx="122">
                  <c:v>1.7571410999999999</c:v>
                </c:pt>
                <c:pt idx="123">
                  <c:v>1.7714268</c:v>
                </c:pt>
                <c:pt idx="124">
                  <c:v>1.7857125</c:v>
                </c:pt>
                <c:pt idx="125">
                  <c:v>1.7999982000000001</c:v>
                </c:pt>
                <c:pt idx="126">
                  <c:v>1.8142838999999999</c:v>
                </c:pt>
                <c:pt idx="127">
                  <c:v>1.8285696</c:v>
                </c:pt>
                <c:pt idx="128">
                  <c:v>1.8428553000000001</c:v>
                </c:pt>
                <c:pt idx="129">
                  <c:v>1.8571409999999999</c:v>
                </c:pt>
                <c:pt idx="130">
                  <c:v>1.8714267</c:v>
                </c:pt>
                <c:pt idx="131">
                  <c:v>1.8857124000000001</c:v>
                </c:pt>
                <c:pt idx="132">
                  <c:v>1.8999980999999999</c:v>
                </c:pt>
                <c:pt idx="133">
                  <c:v>1.9142838</c:v>
                </c:pt>
                <c:pt idx="134">
                  <c:v>1.9285695</c:v>
                </c:pt>
                <c:pt idx="135">
                  <c:v>1.9428551999999999</c:v>
                </c:pt>
                <c:pt idx="136">
                  <c:v>1.9571409</c:v>
                </c:pt>
                <c:pt idx="137">
                  <c:v>1.9714266</c:v>
                </c:pt>
                <c:pt idx="138">
                  <c:v>1.9857123000000001</c:v>
                </c:pt>
                <c:pt idx="139">
                  <c:v>1.9999979999999999</c:v>
                </c:pt>
                <c:pt idx="140">
                  <c:v>2.0142837</c:v>
                </c:pt>
                <c:pt idx="141">
                  <c:v>2.0285693999999999</c:v>
                </c:pt>
                <c:pt idx="142">
                  <c:v>2.0428551000000001</c:v>
                </c:pt>
                <c:pt idx="143">
                  <c:v>2.0571408</c:v>
                </c:pt>
                <c:pt idx="144">
                  <c:v>2.0714264999999998</c:v>
                </c:pt>
                <c:pt idx="145">
                  <c:v>2.0857122000000001</c:v>
                </c:pt>
                <c:pt idx="146">
                  <c:v>2.0999979</c:v>
                </c:pt>
                <c:pt idx="147">
                  <c:v>2.1142835999999998</c:v>
                </c:pt>
                <c:pt idx="148">
                  <c:v>2.1285693000000001</c:v>
                </c:pt>
                <c:pt idx="149">
                  <c:v>2.142855</c:v>
                </c:pt>
              </c:numCache>
            </c:numRef>
          </c:xVal>
          <c:yVal>
            <c:numRef>
              <c:f>'HVO B50'!$W$2:$W$151</c:f>
              <c:numCache>
                <c:formatCode>General</c:formatCode>
                <c:ptCount val="150"/>
                <c:pt idx="0">
                  <c:v>18</c:v>
                </c:pt>
                <c:pt idx="1">
                  <c:v>145</c:v>
                </c:pt>
                <c:pt idx="2">
                  <c:v>245</c:v>
                </c:pt>
                <c:pt idx="3">
                  <c:v>398</c:v>
                </c:pt>
                <c:pt idx="4">
                  <c:v>543</c:v>
                </c:pt>
                <c:pt idx="5">
                  <c:v>680</c:v>
                </c:pt>
                <c:pt idx="6">
                  <c:v>786</c:v>
                </c:pt>
                <c:pt idx="7">
                  <c:v>969</c:v>
                </c:pt>
                <c:pt idx="8">
                  <c:v>1161</c:v>
                </c:pt>
                <c:pt idx="9">
                  <c:v>1335</c:v>
                </c:pt>
                <c:pt idx="10">
                  <c:v>1465</c:v>
                </c:pt>
                <c:pt idx="11">
                  <c:v>1602</c:v>
                </c:pt>
                <c:pt idx="12">
                  <c:v>1747</c:v>
                </c:pt>
                <c:pt idx="13">
                  <c:v>1932</c:v>
                </c:pt>
                <c:pt idx="14">
                  <c:v>2092</c:v>
                </c:pt>
                <c:pt idx="15">
                  <c:v>2299</c:v>
                </c:pt>
                <c:pt idx="16">
                  <c:v>2460</c:v>
                </c:pt>
                <c:pt idx="17">
                  <c:v>2671</c:v>
                </c:pt>
                <c:pt idx="18">
                  <c:v>2857</c:v>
                </c:pt>
                <c:pt idx="19">
                  <c:v>3068</c:v>
                </c:pt>
                <c:pt idx="20">
                  <c:v>3231</c:v>
                </c:pt>
                <c:pt idx="21">
                  <c:v>3411</c:v>
                </c:pt>
                <c:pt idx="22">
                  <c:v>3597</c:v>
                </c:pt>
                <c:pt idx="23">
                  <c:v>3727</c:v>
                </c:pt>
                <c:pt idx="24">
                  <c:v>3909</c:v>
                </c:pt>
                <c:pt idx="25">
                  <c:v>4091</c:v>
                </c:pt>
                <c:pt idx="26">
                  <c:v>4290</c:v>
                </c:pt>
                <c:pt idx="27">
                  <c:v>4482</c:v>
                </c:pt>
                <c:pt idx="28">
                  <c:v>4629</c:v>
                </c:pt>
                <c:pt idx="29">
                  <c:v>4824</c:v>
                </c:pt>
                <c:pt idx="30">
                  <c:v>4966</c:v>
                </c:pt>
                <c:pt idx="31">
                  <c:v>5113</c:v>
                </c:pt>
                <c:pt idx="32">
                  <c:v>5241</c:v>
                </c:pt>
                <c:pt idx="33">
                  <c:v>5397</c:v>
                </c:pt>
                <c:pt idx="34">
                  <c:v>5553</c:v>
                </c:pt>
                <c:pt idx="35">
                  <c:v>5735</c:v>
                </c:pt>
                <c:pt idx="36">
                  <c:v>5919</c:v>
                </c:pt>
                <c:pt idx="37">
                  <c:v>6076</c:v>
                </c:pt>
                <c:pt idx="38">
                  <c:v>6261</c:v>
                </c:pt>
                <c:pt idx="39">
                  <c:v>6431</c:v>
                </c:pt>
                <c:pt idx="40">
                  <c:v>6586</c:v>
                </c:pt>
                <c:pt idx="41">
                  <c:v>6745</c:v>
                </c:pt>
                <c:pt idx="42">
                  <c:v>6897</c:v>
                </c:pt>
                <c:pt idx="43">
                  <c:v>7079</c:v>
                </c:pt>
                <c:pt idx="44">
                  <c:v>7241</c:v>
                </c:pt>
                <c:pt idx="45">
                  <c:v>7386</c:v>
                </c:pt>
                <c:pt idx="46">
                  <c:v>7566</c:v>
                </c:pt>
                <c:pt idx="47">
                  <c:v>7764</c:v>
                </c:pt>
                <c:pt idx="48">
                  <c:v>7943</c:v>
                </c:pt>
                <c:pt idx="49">
                  <c:v>8162</c:v>
                </c:pt>
                <c:pt idx="50">
                  <c:v>8366</c:v>
                </c:pt>
                <c:pt idx="51">
                  <c:v>8510</c:v>
                </c:pt>
                <c:pt idx="52">
                  <c:v>8659</c:v>
                </c:pt>
                <c:pt idx="53">
                  <c:v>8858</c:v>
                </c:pt>
                <c:pt idx="54">
                  <c:v>9021</c:v>
                </c:pt>
                <c:pt idx="55">
                  <c:v>9227</c:v>
                </c:pt>
                <c:pt idx="56">
                  <c:v>9400</c:v>
                </c:pt>
                <c:pt idx="57">
                  <c:v>9533</c:v>
                </c:pt>
                <c:pt idx="58">
                  <c:v>9675</c:v>
                </c:pt>
                <c:pt idx="59">
                  <c:v>9864</c:v>
                </c:pt>
                <c:pt idx="60">
                  <c:v>9960</c:v>
                </c:pt>
                <c:pt idx="61">
                  <c:v>10149</c:v>
                </c:pt>
                <c:pt idx="62">
                  <c:v>10338</c:v>
                </c:pt>
                <c:pt idx="63">
                  <c:v>10494</c:v>
                </c:pt>
                <c:pt idx="64">
                  <c:v>10625</c:v>
                </c:pt>
                <c:pt idx="65">
                  <c:v>10807</c:v>
                </c:pt>
                <c:pt idx="66">
                  <c:v>10906</c:v>
                </c:pt>
                <c:pt idx="67">
                  <c:v>11048</c:v>
                </c:pt>
                <c:pt idx="68">
                  <c:v>11184</c:v>
                </c:pt>
                <c:pt idx="69">
                  <c:v>11327</c:v>
                </c:pt>
                <c:pt idx="70">
                  <c:v>11481</c:v>
                </c:pt>
                <c:pt idx="71">
                  <c:v>11589</c:v>
                </c:pt>
                <c:pt idx="72">
                  <c:v>11681</c:v>
                </c:pt>
                <c:pt idx="73">
                  <c:v>11803</c:v>
                </c:pt>
                <c:pt idx="74">
                  <c:v>11915</c:v>
                </c:pt>
                <c:pt idx="75">
                  <c:v>12031</c:v>
                </c:pt>
                <c:pt idx="76">
                  <c:v>12128</c:v>
                </c:pt>
                <c:pt idx="77">
                  <c:v>12250</c:v>
                </c:pt>
                <c:pt idx="78">
                  <c:v>12313</c:v>
                </c:pt>
                <c:pt idx="79">
                  <c:v>12338</c:v>
                </c:pt>
                <c:pt idx="80">
                  <c:v>12390</c:v>
                </c:pt>
                <c:pt idx="81">
                  <c:v>12431</c:v>
                </c:pt>
                <c:pt idx="82">
                  <c:v>12481</c:v>
                </c:pt>
                <c:pt idx="83">
                  <c:v>12512</c:v>
                </c:pt>
                <c:pt idx="84">
                  <c:v>12551</c:v>
                </c:pt>
                <c:pt idx="85">
                  <c:v>12560</c:v>
                </c:pt>
                <c:pt idx="86">
                  <c:v>12557</c:v>
                </c:pt>
                <c:pt idx="87">
                  <c:v>12554</c:v>
                </c:pt>
                <c:pt idx="88">
                  <c:v>12563</c:v>
                </c:pt>
                <c:pt idx="89">
                  <c:v>12590</c:v>
                </c:pt>
                <c:pt idx="90">
                  <c:v>12609</c:v>
                </c:pt>
                <c:pt idx="91">
                  <c:v>12608</c:v>
                </c:pt>
                <c:pt idx="92">
                  <c:v>12621</c:v>
                </c:pt>
                <c:pt idx="93">
                  <c:v>12629</c:v>
                </c:pt>
                <c:pt idx="94">
                  <c:v>12659</c:v>
                </c:pt>
                <c:pt idx="95">
                  <c:v>12541</c:v>
                </c:pt>
                <c:pt idx="96">
                  <c:v>12518</c:v>
                </c:pt>
                <c:pt idx="97">
                  <c:v>12514</c:v>
                </c:pt>
                <c:pt idx="98">
                  <c:v>12546</c:v>
                </c:pt>
                <c:pt idx="99">
                  <c:v>12566</c:v>
                </c:pt>
                <c:pt idx="100">
                  <c:v>12536</c:v>
                </c:pt>
                <c:pt idx="101">
                  <c:v>12498</c:v>
                </c:pt>
                <c:pt idx="102">
                  <c:v>12505</c:v>
                </c:pt>
                <c:pt idx="103">
                  <c:v>12438</c:v>
                </c:pt>
                <c:pt idx="104">
                  <c:v>12424</c:v>
                </c:pt>
                <c:pt idx="105">
                  <c:v>12383</c:v>
                </c:pt>
                <c:pt idx="106">
                  <c:v>12377</c:v>
                </c:pt>
                <c:pt idx="107">
                  <c:v>12387</c:v>
                </c:pt>
                <c:pt idx="108">
                  <c:v>12361</c:v>
                </c:pt>
                <c:pt idx="109">
                  <c:v>12362</c:v>
                </c:pt>
                <c:pt idx="110">
                  <c:v>12323</c:v>
                </c:pt>
                <c:pt idx="111">
                  <c:v>12318</c:v>
                </c:pt>
                <c:pt idx="112">
                  <c:v>12282</c:v>
                </c:pt>
                <c:pt idx="113">
                  <c:v>12249</c:v>
                </c:pt>
                <c:pt idx="114">
                  <c:v>12189</c:v>
                </c:pt>
                <c:pt idx="115">
                  <c:v>12160</c:v>
                </c:pt>
              </c:numCache>
            </c:numRef>
          </c:yVal>
          <c:smooth val="0"/>
        </c:ser>
        <c:ser>
          <c:idx val="9"/>
          <c:order val="4"/>
          <c:tx>
            <c:strRef>
              <c:f>'HVO B50'!$X$1</c:f>
              <c:strCache>
                <c:ptCount val="1"/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'HVO B50'!$N$2:$N$151</c:f>
              <c:numCache>
                <c:formatCode>General</c:formatCode>
                <c:ptCount val="150"/>
                <c:pt idx="0">
                  <c:v>1.42857E-2</c:v>
                </c:pt>
                <c:pt idx="1">
                  <c:v>2.85714E-2</c:v>
                </c:pt>
                <c:pt idx="2">
                  <c:v>4.2857100000000002E-2</c:v>
                </c:pt>
                <c:pt idx="3">
                  <c:v>5.7142800000000001E-2</c:v>
                </c:pt>
                <c:pt idx="4">
                  <c:v>7.1428500000000006E-2</c:v>
                </c:pt>
                <c:pt idx="5">
                  <c:v>8.5714200000000004E-2</c:v>
                </c:pt>
                <c:pt idx="6">
                  <c:v>9.9999900000000003E-2</c:v>
                </c:pt>
                <c:pt idx="7">
                  <c:v>0.1142856</c:v>
                </c:pt>
                <c:pt idx="8">
                  <c:v>0.1285713</c:v>
                </c:pt>
                <c:pt idx="9">
                  <c:v>0.14285700000000001</c:v>
                </c:pt>
                <c:pt idx="10">
                  <c:v>0.1571427</c:v>
                </c:pt>
                <c:pt idx="11">
                  <c:v>0.17142840000000001</c:v>
                </c:pt>
                <c:pt idx="12">
                  <c:v>0.18571409999999999</c:v>
                </c:pt>
                <c:pt idx="13">
                  <c:v>0.19999980000000001</c:v>
                </c:pt>
                <c:pt idx="14">
                  <c:v>0.21428549999999999</c:v>
                </c:pt>
                <c:pt idx="15">
                  <c:v>0.2285712</c:v>
                </c:pt>
                <c:pt idx="16">
                  <c:v>0.24285689999999999</c:v>
                </c:pt>
                <c:pt idx="17">
                  <c:v>0.2571426</c:v>
                </c:pt>
                <c:pt idx="18">
                  <c:v>0.27142830000000001</c:v>
                </c:pt>
                <c:pt idx="19">
                  <c:v>0.28571400000000002</c:v>
                </c:pt>
                <c:pt idx="20">
                  <c:v>0.29999969999999998</c:v>
                </c:pt>
                <c:pt idx="21">
                  <c:v>0.31428539999999999</c:v>
                </c:pt>
                <c:pt idx="22">
                  <c:v>0.3285711</c:v>
                </c:pt>
                <c:pt idx="23">
                  <c:v>0.34285680000000002</c:v>
                </c:pt>
                <c:pt idx="24">
                  <c:v>0.35714249999999997</c:v>
                </c:pt>
                <c:pt idx="25">
                  <c:v>0.37142819999999999</c:v>
                </c:pt>
                <c:pt idx="26">
                  <c:v>0.3857139</c:v>
                </c:pt>
                <c:pt idx="27">
                  <c:v>0.39999960000000001</c:v>
                </c:pt>
                <c:pt idx="28">
                  <c:v>0.41428530000000002</c:v>
                </c:pt>
                <c:pt idx="29">
                  <c:v>0.42857099999999998</c:v>
                </c:pt>
                <c:pt idx="30">
                  <c:v>0.44285669999999999</c:v>
                </c:pt>
                <c:pt idx="31">
                  <c:v>0.4571424</c:v>
                </c:pt>
                <c:pt idx="32">
                  <c:v>0.47142810000000002</c:v>
                </c:pt>
                <c:pt idx="33">
                  <c:v>0.48571379999999997</c:v>
                </c:pt>
                <c:pt idx="34">
                  <c:v>0.49999949999999999</c:v>
                </c:pt>
                <c:pt idx="35">
                  <c:v>0.5142852</c:v>
                </c:pt>
                <c:pt idx="36">
                  <c:v>0.52857089999999995</c:v>
                </c:pt>
                <c:pt idx="37">
                  <c:v>0.54285660000000002</c:v>
                </c:pt>
                <c:pt idx="38">
                  <c:v>0.55714229999999998</c:v>
                </c:pt>
                <c:pt idx="39">
                  <c:v>0.57142800000000005</c:v>
                </c:pt>
                <c:pt idx="40">
                  <c:v>0.5857137</c:v>
                </c:pt>
                <c:pt idx="41">
                  <c:v>0.59999939999999996</c:v>
                </c:pt>
                <c:pt idx="42">
                  <c:v>0.61428510000000003</c:v>
                </c:pt>
                <c:pt idx="43">
                  <c:v>0.62857079999999999</c:v>
                </c:pt>
                <c:pt idx="44">
                  <c:v>0.64285650000000005</c:v>
                </c:pt>
                <c:pt idx="45">
                  <c:v>0.65714220000000001</c:v>
                </c:pt>
                <c:pt idx="46">
                  <c:v>0.67142789999999997</c:v>
                </c:pt>
                <c:pt idx="47">
                  <c:v>0.68571360000000003</c:v>
                </c:pt>
                <c:pt idx="48">
                  <c:v>0.69999929999999999</c:v>
                </c:pt>
                <c:pt idx="49">
                  <c:v>0.71428499999999995</c:v>
                </c:pt>
                <c:pt idx="50">
                  <c:v>0.72857070000000002</c:v>
                </c:pt>
                <c:pt idx="51">
                  <c:v>0.74285639999999997</c:v>
                </c:pt>
                <c:pt idx="52">
                  <c:v>0.75714210000000004</c:v>
                </c:pt>
                <c:pt idx="53">
                  <c:v>0.7714278</c:v>
                </c:pt>
                <c:pt idx="54">
                  <c:v>0.78571349999999995</c:v>
                </c:pt>
                <c:pt idx="55">
                  <c:v>0.79999920000000002</c:v>
                </c:pt>
                <c:pt idx="56">
                  <c:v>0.81428489999999998</c:v>
                </c:pt>
                <c:pt idx="57">
                  <c:v>0.82857060000000005</c:v>
                </c:pt>
                <c:pt idx="58">
                  <c:v>0.8428563</c:v>
                </c:pt>
                <c:pt idx="59">
                  <c:v>0.85714199999999996</c:v>
                </c:pt>
                <c:pt idx="60">
                  <c:v>0.87142770000000003</c:v>
                </c:pt>
                <c:pt idx="61">
                  <c:v>0.88571339999999998</c:v>
                </c:pt>
                <c:pt idx="62">
                  <c:v>0.89999910000000005</c:v>
                </c:pt>
                <c:pt idx="63">
                  <c:v>0.91428480000000001</c:v>
                </c:pt>
                <c:pt idx="64">
                  <c:v>0.92857049999999997</c:v>
                </c:pt>
                <c:pt idx="65">
                  <c:v>0.94285620000000003</c:v>
                </c:pt>
                <c:pt idx="66">
                  <c:v>0.95714189999999999</c:v>
                </c:pt>
                <c:pt idx="67">
                  <c:v>0.97142759999999995</c:v>
                </c:pt>
                <c:pt idx="68">
                  <c:v>0.98571330000000001</c:v>
                </c:pt>
                <c:pt idx="69">
                  <c:v>0.99999899999999997</c:v>
                </c:pt>
                <c:pt idx="70">
                  <c:v>1.0142846999999999</c:v>
                </c:pt>
                <c:pt idx="71">
                  <c:v>1.0285704</c:v>
                </c:pt>
                <c:pt idx="72">
                  <c:v>1.0428561000000001</c:v>
                </c:pt>
                <c:pt idx="73">
                  <c:v>1.0571417999999999</c:v>
                </c:pt>
                <c:pt idx="74">
                  <c:v>1.0714275</c:v>
                </c:pt>
                <c:pt idx="75">
                  <c:v>1.0857132</c:v>
                </c:pt>
                <c:pt idx="76">
                  <c:v>1.0999988999999999</c:v>
                </c:pt>
                <c:pt idx="77">
                  <c:v>1.1142846</c:v>
                </c:pt>
                <c:pt idx="78">
                  <c:v>1.1285703</c:v>
                </c:pt>
                <c:pt idx="79">
                  <c:v>1.1428560000000001</c:v>
                </c:pt>
                <c:pt idx="80">
                  <c:v>1.1571416999999999</c:v>
                </c:pt>
                <c:pt idx="81">
                  <c:v>1.1714274</c:v>
                </c:pt>
                <c:pt idx="82">
                  <c:v>1.1857131000000001</c:v>
                </c:pt>
                <c:pt idx="83">
                  <c:v>1.1999987999999999</c:v>
                </c:pt>
                <c:pt idx="84">
                  <c:v>1.2142845</c:v>
                </c:pt>
                <c:pt idx="85">
                  <c:v>1.2285702000000001</c:v>
                </c:pt>
                <c:pt idx="86">
                  <c:v>1.2428558999999999</c:v>
                </c:pt>
                <c:pt idx="87">
                  <c:v>1.2571416</c:v>
                </c:pt>
                <c:pt idx="88">
                  <c:v>1.2714273</c:v>
                </c:pt>
                <c:pt idx="89">
                  <c:v>1.2857130000000001</c:v>
                </c:pt>
                <c:pt idx="90">
                  <c:v>1.2999987</c:v>
                </c:pt>
                <c:pt idx="91">
                  <c:v>1.3142844</c:v>
                </c:pt>
                <c:pt idx="92">
                  <c:v>1.3285701000000001</c:v>
                </c:pt>
                <c:pt idx="93">
                  <c:v>1.3428557999999999</c:v>
                </c:pt>
                <c:pt idx="94">
                  <c:v>1.3571415</c:v>
                </c:pt>
                <c:pt idx="95">
                  <c:v>1.3714272000000001</c:v>
                </c:pt>
                <c:pt idx="96">
                  <c:v>1.3857128999999999</c:v>
                </c:pt>
                <c:pt idx="97">
                  <c:v>1.3999986</c:v>
                </c:pt>
                <c:pt idx="98">
                  <c:v>1.4142843</c:v>
                </c:pt>
                <c:pt idx="99">
                  <c:v>1.4285699999999999</c:v>
                </c:pt>
                <c:pt idx="100">
                  <c:v>1.4428557</c:v>
                </c:pt>
                <c:pt idx="101">
                  <c:v>1.4571414</c:v>
                </c:pt>
                <c:pt idx="102">
                  <c:v>1.4714271000000001</c:v>
                </c:pt>
                <c:pt idx="103">
                  <c:v>1.4857127999999999</c:v>
                </c:pt>
                <c:pt idx="104">
                  <c:v>1.4999985</c:v>
                </c:pt>
                <c:pt idx="105">
                  <c:v>1.5142842000000001</c:v>
                </c:pt>
                <c:pt idx="106">
                  <c:v>1.5285698999999999</c:v>
                </c:pt>
                <c:pt idx="107">
                  <c:v>1.5428556</c:v>
                </c:pt>
                <c:pt idx="108">
                  <c:v>1.5571413000000001</c:v>
                </c:pt>
                <c:pt idx="109">
                  <c:v>1.5714269999999999</c:v>
                </c:pt>
                <c:pt idx="110">
                  <c:v>1.5857127</c:v>
                </c:pt>
                <c:pt idx="111">
                  <c:v>1.5999984</c:v>
                </c:pt>
                <c:pt idx="112">
                  <c:v>1.6142841000000001</c:v>
                </c:pt>
                <c:pt idx="113">
                  <c:v>1.6285698</c:v>
                </c:pt>
                <c:pt idx="114">
                  <c:v>1.6428555</c:v>
                </c:pt>
                <c:pt idx="115">
                  <c:v>1.6571412000000001</c:v>
                </c:pt>
                <c:pt idx="116">
                  <c:v>1.6714268999999999</c:v>
                </c:pt>
                <c:pt idx="117">
                  <c:v>1.6857126</c:v>
                </c:pt>
                <c:pt idx="118">
                  <c:v>1.6999983000000001</c:v>
                </c:pt>
                <c:pt idx="119">
                  <c:v>1.7142839999999999</c:v>
                </c:pt>
                <c:pt idx="120">
                  <c:v>1.7285697</c:v>
                </c:pt>
                <c:pt idx="121">
                  <c:v>1.7428554000000001</c:v>
                </c:pt>
                <c:pt idx="122">
                  <c:v>1.7571410999999999</c:v>
                </c:pt>
                <c:pt idx="123">
                  <c:v>1.7714268</c:v>
                </c:pt>
                <c:pt idx="124">
                  <c:v>1.7857125</c:v>
                </c:pt>
                <c:pt idx="125">
                  <c:v>1.7999982000000001</c:v>
                </c:pt>
                <c:pt idx="126">
                  <c:v>1.8142838999999999</c:v>
                </c:pt>
                <c:pt idx="127">
                  <c:v>1.8285696</c:v>
                </c:pt>
                <c:pt idx="128">
                  <c:v>1.8428553000000001</c:v>
                </c:pt>
                <c:pt idx="129">
                  <c:v>1.8571409999999999</c:v>
                </c:pt>
                <c:pt idx="130">
                  <c:v>1.8714267</c:v>
                </c:pt>
                <c:pt idx="131">
                  <c:v>1.8857124000000001</c:v>
                </c:pt>
                <c:pt idx="132">
                  <c:v>1.8999980999999999</c:v>
                </c:pt>
                <c:pt idx="133">
                  <c:v>1.9142838</c:v>
                </c:pt>
                <c:pt idx="134">
                  <c:v>1.9285695</c:v>
                </c:pt>
                <c:pt idx="135">
                  <c:v>1.9428551999999999</c:v>
                </c:pt>
                <c:pt idx="136">
                  <c:v>1.9571409</c:v>
                </c:pt>
                <c:pt idx="137">
                  <c:v>1.9714266</c:v>
                </c:pt>
                <c:pt idx="138">
                  <c:v>1.9857123000000001</c:v>
                </c:pt>
                <c:pt idx="139">
                  <c:v>1.9999979999999999</c:v>
                </c:pt>
                <c:pt idx="140">
                  <c:v>2.0142837</c:v>
                </c:pt>
                <c:pt idx="141">
                  <c:v>2.0285693999999999</c:v>
                </c:pt>
                <c:pt idx="142">
                  <c:v>2.0428551000000001</c:v>
                </c:pt>
                <c:pt idx="143">
                  <c:v>2.0571408</c:v>
                </c:pt>
                <c:pt idx="144">
                  <c:v>2.0714264999999998</c:v>
                </c:pt>
                <c:pt idx="145">
                  <c:v>2.0857122000000001</c:v>
                </c:pt>
                <c:pt idx="146">
                  <c:v>2.0999979</c:v>
                </c:pt>
                <c:pt idx="147">
                  <c:v>2.1142835999999998</c:v>
                </c:pt>
                <c:pt idx="148">
                  <c:v>2.1285693000000001</c:v>
                </c:pt>
                <c:pt idx="149">
                  <c:v>2.142855</c:v>
                </c:pt>
              </c:numCache>
            </c:numRef>
          </c:xVal>
          <c:yVal>
            <c:numRef>
              <c:f>'HVO B50'!$X$2:$X$151</c:f>
              <c:numCache>
                <c:formatCode>General</c:formatCode>
                <c:ptCount val="150"/>
                <c:pt idx="0">
                  <c:v>129</c:v>
                </c:pt>
                <c:pt idx="1">
                  <c:v>263</c:v>
                </c:pt>
                <c:pt idx="2">
                  <c:v>396</c:v>
                </c:pt>
                <c:pt idx="3">
                  <c:v>485</c:v>
                </c:pt>
                <c:pt idx="4">
                  <c:v>656</c:v>
                </c:pt>
                <c:pt idx="5">
                  <c:v>781</c:v>
                </c:pt>
                <c:pt idx="6">
                  <c:v>953</c:v>
                </c:pt>
                <c:pt idx="7">
                  <c:v>1096</c:v>
                </c:pt>
                <c:pt idx="8">
                  <c:v>1223</c:v>
                </c:pt>
                <c:pt idx="9">
                  <c:v>1391</c:v>
                </c:pt>
                <c:pt idx="10">
                  <c:v>1551</c:v>
                </c:pt>
                <c:pt idx="11">
                  <c:v>1679</c:v>
                </c:pt>
                <c:pt idx="12">
                  <c:v>1791</c:v>
                </c:pt>
                <c:pt idx="13">
                  <c:v>1903</c:v>
                </c:pt>
                <c:pt idx="14">
                  <c:v>2022</c:v>
                </c:pt>
                <c:pt idx="15">
                  <c:v>2170</c:v>
                </c:pt>
                <c:pt idx="16">
                  <c:v>2346</c:v>
                </c:pt>
                <c:pt idx="17">
                  <c:v>2457</c:v>
                </c:pt>
                <c:pt idx="18">
                  <c:v>2637</c:v>
                </c:pt>
                <c:pt idx="19">
                  <c:v>2793</c:v>
                </c:pt>
                <c:pt idx="20">
                  <c:v>2948</c:v>
                </c:pt>
                <c:pt idx="21">
                  <c:v>3105</c:v>
                </c:pt>
                <c:pt idx="22">
                  <c:v>3246</c:v>
                </c:pt>
                <c:pt idx="23">
                  <c:v>3423</c:v>
                </c:pt>
                <c:pt idx="24">
                  <c:v>3607</c:v>
                </c:pt>
                <c:pt idx="25">
                  <c:v>3762</c:v>
                </c:pt>
                <c:pt idx="26">
                  <c:v>3931</c:v>
                </c:pt>
                <c:pt idx="27">
                  <c:v>4033</c:v>
                </c:pt>
                <c:pt idx="28">
                  <c:v>4112</c:v>
                </c:pt>
                <c:pt idx="29">
                  <c:v>4252</c:v>
                </c:pt>
                <c:pt idx="30">
                  <c:v>4388</c:v>
                </c:pt>
                <c:pt idx="31">
                  <c:v>4542</c:v>
                </c:pt>
                <c:pt idx="32">
                  <c:v>4671</c:v>
                </c:pt>
                <c:pt idx="33">
                  <c:v>4831</c:v>
                </c:pt>
                <c:pt idx="34">
                  <c:v>5003</c:v>
                </c:pt>
                <c:pt idx="35">
                  <c:v>5164</c:v>
                </c:pt>
                <c:pt idx="36">
                  <c:v>5338</c:v>
                </c:pt>
                <c:pt idx="37">
                  <c:v>5475</c:v>
                </c:pt>
                <c:pt idx="38">
                  <c:v>5659</c:v>
                </c:pt>
                <c:pt idx="39">
                  <c:v>5811</c:v>
                </c:pt>
                <c:pt idx="40">
                  <c:v>5989</c:v>
                </c:pt>
                <c:pt idx="41">
                  <c:v>6164</c:v>
                </c:pt>
                <c:pt idx="42">
                  <c:v>6323</c:v>
                </c:pt>
                <c:pt idx="43">
                  <c:v>6502</c:v>
                </c:pt>
                <c:pt idx="44">
                  <c:v>6695</c:v>
                </c:pt>
                <c:pt idx="45">
                  <c:v>6869</c:v>
                </c:pt>
                <c:pt idx="46">
                  <c:v>7066</c:v>
                </c:pt>
                <c:pt idx="47">
                  <c:v>7271</c:v>
                </c:pt>
                <c:pt idx="48">
                  <c:v>7436</c:v>
                </c:pt>
                <c:pt idx="49">
                  <c:v>7616</c:v>
                </c:pt>
                <c:pt idx="50">
                  <c:v>7792</c:v>
                </c:pt>
                <c:pt idx="51">
                  <c:v>7955</c:v>
                </c:pt>
                <c:pt idx="52">
                  <c:v>8133</c:v>
                </c:pt>
                <c:pt idx="53">
                  <c:v>8302</c:v>
                </c:pt>
                <c:pt idx="54">
                  <c:v>8410</c:v>
                </c:pt>
                <c:pt idx="55">
                  <c:v>8576</c:v>
                </c:pt>
                <c:pt idx="56">
                  <c:v>8732</c:v>
                </c:pt>
                <c:pt idx="57">
                  <c:v>8842</c:v>
                </c:pt>
                <c:pt idx="58">
                  <c:v>8994</c:v>
                </c:pt>
                <c:pt idx="59">
                  <c:v>9099</c:v>
                </c:pt>
                <c:pt idx="60">
                  <c:v>9213</c:v>
                </c:pt>
                <c:pt idx="61">
                  <c:v>9346</c:v>
                </c:pt>
                <c:pt idx="62">
                  <c:v>9455</c:v>
                </c:pt>
                <c:pt idx="63">
                  <c:v>9581</c:v>
                </c:pt>
                <c:pt idx="64">
                  <c:v>9690</c:v>
                </c:pt>
                <c:pt idx="65">
                  <c:v>9807</c:v>
                </c:pt>
                <c:pt idx="66">
                  <c:v>9927</c:v>
                </c:pt>
                <c:pt idx="67">
                  <c:v>10071</c:v>
                </c:pt>
                <c:pt idx="68">
                  <c:v>10211</c:v>
                </c:pt>
                <c:pt idx="69">
                  <c:v>10381</c:v>
                </c:pt>
                <c:pt idx="70">
                  <c:v>10513</c:v>
                </c:pt>
                <c:pt idx="71">
                  <c:v>10677</c:v>
                </c:pt>
                <c:pt idx="72">
                  <c:v>10809</c:v>
                </c:pt>
                <c:pt idx="73">
                  <c:v>10913</c:v>
                </c:pt>
                <c:pt idx="74">
                  <c:v>11062</c:v>
                </c:pt>
                <c:pt idx="75">
                  <c:v>11176</c:v>
                </c:pt>
                <c:pt idx="76">
                  <c:v>11278</c:v>
                </c:pt>
                <c:pt idx="77">
                  <c:v>11358</c:v>
                </c:pt>
                <c:pt idx="78">
                  <c:v>11479</c:v>
                </c:pt>
                <c:pt idx="79">
                  <c:v>11577</c:v>
                </c:pt>
                <c:pt idx="80">
                  <c:v>11718</c:v>
                </c:pt>
                <c:pt idx="81">
                  <c:v>11838</c:v>
                </c:pt>
                <c:pt idx="82">
                  <c:v>11929</c:v>
                </c:pt>
                <c:pt idx="83">
                  <c:v>12023</c:v>
                </c:pt>
                <c:pt idx="84">
                  <c:v>12129</c:v>
                </c:pt>
                <c:pt idx="85">
                  <c:v>12186</c:v>
                </c:pt>
                <c:pt idx="86">
                  <c:v>12236</c:v>
                </c:pt>
                <c:pt idx="87">
                  <c:v>12302</c:v>
                </c:pt>
                <c:pt idx="88">
                  <c:v>12362</c:v>
                </c:pt>
                <c:pt idx="89">
                  <c:v>12412</c:v>
                </c:pt>
                <c:pt idx="90">
                  <c:v>12458</c:v>
                </c:pt>
                <c:pt idx="91">
                  <c:v>12525</c:v>
                </c:pt>
                <c:pt idx="92">
                  <c:v>12554</c:v>
                </c:pt>
                <c:pt idx="93">
                  <c:v>12606</c:v>
                </c:pt>
                <c:pt idx="94">
                  <c:v>12636</c:v>
                </c:pt>
                <c:pt idx="95">
                  <c:v>12655</c:v>
                </c:pt>
                <c:pt idx="96">
                  <c:v>12679</c:v>
                </c:pt>
                <c:pt idx="97">
                  <c:v>12670</c:v>
                </c:pt>
                <c:pt idx="98">
                  <c:v>12706</c:v>
                </c:pt>
                <c:pt idx="99">
                  <c:v>12707</c:v>
                </c:pt>
                <c:pt idx="100">
                  <c:v>12686</c:v>
                </c:pt>
                <c:pt idx="101">
                  <c:v>12695</c:v>
                </c:pt>
                <c:pt idx="102">
                  <c:v>12710</c:v>
                </c:pt>
                <c:pt idx="103">
                  <c:v>12682</c:v>
                </c:pt>
                <c:pt idx="104">
                  <c:v>12657</c:v>
                </c:pt>
                <c:pt idx="105">
                  <c:v>12659</c:v>
                </c:pt>
                <c:pt idx="106">
                  <c:v>12604</c:v>
                </c:pt>
                <c:pt idx="107">
                  <c:v>12582</c:v>
                </c:pt>
                <c:pt idx="108">
                  <c:v>12571</c:v>
                </c:pt>
                <c:pt idx="109">
                  <c:v>12526</c:v>
                </c:pt>
                <c:pt idx="110">
                  <c:v>12487</c:v>
                </c:pt>
                <c:pt idx="111">
                  <c:v>12435</c:v>
                </c:pt>
                <c:pt idx="112">
                  <c:v>12323</c:v>
                </c:pt>
                <c:pt idx="113">
                  <c:v>12276</c:v>
                </c:pt>
                <c:pt idx="114">
                  <c:v>12271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69424"/>
        <c:axId val="728724048"/>
      </c:scatterChart>
      <c:valAx>
        <c:axId val="210569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724048"/>
        <c:crosses val="autoZero"/>
        <c:crossBetween val="midCat"/>
      </c:valAx>
      <c:valAx>
        <c:axId val="72872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69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7</xdr:row>
      <xdr:rowOff>28575</xdr:rowOff>
    </xdr:from>
    <xdr:to>
      <xdr:col>25</xdr:col>
      <xdr:colOff>326400</xdr:colOff>
      <xdr:row>35</xdr:row>
      <xdr:rowOff>94575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438149</xdr:colOff>
      <xdr:row>8</xdr:row>
      <xdr:rowOff>133350</xdr:rowOff>
    </xdr:from>
    <xdr:to>
      <xdr:col>10</xdr:col>
      <xdr:colOff>400049</xdr:colOff>
      <xdr:row>24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133350</xdr:rowOff>
    </xdr:from>
    <xdr:to>
      <xdr:col>16</xdr:col>
      <xdr:colOff>40650</xdr:colOff>
      <xdr:row>33</xdr:row>
      <xdr:rowOff>8850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476249</xdr:colOff>
      <xdr:row>3</xdr:row>
      <xdr:rowOff>38100</xdr:rowOff>
    </xdr:from>
    <xdr:to>
      <xdr:col>30</xdr:col>
      <xdr:colOff>161924</xdr:colOff>
      <xdr:row>28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495300</xdr:colOff>
      <xdr:row>8</xdr:row>
      <xdr:rowOff>38100</xdr:rowOff>
    </xdr:from>
    <xdr:to>
      <xdr:col>33</xdr:col>
      <xdr:colOff>342900</xdr:colOff>
      <xdr:row>29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24"/>
  <sheetViews>
    <sheetView topLeftCell="W1" workbookViewId="0">
      <selection activeCell="AM3" sqref="AM3"/>
    </sheetView>
  </sheetViews>
  <sheetFormatPr defaultRowHeight="15" x14ac:dyDescent="0.25"/>
  <cols>
    <col min="1" max="1" width="8" bestFit="1" customWidth="1"/>
    <col min="2" max="5" width="12" bestFit="1" customWidth="1"/>
    <col min="6" max="6" width="8.28515625" bestFit="1" customWidth="1"/>
    <col min="7" max="7" width="10.42578125" bestFit="1" customWidth="1"/>
    <col min="10" max="13" width="12" bestFit="1" customWidth="1"/>
    <col min="14" max="14" width="8.28515625" bestFit="1" customWidth="1"/>
    <col min="15" max="15" width="10.42578125" bestFit="1" customWidth="1"/>
    <col min="18" max="21" width="12" bestFit="1" customWidth="1"/>
    <col min="22" max="22" width="8.28515625" bestFit="1" customWidth="1"/>
    <col min="23" max="23" width="10.42578125" bestFit="1" customWidth="1"/>
    <col min="26" max="29" width="12" bestFit="1" customWidth="1"/>
    <col min="30" max="30" width="8.28515625" bestFit="1" customWidth="1"/>
    <col min="31" max="31" width="10.42578125" bestFit="1" customWidth="1"/>
    <col min="34" max="37" width="12" bestFit="1" customWidth="1"/>
    <col min="38" max="38" width="8.28515625" bestFit="1" customWidth="1"/>
    <col min="39" max="39" width="10.42578125" bestFit="1" customWidth="1"/>
  </cols>
  <sheetData>
    <row r="1" spans="1:41" x14ac:dyDescent="0.25">
      <c r="A1" s="2"/>
      <c r="B1" s="4" t="s">
        <v>0</v>
      </c>
      <c r="C1" s="4"/>
      <c r="D1" s="4"/>
      <c r="E1" s="4"/>
      <c r="F1" s="4"/>
      <c r="G1" s="4"/>
      <c r="H1" s="4"/>
      <c r="I1" s="4"/>
      <c r="J1" s="5" t="s">
        <v>8</v>
      </c>
      <c r="K1" s="5"/>
      <c r="L1" s="5"/>
      <c r="M1" s="5"/>
      <c r="N1" s="5"/>
      <c r="O1" s="5"/>
      <c r="P1" s="5"/>
      <c r="Q1" s="5"/>
      <c r="R1" s="6" t="s">
        <v>9</v>
      </c>
      <c r="S1" s="6"/>
      <c r="T1" s="6"/>
      <c r="U1" s="6"/>
      <c r="V1" s="6"/>
      <c r="W1" s="6"/>
      <c r="X1" s="6"/>
      <c r="Y1" s="6"/>
      <c r="Z1" s="7" t="s">
        <v>10</v>
      </c>
      <c r="AA1" s="7"/>
      <c r="AB1" s="7"/>
      <c r="AC1" s="7"/>
      <c r="AD1" s="7"/>
      <c r="AE1" s="7"/>
      <c r="AF1" s="7"/>
      <c r="AG1" s="7"/>
      <c r="AH1" s="8" t="s">
        <v>11</v>
      </c>
      <c r="AI1" s="8"/>
      <c r="AJ1" s="8"/>
      <c r="AK1" s="8"/>
      <c r="AL1" s="8"/>
      <c r="AM1" s="8"/>
      <c r="AN1" s="8"/>
      <c r="AO1" s="8"/>
    </row>
    <row r="2" spans="1:41" x14ac:dyDescent="0.25">
      <c r="A2" s="2" t="s">
        <v>1</v>
      </c>
      <c r="B2" t="s">
        <v>2</v>
      </c>
      <c r="C2" t="s">
        <v>6</v>
      </c>
      <c r="D2" t="s">
        <v>3</v>
      </c>
      <c r="E2" t="s">
        <v>7</v>
      </c>
      <c r="F2" t="s">
        <v>5</v>
      </c>
      <c r="G2" t="s">
        <v>4</v>
      </c>
      <c r="H2" t="s">
        <v>12</v>
      </c>
      <c r="I2" t="s">
        <v>13</v>
      </c>
      <c r="J2" t="s">
        <v>2</v>
      </c>
      <c r="K2" t="s">
        <v>6</v>
      </c>
      <c r="L2" t="s">
        <v>3</v>
      </c>
      <c r="M2" t="s">
        <v>7</v>
      </c>
      <c r="N2" t="s">
        <v>5</v>
      </c>
      <c r="O2" t="s">
        <v>4</v>
      </c>
      <c r="P2" t="s">
        <v>12</v>
      </c>
      <c r="Q2" t="s">
        <v>13</v>
      </c>
      <c r="R2" t="s">
        <v>2</v>
      </c>
      <c r="S2" t="s">
        <v>6</v>
      </c>
      <c r="T2" t="s">
        <v>3</v>
      </c>
      <c r="U2" t="s">
        <v>7</v>
      </c>
      <c r="V2" t="s">
        <v>5</v>
      </c>
      <c r="W2" t="s">
        <v>4</v>
      </c>
      <c r="X2" t="s">
        <v>12</v>
      </c>
      <c r="Y2" t="s">
        <v>13</v>
      </c>
      <c r="Z2" t="s">
        <v>2</v>
      </c>
      <c r="AA2" t="s">
        <v>6</v>
      </c>
      <c r="AB2" t="s">
        <v>3</v>
      </c>
      <c r="AC2" t="s">
        <v>7</v>
      </c>
      <c r="AD2" t="s">
        <v>5</v>
      </c>
      <c r="AE2" t="s">
        <v>4</v>
      </c>
      <c r="AF2" t="s">
        <v>12</v>
      </c>
      <c r="AG2" t="s">
        <v>13</v>
      </c>
      <c r="AH2" t="s">
        <v>2</v>
      </c>
      <c r="AI2" t="s">
        <v>6</v>
      </c>
      <c r="AJ2" t="s">
        <v>3</v>
      </c>
      <c r="AK2" t="s">
        <v>7</v>
      </c>
      <c r="AL2" t="s">
        <v>5</v>
      </c>
      <c r="AM2" t="s">
        <v>4</v>
      </c>
      <c r="AN2" t="s">
        <v>12</v>
      </c>
      <c r="AO2" t="s">
        <v>13</v>
      </c>
    </row>
    <row r="3" spans="1:41" x14ac:dyDescent="0.25">
      <c r="A3" s="2">
        <v>0</v>
      </c>
      <c r="B3" s="1">
        <v>0</v>
      </c>
      <c r="C3" s="1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</row>
    <row r="4" spans="1:41" x14ac:dyDescent="0.25">
      <c r="A4" s="2">
        <v>1.4290000000000001E-2</v>
      </c>
      <c r="B4">
        <v>1.3257575757575759</v>
      </c>
      <c r="C4">
        <v>0.7924856986589961</v>
      </c>
      <c r="D4">
        <v>20.234999999999996</v>
      </c>
      <c r="E4">
        <v>2.1146801701964817</v>
      </c>
      <c r="F4">
        <f>(B4-B3)/(A4-A3)</f>
        <v>92.775197743707196</v>
      </c>
      <c r="G4" s="3">
        <v>0.9</v>
      </c>
      <c r="H4">
        <f t="shared" ref="H4:H45" si="0">273/0.6*A4</f>
        <v>6.5019499999999999</v>
      </c>
      <c r="I4">
        <f t="shared" ref="I4:I67" si="1">G4/H4</f>
        <v>0.13842001245780114</v>
      </c>
      <c r="J4">
        <v>0.79889807162534432</v>
      </c>
      <c r="K4">
        <v>0.78170926270573893</v>
      </c>
      <c r="L4">
        <v>20.14777777777778</v>
      </c>
      <c r="M4">
        <v>2.3552960417842081</v>
      </c>
      <c r="N4">
        <f>(J4-J3)/(A4-A3)</f>
        <v>55.906093185818357</v>
      </c>
      <c r="O4" s="3">
        <v>0.5</v>
      </c>
      <c r="P4">
        <f t="shared" ref="P4:P45" si="2">261/0.6*A4</f>
        <v>6.2161499999999998</v>
      </c>
      <c r="Q4">
        <f t="shared" ref="Q4:Q67" si="3">O4/P4</f>
        <v>8.0435639423115601E-2</v>
      </c>
      <c r="R4">
        <v>1.9696969696969697</v>
      </c>
      <c r="S4">
        <v>0.78064062343276897</v>
      </c>
      <c r="T4">
        <v>14.476666666666667</v>
      </c>
      <c r="U4">
        <v>2.8173169860702676</v>
      </c>
      <c r="V4">
        <f>(R4-R3)/(A4-A3)</f>
        <v>137.83743664779354</v>
      </c>
      <c r="W4" s="3">
        <v>1.1000000000000001</v>
      </c>
      <c r="X4">
        <f t="shared" ref="X4:X45" si="4">226/0.6*A4</f>
        <v>5.3825666666666674</v>
      </c>
      <c r="Y4">
        <f t="shared" ref="Y4:Y67" si="5">W4/X4</f>
        <v>0.20436346972014588</v>
      </c>
      <c r="Z4">
        <v>1</v>
      </c>
      <c r="AA4">
        <v>0.82123137875466046</v>
      </c>
      <c r="AB4">
        <v>18.228888888888893</v>
      </c>
      <c r="AC4">
        <v>3.7331770800634265</v>
      </c>
      <c r="AD4">
        <f>(Z4-Z3)/(A4-A3)</f>
        <v>69.979006298110562</v>
      </c>
      <c r="AE4" s="3">
        <v>0.5</v>
      </c>
      <c r="AF4">
        <f t="shared" ref="AF4:AF45" si="6">256/0.6*A4</f>
        <v>6.0970666666666675</v>
      </c>
      <c r="AG4">
        <f t="shared" ref="AG4:AG67" si="7">AE4/AF4</f>
        <v>8.2006648005598315E-2</v>
      </c>
      <c r="AH4">
        <v>1.2142857142857142</v>
      </c>
      <c r="AI4">
        <v>1</v>
      </c>
      <c r="AJ4">
        <v>13.24</v>
      </c>
      <c r="AK4">
        <v>0.49497474683058273</v>
      </c>
      <c r="AL4">
        <f>(AH4-AH3)/(A4-A3)</f>
        <v>84.974507647705678</v>
      </c>
      <c r="AM4" s="3">
        <v>0.8</v>
      </c>
      <c r="AN4">
        <f t="shared" ref="AN4:AN45" si="8">248/0.6*A4</f>
        <v>5.9065333333333339</v>
      </c>
      <c r="AO4">
        <f t="shared" ref="AO4:AO67" si="9">AM4/AN4</f>
        <v>0.13544323799634303</v>
      </c>
    </row>
    <row r="5" spans="1:41" x14ac:dyDescent="0.25">
      <c r="A5" s="2">
        <v>2.8580000000000001E-2</v>
      </c>
      <c r="B5">
        <v>4.3434343434343434</v>
      </c>
      <c r="C5">
        <v>1.0602780550127493</v>
      </c>
      <c r="D5">
        <v>21.388333333333335</v>
      </c>
      <c r="E5">
        <v>3.1249315144010503</v>
      </c>
      <c r="F5">
        <f t="shared" ref="F5:F68" si="10">(B5-B4)/(A5-A4)</f>
        <v>211.17402153091442</v>
      </c>
      <c r="G5">
        <v>4.4651056014692374</v>
      </c>
      <c r="H5">
        <f t="shared" si="0"/>
        <v>13.0039</v>
      </c>
      <c r="I5">
        <f t="shared" si="1"/>
        <v>0.34336665165598301</v>
      </c>
      <c r="J5">
        <v>4.0495867768595044</v>
      </c>
      <c r="K5">
        <v>0.94156861941329673</v>
      </c>
      <c r="L5">
        <v>19.573636363636368</v>
      </c>
      <c r="M5">
        <v>2.6541524927074795</v>
      </c>
      <c r="N5">
        <f t="shared" ref="N5:N68" si="11">(J5-J4)/(A5-A4)</f>
        <v>227.47996537677818</v>
      </c>
      <c r="O5">
        <v>4.2546678910315272</v>
      </c>
      <c r="P5">
        <f t="shared" si="2"/>
        <v>12.4323</v>
      </c>
      <c r="Q5">
        <f t="shared" si="3"/>
        <v>0.34222693234811963</v>
      </c>
      <c r="R5">
        <v>4.9417249417249414</v>
      </c>
      <c r="S5">
        <v>0.95333910772085773</v>
      </c>
      <c r="T5">
        <v>16.236363636363638</v>
      </c>
      <c r="U5">
        <v>2.4612446961944641</v>
      </c>
      <c r="V5">
        <f t="shared" ref="V5:V68" si="12">(R5-R4)/(A5-A4)</f>
        <v>207.9795641727062</v>
      </c>
      <c r="W5">
        <v>5.629723811541993</v>
      </c>
      <c r="X5">
        <f t="shared" si="4"/>
        <v>10.765133333333335</v>
      </c>
      <c r="Y5">
        <f t="shared" si="5"/>
        <v>0.52295904167856655</v>
      </c>
      <c r="Z5">
        <v>4.5757575757575761</v>
      </c>
      <c r="AA5">
        <v>0.83844468563422814</v>
      </c>
      <c r="AB5">
        <v>19.997999999999998</v>
      </c>
      <c r="AC5">
        <v>1.9198252235265816</v>
      </c>
      <c r="AD5">
        <f t="shared" ref="AD5:AD68" si="13">(Z5-Z4)/(A5-A4)</f>
        <v>250.22796191445599</v>
      </c>
      <c r="AE5">
        <v>4.3893480257116613</v>
      </c>
      <c r="AF5">
        <f t="shared" si="6"/>
        <v>12.194133333333335</v>
      </c>
      <c r="AG5">
        <f t="shared" si="7"/>
        <v>0.35995571851860408</v>
      </c>
      <c r="AH5">
        <v>4.0714285714285712</v>
      </c>
      <c r="AI5">
        <v>0.63353022360238431</v>
      </c>
      <c r="AJ5">
        <v>13.8125</v>
      </c>
      <c r="AK5">
        <v>1.4282010829478229</v>
      </c>
      <c r="AL5">
        <f t="shared" ref="AL5:AL68" si="14">(AH5-AH4)/(A5-A4)</f>
        <v>199.94001799460159</v>
      </c>
      <c r="AM5">
        <v>3.3877551020408165</v>
      </c>
      <c r="AN5">
        <f t="shared" si="8"/>
        <v>11.813066666666668</v>
      </c>
      <c r="AO5">
        <f t="shared" si="9"/>
        <v>0.28678032534939979</v>
      </c>
    </row>
    <row r="6" spans="1:41" x14ac:dyDescent="0.25">
      <c r="A6" s="2">
        <v>4.2869999999999998E-2</v>
      </c>
      <c r="B6">
        <v>7.4747474747474758</v>
      </c>
      <c r="C6">
        <v>0.65035559998625436</v>
      </c>
      <c r="D6">
        <v>20.7</v>
      </c>
      <c r="E6">
        <v>2.1631332493735687</v>
      </c>
      <c r="F6">
        <f t="shared" si="10"/>
        <v>219.12618133751806</v>
      </c>
      <c r="G6">
        <v>15.17447199265381</v>
      </c>
      <c r="H6">
        <f t="shared" si="0"/>
        <v>19.505849999999999</v>
      </c>
      <c r="I6">
        <f t="shared" si="1"/>
        <v>0.77794466750507218</v>
      </c>
      <c r="J6">
        <v>7.1900826446280997</v>
      </c>
      <c r="K6">
        <v>0.70536328019077454</v>
      </c>
      <c r="L6">
        <v>20.255454545454544</v>
      </c>
      <c r="M6">
        <v>2.0453086008539825</v>
      </c>
      <c r="N6">
        <f t="shared" si="11"/>
        <v>219.76878010976878</v>
      </c>
      <c r="O6">
        <v>13.712886440159167</v>
      </c>
      <c r="P6">
        <f t="shared" si="2"/>
        <v>18.64845</v>
      </c>
      <c r="Q6">
        <f t="shared" si="3"/>
        <v>0.73533652610051592</v>
      </c>
      <c r="R6">
        <v>7.9020979020979025</v>
      </c>
      <c r="S6">
        <v>0.75718715752065535</v>
      </c>
      <c r="T6">
        <v>18.316363636363636</v>
      </c>
      <c r="U6">
        <v>1.9878393935490577</v>
      </c>
      <c r="V6">
        <f t="shared" si="12"/>
        <v>207.16395803869571</v>
      </c>
      <c r="W6">
        <v>15.144451508087872</v>
      </c>
      <c r="X6">
        <f t="shared" si="4"/>
        <v>16.1477</v>
      </c>
      <c r="Y6">
        <f t="shared" si="5"/>
        <v>0.93787050218222234</v>
      </c>
      <c r="Z6">
        <v>7.5757575757575761</v>
      </c>
      <c r="AA6">
        <v>0.55325510859107696</v>
      </c>
      <c r="AB6">
        <v>20.913000000000004</v>
      </c>
      <c r="AC6">
        <v>1.6319317115342515</v>
      </c>
      <c r="AD6">
        <f t="shared" si="13"/>
        <v>209.93701889433174</v>
      </c>
      <c r="AE6">
        <v>14.012855831037648</v>
      </c>
      <c r="AF6">
        <f t="shared" si="6"/>
        <v>18.2912</v>
      </c>
      <c r="AG6">
        <f t="shared" si="7"/>
        <v>0.76609822379273351</v>
      </c>
      <c r="AH6">
        <v>6.6428571428571432</v>
      </c>
      <c r="AI6">
        <v>0.7867957924694432</v>
      </c>
      <c r="AJ6">
        <v>17.66</v>
      </c>
      <c r="AK6">
        <v>2.5929005637188118</v>
      </c>
      <c r="AL6">
        <f t="shared" si="14"/>
        <v>179.94601619514154</v>
      </c>
      <c r="AM6">
        <v>10.816326530612244</v>
      </c>
      <c r="AN6">
        <f t="shared" si="8"/>
        <v>17.7196</v>
      </c>
      <c r="AO6">
        <f t="shared" si="9"/>
        <v>0.61041595355494727</v>
      </c>
    </row>
    <row r="7" spans="1:41" x14ac:dyDescent="0.25">
      <c r="A7" s="2">
        <v>5.7160000000000002E-2</v>
      </c>
      <c r="B7">
        <v>9.3686868686868703</v>
      </c>
      <c r="C7">
        <v>0.47402402725788773</v>
      </c>
      <c r="D7">
        <v>21.692499999999999</v>
      </c>
      <c r="E7">
        <v>3.0239983315291199</v>
      </c>
      <c r="F7">
        <f t="shared" si="10"/>
        <v>132.53599677672455</v>
      </c>
      <c r="G7">
        <v>26.354453627180899</v>
      </c>
      <c r="H7">
        <f t="shared" si="0"/>
        <v>26.0078</v>
      </c>
      <c r="I7">
        <f t="shared" si="1"/>
        <v>1.0133288331647006</v>
      </c>
      <c r="J7">
        <v>9.5041322314049594</v>
      </c>
      <c r="K7">
        <v>0.61017884555095248</v>
      </c>
      <c r="L7">
        <v>20.721818181818183</v>
      </c>
      <c r="M7">
        <v>2.448896968767043</v>
      </c>
      <c r="N7">
        <f t="shared" si="11"/>
        <v>161.93489060719799</v>
      </c>
      <c r="O7">
        <v>26.27282930313233</v>
      </c>
      <c r="P7">
        <f t="shared" si="2"/>
        <v>24.864599999999999</v>
      </c>
      <c r="Q7">
        <f t="shared" si="3"/>
        <v>1.0566359122259088</v>
      </c>
      <c r="R7">
        <v>10.116550116550117</v>
      </c>
      <c r="S7">
        <v>0.45519249466594597</v>
      </c>
      <c r="T7">
        <v>18.781818181818181</v>
      </c>
      <c r="U7">
        <v>2.428920822842195</v>
      </c>
      <c r="V7">
        <f t="shared" si="12"/>
        <v>154.96516546201639</v>
      </c>
      <c r="W7">
        <v>26.107226107226108</v>
      </c>
      <c r="X7">
        <f t="shared" si="4"/>
        <v>21.53026666666667</v>
      </c>
      <c r="Y7">
        <f t="shared" si="5"/>
        <v>1.2125825709184328</v>
      </c>
      <c r="Z7">
        <v>9.5757575757575761</v>
      </c>
      <c r="AA7">
        <v>0.43328506241469128</v>
      </c>
      <c r="AB7">
        <v>21.109000000000002</v>
      </c>
      <c r="AC7">
        <v>2.1634512037739859</v>
      </c>
      <c r="AD7">
        <f t="shared" si="13"/>
        <v>139.9580125962211</v>
      </c>
      <c r="AE7">
        <v>25.022956841138658</v>
      </c>
      <c r="AF7">
        <f t="shared" si="6"/>
        <v>24.38826666666667</v>
      </c>
      <c r="AG7">
        <f t="shared" si="7"/>
        <v>1.026024406865268</v>
      </c>
      <c r="AH7">
        <v>8.8571428571428577</v>
      </c>
      <c r="AI7">
        <v>0.73771111356331753</v>
      </c>
      <c r="AJ7">
        <v>18.7775</v>
      </c>
      <c r="AK7">
        <v>2.6249746030517516</v>
      </c>
      <c r="AL7">
        <f t="shared" si="14"/>
        <v>154.95351394581621</v>
      </c>
      <c r="AM7">
        <v>20.73469387755102</v>
      </c>
      <c r="AN7">
        <f t="shared" si="8"/>
        <v>23.626133333333335</v>
      </c>
      <c r="AO7">
        <f t="shared" si="9"/>
        <v>0.87761689926201858</v>
      </c>
    </row>
    <row r="8" spans="1:41" x14ac:dyDescent="0.25">
      <c r="A8" s="2">
        <v>7.145E-2</v>
      </c>
      <c r="B8">
        <v>10.883838383838384</v>
      </c>
      <c r="C8">
        <v>0.55513800152771398</v>
      </c>
      <c r="D8">
        <v>22.254166666666663</v>
      </c>
      <c r="E8">
        <v>3.0357999045731456</v>
      </c>
      <c r="F8">
        <f t="shared" si="10"/>
        <v>106.02879742137958</v>
      </c>
      <c r="G8">
        <v>36.914600550964188</v>
      </c>
      <c r="H8">
        <f t="shared" si="0"/>
        <v>32.509749999999997</v>
      </c>
      <c r="I8">
        <f t="shared" si="1"/>
        <v>1.1354932151420478</v>
      </c>
      <c r="J8">
        <v>11.239669421487605</v>
      </c>
      <c r="K8">
        <v>0.5497231201314704</v>
      </c>
      <c r="L8">
        <v>21.420909090909085</v>
      </c>
      <c r="M8">
        <v>2.3199373032281083</v>
      </c>
      <c r="N8">
        <f t="shared" si="11"/>
        <v>121.45116795539859</v>
      </c>
      <c r="O8">
        <v>37.812468115498419</v>
      </c>
      <c r="P8">
        <f t="shared" si="2"/>
        <v>31.080749999999998</v>
      </c>
      <c r="Q8">
        <f t="shared" si="3"/>
        <v>1.2165880204145145</v>
      </c>
      <c r="R8">
        <v>11.701631701631701</v>
      </c>
      <c r="S8">
        <v>0.5031042530902774</v>
      </c>
      <c r="T8">
        <v>19.720909090909089</v>
      </c>
      <c r="U8">
        <v>2.0671741801089456</v>
      </c>
      <c r="V8">
        <f t="shared" si="12"/>
        <v>110.92243422544325</v>
      </c>
      <c r="W8">
        <v>36.540227449318358</v>
      </c>
      <c r="X8">
        <f t="shared" si="4"/>
        <v>26.912833333333335</v>
      </c>
      <c r="Y8">
        <f t="shared" si="5"/>
        <v>1.3577250301647301</v>
      </c>
      <c r="Z8">
        <v>11.363636363636365</v>
      </c>
      <c r="AA8">
        <v>0.51998132025186872</v>
      </c>
      <c r="AB8">
        <v>21.222000000000001</v>
      </c>
      <c r="AC8">
        <v>1.9931538380722702</v>
      </c>
      <c r="AD8">
        <f t="shared" si="13"/>
        <v>125.11398095722808</v>
      </c>
      <c r="AE8">
        <v>36.868686868686865</v>
      </c>
      <c r="AF8">
        <f t="shared" si="6"/>
        <v>30.485333333333333</v>
      </c>
      <c r="AG8">
        <f t="shared" si="7"/>
        <v>1.2093909705876116</v>
      </c>
      <c r="AH8">
        <v>10.571428571428571</v>
      </c>
      <c r="AI8">
        <v>0.61721339984836765</v>
      </c>
      <c r="AJ8">
        <v>20.557500000000001</v>
      </c>
      <c r="AK8">
        <v>1.9077975958331288</v>
      </c>
      <c r="AL8">
        <f t="shared" si="14"/>
        <v>119.96401079676095</v>
      </c>
      <c r="AM8">
        <v>31.591836734693878</v>
      </c>
      <c r="AN8">
        <f t="shared" si="8"/>
        <v>29.532666666666668</v>
      </c>
      <c r="AO8">
        <f t="shared" si="9"/>
        <v>1.0697251653996889</v>
      </c>
    </row>
    <row r="9" spans="1:41" x14ac:dyDescent="0.25">
      <c r="A9" s="2">
        <v>8.5739999999999997E-2</v>
      </c>
      <c r="B9">
        <v>12.323232323232324</v>
      </c>
      <c r="C9">
        <v>0.56814355549157103</v>
      </c>
      <c r="D9">
        <v>22.483333333333334</v>
      </c>
      <c r="E9">
        <v>2.7436449986810905</v>
      </c>
      <c r="F9">
        <f t="shared" si="10"/>
        <v>100.72735755031069</v>
      </c>
      <c r="G9">
        <v>49.494949494949495</v>
      </c>
      <c r="H9">
        <f t="shared" si="0"/>
        <v>39.011699999999998</v>
      </c>
      <c r="I9">
        <f t="shared" si="1"/>
        <v>1.2687206529053976</v>
      </c>
      <c r="J9">
        <v>12.975206611570249</v>
      </c>
      <c r="K9">
        <v>0.48519271526802732</v>
      </c>
      <c r="L9">
        <v>21.752727272727274</v>
      </c>
      <c r="M9">
        <v>1.9901713037278517</v>
      </c>
      <c r="N9">
        <f t="shared" si="11"/>
        <v>121.45116795539846</v>
      </c>
      <c r="O9">
        <v>50.321395775941227</v>
      </c>
      <c r="P9">
        <f t="shared" si="2"/>
        <v>37.296900000000001</v>
      </c>
      <c r="Q9">
        <f t="shared" si="3"/>
        <v>1.3492112153005003</v>
      </c>
      <c r="R9">
        <v>12.913752913752914</v>
      </c>
      <c r="S9">
        <v>0.60020481070320431</v>
      </c>
      <c r="T9">
        <v>20.511818181818182</v>
      </c>
      <c r="U9">
        <v>2.540156759658033</v>
      </c>
      <c r="V9">
        <f t="shared" si="12"/>
        <v>84.823037937103777</v>
      </c>
      <c r="W9">
        <v>45.991382355018722</v>
      </c>
      <c r="X9">
        <f t="shared" si="4"/>
        <v>32.295400000000001</v>
      </c>
      <c r="Y9">
        <f t="shared" si="5"/>
        <v>1.4240846174693214</v>
      </c>
      <c r="Z9">
        <v>12.84848484848485</v>
      </c>
      <c r="AA9">
        <v>0.59243952721677495</v>
      </c>
      <c r="AB9">
        <v>22.224</v>
      </c>
      <c r="AC9">
        <v>2.2068287956552797</v>
      </c>
      <c r="AD9">
        <f t="shared" si="13"/>
        <v>103.90822147295205</v>
      </c>
      <c r="AE9">
        <v>48.246097337006425</v>
      </c>
      <c r="AF9">
        <f t="shared" si="6"/>
        <v>36.5824</v>
      </c>
      <c r="AG9">
        <f t="shared" si="7"/>
        <v>1.3188335739865735</v>
      </c>
      <c r="AH9">
        <v>11.928571428571429</v>
      </c>
      <c r="AI9">
        <v>0.27355060221609662</v>
      </c>
      <c r="AJ9">
        <v>21.262499999999999</v>
      </c>
      <c r="AK9">
        <v>3.1763540419795806</v>
      </c>
      <c r="AL9">
        <f t="shared" si="14"/>
        <v>94.971508547435818</v>
      </c>
      <c r="AM9">
        <v>42.224489795918366</v>
      </c>
      <c r="AN9">
        <f t="shared" si="8"/>
        <v>35.4392</v>
      </c>
      <c r="AO9">
        <f t="shared" si="9"/>
        <v>1.1914628376464018</v>
      </c>
    </row>
    <row r="10" spans="1:41" x14ac:dyDescent="0.25">
      <c r="A10" s="2">
        <v>0.10002999999999999</v>
      </c>
      <c r="B10">
        <v>13.560606060606061</v>
      </c>
      <c r="C10">
        <v>0.51886523972003762</v>
      </c>
      <c r="D10">
        <v>23.544166666666666</v>
      </c>
      <c r="E10">
        <v>2.6091846805026786</v>
      </c>
      <c r="F10">
        <f t="shared" si="10"/>
        <v>86.590184560793375</v>
      </c>
      <c r="G10">
        <v>60.99632690541781</v>
      </c>
      <c r="H10">
        <f t="shared" si="0"/>
        <v>45.513649999999998</v>
      </c>
      <c r="I10">
        <f t="shared" si="1"/>
        <v>1.3401765603377847</v>
      </c>
      <c r="J10">
        <v>14.352617079889809</v>
      </c>
      <c r="K10">
        <v>0.5119818220330955</v>
      </c>
      <c r="L10">
        <v>22.174545454545452</v>
      </c>
      <c r="M10">
        <v>2.1191572081200749</v>
      </c>
      <c r="N10">
        <f t="shared" si="11"/>
        <v>96.389815837617959</v>
      </c>
      <c r="O10">
        <v>63.228242016120802</v>
      </c>
      <c r="P10">
        <f t="shared" si="2"/>
        <v>43.51305</v>
      </c>
      <c r="Q10">
        <f t="shared" si="3"/>
        <v>1.453086878904623</v>
      </c>
      <c r="R10">
        <v>14.079254079254079</v>
      </c>
      <c r="S10">
        <v>0.62612475611017693</v>
      </c>
      <c r="T10">
        <v>20.40727272727273</v>
      </c>
      <c r="U10">
        <v>3.3454030875488932</v>
      </c>
      <c r="V10">
        <f t="shared" si="12"/>
        <v>81.560613401061289</v>
      </c>
      <c r="W10">
        <v>55.54142826870099</v>
      </c>
      <c r="X10">
        <f t="shared" si="4"/>
        <v>37.677966666666663</v>
      </c>
      <c r="Y10">
        <f t="shared" si="5"/>
        <v>1.4741089602862769</v>
      </c>
      <c r="Z10">
        <v>14.242424242424244</v>
      </c>
      <c r="AA10">
        <v>0.45173090454541209</v>
      </c>
      <c r="AB10">
        <v>21.805</v>
      </c>
      <c r="AC10">
        <v>2.4464906839525522</v>
      </c>
      <c r="AD10">
        <f t="shared" si="13"/>
        <v>97.546493627669335</v>
      </c>
      <c r="AE10">
        <v>60.413223140495866</v>
      </c>
      <c r="AF10">
        <f t="shared" si="6"/>
        <v>42.679466666666663</v>
      </c>
      <c r="AG10">
        <f t="shared" si="7"/>
        <v>1.4155102642760891</v>
      </c>
      <c r="AH10">
        <v>13.071428571428571</v>
      </c>
      <c r="AI10">
        <v>0.14285714285714285</v>
      </c>
      <c r="AJ10">
        <v>21.2</v>
      </c>
      <c r="AK10">
        <v>3.8899614393975726</v>
      </c>
      <c r="AL10">
        <f t="shared" si="14"/>
        <v>79.97600719784063</v>
      </c>
      <c r="AM10">
        <v>51.469387755102041</v>
      </c>
      <c r="AN10">
        <f t="shared" si="8"/>
        <v>41.345733333333335</v>
      </c>
      <c r="AO10">
        <f t="shared" si="9"/>
        <v>1.2448536670072052</v>
      </c>
    </row>
    <row r="11" spans="1:41" x14ac:dyDescent="0.25">
      <c r="A11" s="2">
        <v>0.11432</v>
      </c>
      <c r="B11">
        <v>14.722222222222223</v>
      </c>
      <c r="C11">
        <v>0.43738656756789829</v>
      </c>
      <c r="D11">
        <v>23.265000000000004</v>
      </c>
      <c r="E11">
        <v>2.3900190185625956</v>
      </c>
      <c r="F11">
        <f t="shared" si="10"/>
        <v>81.28874468972441</v>
      </c>
      <c r="G11">
        <v>72.417355371900825</v>
      </c>
      <c r="H11">
        <f t="shared" si="0"/>
        <v>52.015599999999999</v>
      </c>
      <c r="I11">
        <f t="shared" si="1"/>
        <v>1.3922237823249337</v>
      </c>
      <c r="J11">
        <v>15.59228650137741</v>
      </c>
      <c r="K11">
        <v>0.53118777042558474</v>
      </c>
      <c r="L11">
        <v>21.957272727272727</v>
      </c>
      <c r="M11">
        <v>2.3078348767149302</v>
      </c>
      <c r="N11">
        <f t="shared" si="11"/>
        <v>86.750834253855871</v>
      </c>
      <c r="O11">
        <v>76.839098051219267</v>
      </c>
      <c r="P11">
        <f t="shared" si="2"/>
        <v>49.729199999999999</v>
      </c>
      <c r="Q11">
        <f t="shared" si="3"/>
        <v>1.5451504961113243</v>
      </c>
      <c r="R11">
        <v>15.221445221445222</v>
      </c>
      <c r="S11">
        <v>0.71232369949314356</v>
      </c>
      <c r="T11">
        <v>19.766363636363639</v>
      </c>
      <c r="U11">
        <v>3.0721011465355903</v>
      </c>
      <c r="V11">
        <f t="shared" si="12"/>
        <v>79.929401133040017</v>
      </c>
      <c r="W11">
        <v>64.448682630500812</v>
      </c>
      <c r="X11">
        <f t="shared" si="4"/>
        <v>43.060533333333339</v>
      </c>
      <c r="Y11">
        <f t="shared" si="5"/>
        <v>1.4966995910524596</v>
      </c>
      <c r="Z11">
        <v>15.454545454545455</v>
      </c>
      <c r="AA11">
        <v>0.40404040404040403</v>
      </c>
      <c r="AB11">
        <v>21.846</v>
      </c>
      <c r="AC11">
        <v>2.4699626627857003</v>
      </c>
      <c r="AD11">
        <f t="shared" si="13"/>
        <v>84.823037937103578</v>
      </c>
      <c r="AE11">
        <v>71.542699724517902</v>
      </c>
      <c r="AF11">
        <f t="shared" si="6"/>
        <v>48.77653333333334</v>
      </c>
      <c r="AG11">
        <f t="shared" si="7"/>
        <v>1.4667442484196886</v>
      </c>
      <c r="AH11">
        <v>13.857142857142858</v>
      </c>
      <c r="AI11">
        <v>0.1649572197684645</v>
      </c>
      <c r="AJ11">
        <v>19.579999999999998</v>
      </c>
      <c r="AK11">
        <v>3.300646401338192</v>
      </c>
      <c r="AL11">
        <f t="shared" si="14"/>
        <v>54.983504948515453</v>
      </c>
      <c r="AM11">
        <v>60.857142857142854</v>
      </c>
      <c r="AN11">
        <f t="shared" si="8"/>
        <v>47.252266666666671</v>
      </c>
      <c r="AO11">
        <f t="shared" si="9"/>
        <v>1.287920075590226</v>
      </c>
    </row>
    <row r="12" spans="1:41" x14ac:dyDescent="0.25">
      <c r="A12" s="2">
        <v>0.12861</v>
      </c>
      <c r="B12">
        <v>15.757575757575758</v>
      </c>
      <c r="C12">
        <v>0.53275701393426222</v>
      </c>
      <c r="D12">
        <v>23.275833333333335</v>
      </c>
      <c r="E12">
        <v>2.2862532204195558</v>
      </c>
      <c r="F12">
        <f t="shared" si="10"/>
        <v>72.453011571276051</v>
      </c>
      <c r="G12">
        <v>83.310376492194663</v>
      </c>
      <c r="H12">
        <f t="shared" si="0"/>
        <v>58.51755</v>
      </c>
      <c r="I12">
        <f t="shared" si="1"/>
        <v>1.4236818952979859</v>
      </c>
      <c r="J12">
        <v>16.666666666666668</v>
      </c>
      <c r="K12">
        <v>0.4886216817150637</v>
      </c>
      <c r="L12">
        <v>22.311818181818182</v>
      </c>
      <c r="M12">
        <v>1.9221801069713433</v>
      </c>
      <c r="N12">
        <f t="shared" si="11"/>
        <v>75.184056353342044</v>
      </c>
      <c r="O12">
        <v>89.031731455973869</v>
      </c>
      <c r="P12">
        <f t="shared" si="2"/>
        <v>55.945349999999998</v>
      </c>
      <c r="Q12">
        <f t="shared" si="3"/>
        <v>1.5914053885796384</v>
      </c>
      <c r="R12">
        <v>16.293706293706293</v>
      </c>
      <c r="S12">
        <v>0.63267142147077815</v>
      </c>
      <c r="T12">
        <v>19.369090909090911</v>
      </c>
      <c r="U12">
        <v>3.0409454271507452</v>
      </c>
      <c r="V12">
        <f t="shared" si="12"/>
        <v>75.035764328976299</v>
      </c>
      <c r="W12">
        <v>73.928092109910295</v>
      </c>
      <c r="X12">
        <f t="shared" si="4"/>
        <v>48.443100000000001</v>
      </c>
      <c r="Y12">
        <f t="shared" si="5"/>
        <v>1.5260809508456372</v>
      </c>
      <c r="Z12">
        <v>16.484848484848484</v>
      </c>
      <c r="AA12">
        <v>0.51899929610768214</v>
      </c>
      <c r="AB12">
        <v>21.744</v>
      </c>
      <c r="AC12">
        <v>2.5748881313348111</v>
      </c>
      <c r="AD12">
        <f t="shared" si="13"/>
        <v>72.099582246538105</v>
      </c>
      <c r="AE12">
        <v>82.130394857667582</v>
      </c>
      <c r="AF12">
        <f t="shared" si="6"/>
        <v>54.873600000000003</v>
      </c>
      <c r="AG12">
        <f t="shared" si="7"/>
        <v>1.496719640367455</v>
      </c>
      <c r="AH12">
        <v>14.571428571428571</v>
      </c>
      <c r="AI12">
        <v>0.40406101782088433</v>
      </c>
      <c r="AJ12">
        <v>23.085000000000001</v>
      </c>
      <c r="AK12">
        <v>5.8228314990790091</v>
      </c>
      <c r="AL12">
        <f t="shared" si="14"/>
        <v>49.985004498650362</v>
      </c>
      <c r="AM12">
        <v>69.34693877551021</v>
      </c>
      <c r="AN12">
        <f t="shared" si="8"/>
        <v>53.158800000000006</v>
      </c>
      <c r="AO12">
        <f t="shared" si="9"/>
        <v>1.3045241573457302</v>
      </c>
    </row>
    <row r="13" spans="1:41" x14ac:dyDescent="0.25">
      <c r="A13" s="2">
        <v>0.1429</v>
      </c>
      <c r="B13">
        <v>16.792929292929294</v>
      </c>
      <c r="C13">
        <v>0.37579163920368053</v>
      </c>
      <c r="D13">
        <v>23.194166666666671</v>
      </c>
      <c r="E13">
        <v>2.2581829313665338</v>
      </c>
      <c r="F13">
        <f t="shared" si="10"/>
        <v>72.453011571276178</v>
      </c>
      <c r="G13">
        <v>95.202020202020194</v>
      </c>
      <c r="H13">
        <f t="shared" si="0"/>
        <v>65.019499999999994</v>
      </c>
      <c r="I13">
        <f t="shared" si="1"/>
        <v>1.4642072024857189</v>
      </c>
      <c r="J13">
        <v>17.603305785123968</v>
      </c>
      <c r="K13">
        <v>0.47826103454428448</v>
      </c>
      <c r="L13">
        <v>22.554545454545458</v>
      </c>
      <c r="M13">
        <v>2.0756028697049138</v>
      </c>
      <c r="N13">
        <f t="shared" si="11"/>
        <v>65.545074769580168</v>
      </c>
      <c r="O13">
        <v>100.9386797265585</v>
      </c>
      <c r="P13">
        <f t="shared" si="2"/>
        <v>62.161499999999997</v>
      </c>
      <c r="Q13">
        <f t="shared" si="3"/>
        <v>1.6238134492661618</v>
      </c>
      <c r="R13">
        <v>17.365967365967368</v>
      </c>
      <c r="S13">
        <v>0.65910095643816735</v>
      </c>
      <c r="T13">
        <v>19.170909090909092</v>
      </c>
      <c r="U13">
        <v>3.3321688268917389</v>
      </c>
      <c r="V13">
        <f t="shared" si="12"/>
        <v>75.035764328976541</v>
      </c>
      <c r="W13">
        <v>83.280356007628725</v>
      </c>
      <c r="X13">
        <f t="shared" si="4"/>
        <v>53.82566666666667</v>
      </c>
      <c r="Y13">
        <f t="shared" si="5"/>
        <v>1.5472238648407275</v>
      </c>
      <c r="Z13">
        <v>17.484848484848488</v>
      </c>
      <c r="AA13">
        <v>0.55417643330687694</v>
      </c>
      <c r="AB13">
        <v>21.832999999999998</v>
      </c>
      <c r="AC13">
        <v>2.5845311201668806</v>
      </c>
      <c r="AD13">
        <f t="shared" si="13"/>
        <v>69.979006298110832</v>
      </c>
      <c r="AE13">
        <v>92.323232323232318</v>
      </c>
      <c r="AF13">
        <f t="shared" si="6"/>
        <v>60.970666666666666</v>
      </c>
      <c r="AG13">
        <f t="shared" si="7"/>
        <v>1.514223763174078</v>
      </c>
      <c r="AH13">
        <v>15.428571428571429</v>
      </c>
      <c r="AI13">
        <v>0.40406101782088433</v>
      </c>
      <c r="AJ13">
        <v>22.702499999999997</v>
      </c>
      <c r="AK13">
        <v>6.5912688459810251</v>
      </c>
      <c r="AL13">
        <f t="shared" si="14"/>
        <v>59.982005398380537</v>
      </c>
      <c r="AM13">
        <v>79.306122448979593</v>
      </c>
      <c r="AN13">
        <f t="shared" si="8"/>
        <v>59.065333333333335</v>
      </c>
      <c r="AO13">
        <f t="shared" si="9"/>
        <v>1.3426847521780332</v>
      </c>
    </row>
    <row r="14" spans="1:41" x14ac:dyDescent="0.25">
      <c r="A14" s="2">
        <v>0.15719</v>
      </c>
      <c r="B14">
        <v>17.878787878787879</v>
      </c>
      <c r="C14">
        <v>0.44760542174302814</v>
      </c>
      <c r="D14">
        <v>23.41</v>
      </c>
      <c r="E14">
        <v>2.2028370137372644</v>
      </c>
      <c r="F14">
        <f t="shared" si="10"/>
        <v>75.987304818655346</v>
      </c>
      <c r="G14">
        <v>107.75941230486684</v>
      </c>
      <c r="H14">
        <f t="shared" si="0"/>
        <v>71.521450000000002</v>
      </c>
      <c r="I14">
        <f t="shared" si="1"/>
        <v>1.5066726458267672</v>
      </c>
      <c r="J14">
        <v>18.457300275482094</v>
      </c>
      <c r="K14">
        <v>0.515232532925886</v>
      </c>
      <c r="L14">
        <v>23.149090909090908</v>
      </c>
      <c r="M14">
        <v>2.1161873950359626</v>
      </c>
      <c r="N14">
        <f t="shared" si="11"/>
        <v>59.76168581932302</v>
      </c>
      <c r="O14">
        <v>112.13141516171818</v>
      </c>
      <c r="P14">
        <f t="shared" si="2"/>
        <v>68.377650000000003</v>
      </c>
      <c r="Q14">
        <f t="shared" si="3"/>
        <v>1.6398840141730255</v>
      </c>
      <c r="R14">
        <v>18.368298368298369</v>
      </c>
      <c r="S14">
        <v>0.82561588570745181</v>
      </c>
      <c r="T14">
        <v>18.603636363636358</v>
      </c>
      <c r="U14">
        <v>3.0890751778721075</v>
      </c>
      <c r="V14">
        <f t="shared" si="12"/>
        <v>70.14212752491261</v>
      </c>
      <c r="W14">
        <v>93.501448046902595</v>
      </c>
      <c r="X14">
        <f t="shared" si="4"/>
        <v>59.208233333333332</v>
      </c>
      <c r="Y14">
        <f t="shared" si="5"/>
        <v>1.5791967228696673</v>
      </c>
      <c r="Z14">
        <v>18.575757575757574</v>
      </c>
      <c r="AA14">
        <v>0.70054710644039198</v>
      </c>
      <c r="AB14">
        <v>21.530999999999999</v>
      </c>
      <c r="AC14">
        <v>2.7678288723594724</v>
      </c>
      <c r="AD14">
        <f t="shared" si="13"/>
        <v>76.34073414339305</v>
      </c>
      <c r="AE14">
        <v>105.16988062442607</v>
      </c>
      <c r="AF14">
        <f t="shared" si="6"/>
        <v>67.067733333333337</v>
      </c>
      <c r="AG14">
        <f t="shared" si="7"/>
        <v>1.5681144329378369</v>
      </c>
      <c r="AH14">
        <v>16.214285714285715</v>
      </c>
      <c r="AI14">
        <v>0.54084841388574034</v>
      </c>
      <c r="AJ14">
        <v>24.645</v>
      </c>
      <c r="AK14">
        <v>5.7952307978198796</v>
      </c>
      <c r="AL14">
        <f t="shared" si="14"/>
        <v>54.98350494851551</v>
      </c>
      <c r="AM14">
        <v>88.897959183673464</v>
      </c>
      <c r="AN14">
        <f t="shared" si="8"/>
        <v>64.971866666666671</v>
      </c>
      <c r="AO14">
        <f t="shared" si="9"/>
        <v>1.3682531185344855</v>
      </c>
    </row>
    <row r="15" spans="1:41" x14ac:dyDescent="0.25">
      <c r="A15" s="2">
        <v>0.17147999999999999</v>
      </c>
      <c r="B15">
        <v>18.838383838383837</v>
      </c>
      <c r="C15">
        <v>0.49765009751475586</v>
      </c>
      <c r="D15">
        <v>23.286666666666665</v>
      </c>
      <c r="E15">
        <v>2.3980572945363057</v>
      </c>
      <c r="F15">
        <f t="shared" si="10"/>
        <v>67.151571700207043</v>
      </c>
      <c r="G15">
        <v>120.52341597796142</v>
      </c>
      <c r="H15">
        <f t="shared" si="0"/>
        <v>78.023399999999995</v>
      </c>
      <c r="I15">
        <f t="shared" si="1"/>
        <v>1.5447085871413118</v>
      </c>
      <c r="J15">
        <v>19.421487603305788</v>
      </c>
      <c r="K15">
        <v>0.43818109423104318</v>
      </c>
      <c r="L15">
        <v>22.954545454545457</v>
      </c>
      <c r="M15">
        <v>2.2025002321741698</v>
      </c>
      <c r="N15">
        <f t="shared" si="11"/>
        <v>67.472871086332717</v>
      </c>
      <c r="O15">
        <v>123.48739924497499</v>
      </c>
      <c r="P15">
        <f t="shared" si="2"/>
        <v>74.593800000000002</v>
      </c>
      <c r="Q15">
        <f t="shared" si="3"/>
        <v>1.6554646531611876</v>
      </c>
      <c r="R15">
        <v>19.347319347319349</v>
      </c>
      <c r="S15">
        <v>0.92450032704204854</v>
      </c>
      <c r="T15">
        <v>18.186363636363634</v>
      </c>
      <c r="U15">
        <v>2.9477797500060148</v>
      </c>
      <c r="V15">
        <f t="shared" si="12"/>
        <v>68.51091525689155</v>
      </c>
      <c r="W15">
        <v>102.33806597442961</v>
      </c>
      <c r="X15">
        <f t="shared" si="4"/>
        <v>64.590800000000002</v>
      </c>
      <c r="Y15">
        <f t="shared" si="5"/>
        <v>1.5844062308320939</v>
      </c>
      <c r="Z15">
        <v>19.606060606060609</v>
      </c>
      <c r="AA15">
        <v>0.76993288889533351</v>
      </c>
      <c r="AB15">
        <v>20.991000000000003</v>
      </c>
      <c r="AC15">
        <v>2.6095059132163465</v>
      </c>
      <c r="AD15">
        <f t="shared" si="13"/>
        <v>72.099582246538489</v>
      </c>
      <c r="AE15">
        <v>115.29843893480256</v>
      </c>
      <c r="AF15">
        <f t="shared" si="6"/>
        <v>73.1648</v>
      </c>
      <c r="AG15">
        <f t="shared" si="7"/>
        <v>1.5758730828868877</v>
      </c>
      <c r="AH15">
        <v>17.214285714285715</v>
      </c>
      <c r="AI15">
        <v>0.48795003647426655</v>
      </c>
      <c r="AJ15">
        <v>23.672499999999999</v>
      </c>
      <c r="AK15">
        <v>6.4646906345160975</v>
      </c>
      <c r="AL15">
        <f t="shared" si="14"/>
        <v>69.979006298110576</v>
      </c>
      <c r="AM15">
        <v>101.04081632653062</v>
      </c>
      <c r="AN15">
        <f t="shared" si="8"/>
        <v>70.878399999999999</v>
      </c>
      <c r="AO15">
        <f t="shared" si="9"/>
        <v>1.425551597193653</v>
      </c>
    </row>
    <row r="16" spans="1:41" x14ac:dyDescent="0.25">
      <c r="A16" s="2">
        <v>0.18576999999999999</v>
      </c>
      <c r="B16">
        <v>19.848484848484851</v>
      </c>
      <c r="C16">
        <v>0.65249142051388487</v>
      </c>
      <c r="D16">
        <v>23.484166666666667</v>
      </c>
      <c r="E16">
        <v>2.3296096369576733</v>
      </c>
      <c r="F16">
        <f t="shared" si="10"/>
        <v>70.685864947586708</v>
      </c>
      <c r="G16">
        <v>133.26446280991735</v>
      </c>
      <c r="H16">
        <f t="shared" si="0"/>
        <v>84.525349999999989</v>
      </c>
      <c r="I16">
        <f t="shared" si="1"/>
        <v>1.5766212480624731</v>
      </c>
      <c r="J16">
        <v>20.303030303030305</v>
      </c>
      <c r="K16">
        <v>0.52486388108147797</v>
      </c>
      <c r="L16">
        <v>22.635454545454547</v>
      </c>
      <c r="M16">
        <v>2.1146884576048719</v>
      </c>
      <c r="N16">
        <f t="shared" si="11"/>
        <v>61.68948213607532</v>
      </c>
      <c r="O16">
        <v>134.96581981430467</v>
      </c>
      <c r="P16">
        <f t="shared" si="2"/>
        <v>80.809950000000001</v>
      </c>
      <c r="Q16">
        <f t="shared" si="3"/>
        <v>1.6701633872351693</v>
      </c>
      <c r="R16">
        <v>20.256410256410255</v>
      </c>
      <c r="S16">
        <v>1.0985015940636125</v>
      </c>
      <c r="T16">
        <v>17.427272727272726</v>
      </c>
      <c r="U16">
        <v>2.8296928840745039</v>
      </c>
      <c r="V16">
        <f t="shared" si="12"/>
        <v>63.61727845282762</v>
      </c>
      <c r="W16">
        <v>111.87398460125733</v>
      </c>
      <c r="X16">
        <f t="shared" si="4"/>
        <v>69.973366666666664</v>
      </c>
      <c r="Y16">
        <f t="shared" si="5"/>
        <v>1.5988080884287499</v>
      </c>
      <c r="Z16">
        <v>20.606060606060606</v>
      </c>
      <c r="AA16">
        <v>0.80808080808080807</v>
      </c>
      <c r="AB16">
        <v>19.968</v>
      </c>
      <c r="AC16">
        <v>3.0264750306439234</v>
      </c>
      <c r="AD16">
        <f t="shared" si="13"/>
        <v>69.979006298110335</v>
      </c>
      <c r="AE16">
        <v>126.65748393021119</v>
      </c>
      <c r="AF16">
        <f t="shared" si="6"/>
        <v>79.261866666666663</v>
      </c>
      <c r="AG16">
        <f t="shared" si="7"/>
        <v>1.5979624156830086</v>
      </c>
      <c r="AH16">
        <v>17.928571428571427</v>
      </c>
      <c r="AI16">
        <v>0.48795003647426655</v>
      </c>
      <c r="AJ16">
        <v>23.67</v>
      </c>
      <c r="AK16">
        <v>6.1005628155659943</v>
      </c>
      <c r="AL16">
        <f t="shared" si="14"/>
        <v>49.985004498650234</v>
      </c>
      <c r="AM16">
        <v>111.73469387755102</v>
      </c>
      <c r="AN16">
        <f t="shared" si="8"/>
        <v>76.784933333333342</v>
      </c>
      <c r="AO16">
        <f t="shared" si="9"/>
        <v>1.4551643014716995</v>
      </c>
    </row>
    <row r="17" spans="1:41" x14ac:dyDescent="0.25">
      <c r="A17" s="2">
        <v>0.20005999999999999</v>
      </c>
      <c r="B17">
        <v>20.732323232323235</v>
      </c>
      <c r="C17">
        <v>0.71311206294238094</v>
      </c>
      <c r="D17">
        <v>22.453333333333337</v>
      </c>
      <c r="E17">
        <v>2.1876568342046756</v>
      </c>
      <c r="F17">
        <f t="shared" si="10"/>
        <v>61.850131829138157</v>
      </c>
      <c r="G17">
        <v>146.2465564738292</v>
      </c>
      <c r="H17">
        <f t="shared" si="0"/>
        <v>91.027299999999997</v>
      </c>
      <c r="I17">
        <f t="shared" si="1"/>
        <v>1.6066230292871393</v>
      </c>
      <c r="J17">
        <v>21.239669421487605</v>
      </c>
      <c r="K17">
        <v>0.49709062561498457</v>
      </c>
      <c r="L17">
        <v>21.630909090909089</v>
      </c>
      <c r="M17">
        <v>2.5955787583714489</v>
      </c>
      <c r="N17">
        <f t="shared" si="11"/>
        <v>65.545074769580168</v>
      </c>
      <c r="O17">
        <v>147.30129578614427</v>
      </c>
      <c r="P17">
        <f t="shared" si="2"/>
        <v>87.0261</v>
      </c>
      <c r="Q17">
        <f t="shared" si="3"/>
        <v>1.6926105592017138</v>
      </c>
      <c r="R17">
        <v>21.165501165501166</v>
      </c>
      <c r="S17">
        <v>1.3599622436092698</v>
      </c>
      <c r="T17">
        <v>17.265454545454546</v>
      </c>
      <c r="U17">
        <v>2.8406526138771788</v>
      </c>
      <c r="V17">
        <f t="shared" si="12"/>
        <v>63.617278452827868</v>
      </c>
      <c r="W17">
        <v>120.59052059052058</v>
      </c>
      <c r="X17">
        <f t="shared" si="4"/>
        <v>75.355933333333326</v>
      </c>
      <c r="Y17">
        <f t="shared" si="5"/>
        <v>1.6002790391712653</v>
      </c>
      <c r="Z17">
        <v>21.393939393939394</v>
      </c>
      <c r="AA17">
        <v>0.82309288030154992</v>
      </c>
      <c r="AB17">
        <v>19.247000000000003</v>
      </c>
      <c r="AC17">
        <v>1.8948295144653222</v>
      </c>
      <c r="AD17">
        <f t="shared" si="13"/>
        <v>55.134974659117503</v>
      </c>
      <c r="AE17">
        <v>137.20844811753904</v>
      </c>
      <c r="AF17">
        <f t="shared" si="6"/>
        <v>85.358933333333326</v>
      </c>
      <c r="AG17">
        <f t="shared" si="7"/>
        <v>1.6074292725956321</v>
      </c>
      <c r="AH17">
        <v>19</v>
      </c>
      <c r="AI17">
        <v>0.5947617141331808</v>
      </c>
      <c r="AJ17">
        <v>23.552499999999998</v>
      </c>
      <c r="AK17">
        <v>4.9457346943266947</v>
      </c>
      <c r="AL17">
        <f t="shared" si="14"/>
        <v>74.977506747975724</v>
      </c>
      <c r="AM17">
        <v>123.83673469387755</v>
      </c>
      <c r="AN17">
        <f t="shared" si="8"/>
        <v>82.69146666666667</v>
      </c>
      <c r="AO17">
        <f t="shared" si="9"/>
        <v>1.4975757437350756</v>
      </c>
    </row>
    <row r="18" spans="1:41" x14ac:dyDescent="0.25">
      <c r="A18" s="2">
        <v>0.21435000000000001</v>
      </c>
      <c r="B18">
        <v>21.590909090909093</v>
      </c>
      <c r="C18">
        <v>0.75481590957687372</v>
      </c>
      <c r="D18">
        <v>23.056666666666668</v>
      </c>
      <c r="E18">
        <v>2.2580495740323947</v>
      </c>
      <c r="F18">
        <f t="shared" si="10"/>
        <v>60.082985205448331</v>
      </c>
      <c r="G18">
        <v>158.40220385674931</v>
      </c>
      <c r="H18">
        <f t="shared" si="0"/>
        <v>97.529250000000005</v>
      </c>
      <c r="I18">
        <f t="shared" si="1"/>
        <v>1.6241507430514364</v>
      </c>
      <c r="J18">
        <v>22.176308539944905</v>
      </c>
      <c r="K18">
        <v>0.60329949554566453</v>
      </c>
      <c r="L18">
        <v>21.297272727272727</v>
      </c>
      <c r="M18">
        <v>2.7130687087100762</v>
      </c>
      <c r="N18">
        <f t="shared" si="11"/>
        <v>65.54507476958004</v>
      </c>
      <c r="O18">
        <v>159.20824405672892</v>
      </c>
      <c r="P18">
        <f t="shared" si="2"/>
        <v>93.242249999999999</v>
      </c>
      <c r="Q18">
        <f t="shared" si="3"/>
        <v>1.7074689216179244</v>
      </c>
      <c r="R18">
        <v>21.981351981351981</v>
      </c>
      <c r="S18">
        <v>1.5283034471663397</v>
      </c>
      <c r="T18">
        <v>16.820909090909087</v>
      </c>
      <c r="U18">
        <v>2.3860907549607568</v>
      </c>
      <c r="V18">
        <f t="shared" si="12"/>
        <v>57.092429380742765</v>
      </c>
      <c r="W18">
        <v>129.97103906194815</v>
      </c>
      <c r="X18">
        <f t="shared" si="4"/>
        <v>80.738500000000002</v>
      </c>
      <c r="Y18">
        <f t="shared" si="5"/>
        <v>1.6097777276262024</v>
      </c>
      <c r="Z18">
        <v>22.151515151515152</v>
      </c>
      <c r="AA18">
        <v>0.93071915149813678</v>
      </c>
      <c r="AB18">
        <v>19.213000000000001</v>
      </c>
      <c r="AC18">
        <v>2.9701105478864949</v>
      </c>
      <c r="AD18">
        <f t="shared" si="13"/>
        <v>53.014398710689747</v>
      </c>
      <c r="AE18">
        <v>148.12672176308538</v>
      </c>
      <c r="AF18">
        <f t="shared" si="6"/>
        <v>91.456000000000003</v>
      </c>
      <c r="AG18">
        <f t="shared" si="7"/>
        <v>1.6196501242464725</v>
      </c>
      <c r="AH18">
        <v>19.785714285714285</v>
      </c>
      <c r="AI18">
        <v>0.63353022360238431</v>
      </c>
      <c r="AJ18">
        <v>24.197499999999998</v>
      </c>
      <c r="AK18">
        <v>3.7435577997408029</v>
      </c>
      <c r="AL18">
        <f t="shared" si="14"/>
        <v>54.983504948515275</v>
      </c>
      <c r="AM18">
        <v>134.0204081632653</v>
      </c>
      <c r="AN18">
        <f t="shared" si="8"/>
        <v>88.598000000000013</v>
      </c>
      <c r="AO18">
        <f t="shared" si="9"/>
        <v>1.5126798366020144</v>
      </c>
    </row>
    <row r="19" spans="1:41" x14ac:dyDescent="0.25">
      <c r="A19" s="2">
        <v>0.22864000000000001</v>
      </c>
      <c r="B19">
        <v>22.398989898989903</v>
      </c>
      <c r="C19">
        <v>0.79082236030937747</v>
      </c>
      <c r="D19">
        <v>22.536666666666665</v>
      </c>
      <c r="E19">
        <v>2.8489657878967245</v>
      </c>
      <c r="F19">
        <f t="shared" si="10"/>
        <v>56.54869195806927</v>
      </c>
      <c r="G19">
        <v>171.80899908172634</v>
      </c>
      <c r="H19">
        <f t="shared" si="0"/>
        <v>104.0312</v>
      </c>
      <c r="I19">
        <f t="shared" si="1"/>
        <v>1.6515141523093682</v>
      </c>
      <c r="J19">
        <v>23.030303030303031</v>
      </c>
      <c r="K19">
        <v>0.72979361083589678</v>
      </c>
      <c r="L19">
        <v>21.914545454545454</v>
      </c>
      <c r="M19">
        <v>2.5506209582623538</v>
      </c>
      <c r="N19">
        <f t="shared" si="11"/>
        <v>59.76168581932302</v>
      </c>
      <c r="O19">
        <v>172.11509029690848</v>
      </c>
      <c r="P19">
        <f t="shared" si="2"/>
        <v>99.458399999999997</v>
      </c>
      <c r="Q19">
        <f t="shared" si="3"/>
        <v>1.7305234177998889</v>
      </c>
      <c r="R19">
        <v>22.750582750582751</v>
      </c>
      <c r="S19">
        <v>1.605686722544944</v>
      </c>
      <c r="T19">
        <v>16.513636363636365</v>
      </c>
      <c r="U19">
        <v>2.5173647837660251</v>
      </c>
      <c r="V19">
        <f t="shared" si="12"/>
        <v>53.830004844700504</v>
      </c>
      <c r="W19">
        <v>139.35862117680298</v>
      </c>
      <c r="X19">
        <f t="shared" si="4"/>
        <v>86.121066666666678</v>
      </c>
      <c r="Y19">
        <f t="shared" si="5"/>
        <v>1.6181710999492531</v>
      </c>
      <c r="Z19">
        <v>22.90909090909091</v>
      </c>
      <c r="AA19">
        <v>0.9603930766872496</v>
      </c>
      <c r="AB19">
        <v>19.166999999999998</v>
      </c>
      <c r="AC19">
        <v>3.1204203776628203</v>
      </c>
      <c r="AD19">
        <f t="shared" si="13"/>
        <v>53.014398710689846</v>
      </c>
      <c r="AE19">
        <v>158.76951331496784</v>
      </c>
      <c r="AF19">
        <f t="shared" si="6"/>
        <v>97.55306666666668</v>
      </c>
      <c r="AG19">
        <f t="shared" si="7"/>
        <v>1.6275194490550902</v>
      </c>
      <c r="AH19">
        <v>20.642857142857142</v>
      </c>
      <c r="AI19">
        <v>0.58901508937395153</v>
      </c>
      <c r="AJ19">
        <v>23.365000000000002</v>
      </c>
      <c r="AK19">
        <v>3.8340970253763555</v>
      </c>
      <c r="AL19">
        <f t="shared" si="14"/>
        <v>59.982005398380537</v>
      </c>
      <c r="AM19">
        <v>145.51020408163265</v>
      </c>
      <c r="AN19">
        <f t="shared" si="8"/>
        <v>94.504533333333342</v>
      </c>
      <c r="AO19">
        <f t="shared" si="9"/>
        <v>1.5397166564316418</v>
      </c>
    </row>
    <row r="20" spans="1:41" x14ac:dyDescent="0.25">
      <c r="A20" s="2">
        <v>0.24293000000000001</v>
      </c>
      <c r="B20">
        <v>23.131313131313131</v>
      </c>
      <c r="C20">
        <v>0.84070948747449759</v>
      </c>
      <c r="D20">
        <v>23.254166666666674</v>
      </c>
      <c r="E20">
        <v>2.4559629044182314</v>
      </c>
      <c r="F20">
        <f t="shared" si="10"/>
        <v>51.247252086999886</v>
      </c>
      <c r="G20">
        <v>183.39072543617996</v>
      </c>
      <c r="H20">
        <f t="shared" si="0"/>
        <v>110.53315000000001</v>
      </c>
      <c r="I20">
        <f t="shared" si="1"/>
        <v>1.6591468300340664</v>
      </c>
      <c r="J20">
        <v>23.746556473829202</v>
      </c>
      <c r="K20">
        <v>0.80486043338072266</v>
      </c>
      <c r="L20">
        <v>21.996363636363636</v>
      </c>
      <c r="M20">
        <v>2.5948459404260542</v>
      </c>
      <c r="N20">
        <f t="shared" si="11"/>
        <v>50.122704235561272</v>
      </c>
      <c r="O20">
        <v>184.90970309152127</v>
      </c>
      <c r="P20">
        <f t="shared" si="2"/>
        <v>105.67455</v>
      </c>
      <c r="Q20">
        <f t="shared" si="3"/>
        <v>1.7498035533770551</v>
      </c>
      <c r="R20">
        <v>23.519813519813521</v>
      </c>
      <c r="S20">
        <v>1.7387464987386032</v>
      </c>
      <c r="T20">
        <v>16.124545454545459</v>
      </c>
      <c r="U20">
        <v>1.8501533106008179</v>
      </c>
      <c r="V20">
        <f t="shared" si="12"/>
        <v>53.830004844700504</v>
      </c>
      <c r="W20">
        <v>148.31532104259375</v>
      </c>
      <c r="X20">
        <f t="shared" si="4"/>
        <v>91.50363333333334</v>
      </c>
      <c r="Y20">
        <f t="shared" si="5"/>
        <v>1.6208681080706857</v>
      </c>
      <c r="Z20">
        <v>23.636363636363637</v>
      </c>
      <c r="AA20">
        <v>0.92577286766784661</v>
      </c>
      <c r="AB20">
        <v>19.655999999999999</v>
      </c>
      <c r="AC20">
        <v>2.4210888275962041</v>
      </c>
      <c r="AD20">
        <f t="shared" si="13"/>
        <v>50.893822762262197</v>
      </c>
      <c r="AE20">
        <v>171.28558310376491</v>
      </c>
      <c r="AF20">
        <f t="shared" si="6"/>
        <v>103.65013333333334</v>
      </c>
      <c r="AG20">
        <f t="shared" si="7"/>
        <v>1.6525360614146007</v>
      </c>
      <c r="AH20">
        <v>21.357142857142858</v>
      </c>
      <c r="AI20">
        <v>0.58901508937395153</v>
      </c>
      <c r="AJ20">
        <v>24.2775</v>
      </c>
      <c r="AK20">
        <v>3.6078560115392495</v>
      </c>
      <c r="AL20">
        <f t="shared" si="14"/>
        <v>49.985004498650483</v>
      </c>
      <c r="AM20">
        <v>156.9591836734694</v>
      </c>
      <c r="AN20">
        <f t="shared" si="8"/>
        <v>100.41106666666668</v>
      </c>
      <c r="AO20">
        <f t="shared" si="9"/>
        <v>1.5631661816174582</v>
      </c>
    </row>
    <row r="21" spans="1:41" x14ac:dyDescent="0.25">
      <c r="A21" s="2">
        <v>0.25722</v>
      </c>
      <c r="B21">
        <v>23.914141414141415</v>
      </c>
      <c r="C21">
        <v>0.88071730183164354</v>
      </c>
      <c r="D21">
        <v>23.319999999999997</v>
      </c>
      <c r="E21">
        <v>2.5077117421701725</v>
      </c>
      <c r="F21">
        <f t="shared" si="10"/>
        <v>54.781545334379558</v>
      </c>
      <c r="G21">
        <v>195.94811753902661</v>
      </c>
      <c r="H21">
        <f t="shared" si="0"/>
        <v>117.0351</v>
      </c>
      <c r="I21">
        <f t="shared" si="1"/>
        <v>1.674267954989799</v>
      </c>
      <c r="J21">
        <v>24.407713498622591</v>
      </c>
      <c r="K21">
        <v>0.92276221622282228</v>
      </c>
      <c r="L21">
        <v>21.431818181818183</v>
      </c>
      <c r="M21">
        <v>1.8668841323543259</v>
      </c>
      <c r="N21">
        <f t="shared" si="11"/>
        <v>46.26711160205668</v>
      </c>
      <c r="O21">
        <v>198.09203142536475</v>
      </c>
      <c r="P21">
        <f t="shared" si="2"/>
        <v>111.8907</v>
      </c>
      <c r="Q21">
        <f t="shared" si="3"/>
        <v>1.7704065791470136</v>
      </c>
      <c r="R21">
        <v>24.055944055944057</v>
      </c>
      <c r="S21">
        <v>1.8905564192066779</v>
      </c>
      <c r="T21">
        <v>15.92181818181818</v>
      </c>
      <c r="U21">
        <v>2.1589850308967793</v>
      </c>
      <c r="V21">
        <f t="shared" si="12"/>
        <v>37.517882164488149</v>
      </c>
      <c r="W21">
        <v>157.06717524899344</v>
      </c>
      <c r="X21">
        <f t="shared" si="4"/>
        <v>96.886200000000002</v>
      </c>
      <c r="Y21">
        <f t="shared" si="5"/>
        <v>1.6211511572235615</v>
      </c>
      <c r="Z21">
        <v>24.333333333333332</v>
      </c>
      <c r="AA21">
        <v>0.94809697214200528</v>
      </c>
      <c r="AB21">
        <v>19.295000000000002</v>
      </c>
      <c r="AC21">
        <v>2.9213857062093562</v>
      </c>
      <c r="AD21">
        <f t="shared" si="13"/>
        <v>48.77324681383454</v>
      </c>
      <c r="AE21">
        <v>182.57116620752984</v>
      </c>
      <c r="AF21">
        <f t="shared" si="6"/>
        <v>109.74720000000001</v>
      </c>
      <c r="AG21">
        <f t="shared" si="7"/>
        <v>1.6635610403502763</v>
      </c>
      <c r="AH21">
        <v>22.071428571428573</v>
      </c>
      <c r="AI21">
        <v>0.63353022360238431</v>
      </c>
      <c r="AJ21">
        <v>23.344999999999999</v>
      </c>
      <c r="AK21">
        <v>3.7320101821940592</v>
      </c>
      <c r="AL21">
        <f t="shared" si="14"/>
        <v>49.985004498650483</v>
      </c>
      <c r="AM21">
        <v>167.24489795918367</v>
      </c>
      <c r="AN21">
        <f t="shared" si="8"/>
        <v>106.31760000000001</v>
      </c>
      <c r="AO21">
        <f t="shared" si="9"/>
        <v>1.5730687859694317</v>
      </c>
    </row>
    <row r="22" spans="1:41" x14ac:dyDescent="0.25">
      <c r="A22" s="2">
        <v>0.27150999999999997</v>
      </c>
      <c r="B22">
        <v>24.722222222222221</v>
      </c>
      <c r="C22">
        <v>0.91784884572762215</v>
      </c>
      <c r="D22">
        <v>23.132499999999997</v>
      </c>
      <c r="E22">
        <v>2.5467952232346787</v>
      </c>
      <c r="F22">
        <f t="shared" si="10"/>
        <v>56.548691958069135</v>
      </c>
      <c r="G22">
        <v>207.33471074380165</v>
      </c>
      <c r="H22">
        <f t="shared" si="0"/>
        <v>123.53704999999999</v>
      </c>
      <c r="I22">
        <f t="shared" si="1"/>
        <v>1.6783200727538958</v>
      </c>
      <c r="J22">
        <v>25.261707988980717</v>
      </c>
      <c r="K22">
        <v>0.7933692988204657</v>
      </c>
      <c r="L22">
        <v>21.305454545454541</v>
      </c>
      <c r="M22">
        <v>1.7394962698227534</v>
      </c>
      <c r="N22">
        <f t="shared" si="11"/>
        <v>59.761685819323134</v>
      </c>
      <c r="O22">
        <v>210.86623813896543</v>
      </c>
      <c r="P22">
        <f t="shared" si="2"/>
        <v>118.10684999999999</v>
      </c>
      <c r="Q22">
        <f t="shared" si="3"/>
        <v>1.7853853365741736</v>
      </c>
      <c r="R22">
        <v>24.731934731934732</v>
      </c>
      <c r="S22">
        <v>2.023501578950011</v>
      </c>
      <c r="T22">
        <v>15.682727272727272</v>
      </c>
      <c r="U22">
        <v>2.6165629780652822</v>
      </c>
      <c r="V22">
        <f t="shared" si="12"/>
        <v>47.305155772615606</v>
      </c>
      <c r="W22">
        <v>166.4406300769937</v>
      </c>
      <c r="X22">
        <f t="shared" si="4"/>
        <v>102.26876666666666</v>
      </c>
      <c r="Y22">
        <f t="shared" si="5"/>
        <v>1.6274825198536702</v>
      </c>
      <c r="Z22">
        <v>25.09090909090909</v>
      </c>
      <c r="AA22">
        <v>0.86657012482938256</v>
      </c>
      <c r="AB22">
        <v>19.729000000000003</v>
      </c>
      <c r="AC22">
        <v>2.3457642677813775</v>
      </c>
      <c r="AD22">
        <f t="shared" si="13"/>
        <v>53.014398710689953</v>
      </c>
      <c r="AE22">
        <v>194.8301193755739</v>
      </c>
      <c r="AF22">
        <f t="shared" si="6"/>
        <v>115.84426666666666</v>
      </c>
      <c r="AG22">
        <f t="shared" si="7"/>
        <v>1.6818278968969886</v>
      </c>
      <c r="AH22">
        <v>22.714285714285715</v>
      </c>
      <c r="AI22">
        <v>0.75592894601845451</v>
      </c>
      <c r="AJ22">
        <v>23.465</v>
      </c>
      <c r="AK22">
        <v>3.0610074594268291</v>
      </c>
      <c r="AL22">
        <f t="shared" si="14"/>
        <v>44.986504048785427</v>
      </c>
      <c r="AM22">
        <v>177.63265306122449</v>
      </c>
      <c r="AN22">
        <f t="shared" si="8"/>
        <v>112.22413333333333</v>
      </c>
      <c r="AO22">
        <f t="shared" si="9"/>
        <v>1.5828382700324515</v>
      </c>
    </row>
    <row r="23" spans="1:41" x14ac:dyDescent="0.25">
      <c r="A23" s="2">
        <v>0.2858</v>
      </c>
      <c r="B23">
        <v>25.555555555555557</v>
      </c>
      <c r="C23">
        <v>1.0444126507337324</v>
      </c>
      <c r="D23">
        <v>22.83666666666667</v>
      </c>
      <c r="E23">
        <v>2.4001451976280173</v>
      </c>
      <c r="F23">
        <f t="shared" si="10"/>
        <v>58.315838581758868</v>
      </c>
      <c r="G23">
        <v>220.33976124885214</v>
      </c>
      <c r="H23">
        <f t="shared" si="0"/>
        <v>130.03899999999999</v>
      </c>
      <c r="I23">
        <f t="shared" si="1"/>
        <v>1.6944129165008357</v>
      </c>
      <c r="J23">
        <v>26.088154269972453</v>
      </c>
      <c r="K23">
        <v>0.90356446937285451</v>
      </c>
      <c r="L23">
        <v>21.090909090909097</v>
      </c>
      <c r="M23">
        <v>1.3016946995778587</v>
      </c>
      <c r="N23">
        <f t="shared" si="11"/>
        <v>57.833889502570607</v>
      </c>
      <c r="O23">
        <v>223.65064789307215</v>
      </c>
      <c r="P23">
        <f t="shared" si="2"/>
        <v>124.32299999999999</v>
      </c>
      <c r="Q23">
        <f t="shared" si="3"/>
        <v>1.7989482870673339</v>
      </c>
      <c r="R23">
        <v>25.291375291375296</v>
      </c>
      <c r="S23">
        <v>2.0870825203672561</v>
      </c>
      <c r="T23">
        <v>15.643636363636363</v>
      </c>
      <c r="U23">
        <v>2.4438096191286003</v>
      </c>
      <c r="V23">
        <f t="shared" si="12"/>
        <v>39.149094432509628</v>
      </c>
      <c r="W23">
        <v>174.47905629723812</v>
      </c>
      <c r="X23">
        <f t="shared" si="4"/>
        <v>107.65133333333334</v>
      </c>
      <c r="Y23">
        <f t="shared" si="5"/>
        <v>1.6207793335636478</v>
      </c>
      <c r="Z23">
        <v>25.848484848484848</v>
      </c>
      <c r="AA23">
        <v>0.85769412991328409</v>
      </c>
      <c r="AB23">
        <v>19.655000000000001</v>
      </c>
      <c r="AC23">
        <v>2.2693280943926859</v>
      </c>
      <c r="AD23">
        <f t="shared" si="13"/>
        <v>53.014398710689747</v>
      </c>
      <c r="AE23">
        <v>206.84113865932048</v>
      </c>
      <c r="AF23">
        <f t="shared" si="6"/>
        <v>121.94133333333333</v>
      </c>
      <c r="AG23">
        <f t="shared" si="7"/>
        <v>1.696234845111205</v>
      </c>
      <c r="AH23">
        <v>23.428571428571427</v>
      </c>
      <c r="AI23">
        <v>0.61721339984836765</v>
      </c>
      <c r="AJ23">
        <v>23.11</v>
      </c>
      <c r="AK23">
        <v>2.2153254087530039</v>
      </c>
      <c r="AL23">
        <f t="shared" si="14"/>
        <v>49.985004498650142</v>
      </c>
      <c r="AM23">
        <v>187.48979591836735</v>
      </c>
      <c r="AN23">
        <f t="shared" si="8"/>
        <v>118.13066666666667</v>
      </c>
      <c r="AO23">
        <f t="shared" si="9"/>
        <v>1.5871390656535758</v>
      </c>
    </row>
    <row r="24" spans="1:41" x14ac:dyDescent="0.25">
      <c r="A24" s="2">
        <v>0.30009000000000002</v>
      </c>
      <c r="B24">
        <v>26.388888888888889</v>
      </c>
      <c r="C24">
        <v>1.0612617676613436</v>
      </c>
      <c r="D24">
        <v>22.595833333333331</v>
      </c>
      <c r="E24">
        <v>2.7225504697996366</v>
      </c>
      <c r="F24">
        <f t="shared" si="10"/>
        <v>58.315838581758619</v>
      </c>
      <c r="G24">
        <v>232.65610651974288</v>
      </c>
      <c r="H24">
        <f t="shared" si="0"/>
        <v>136.54095000000001</v>
      </c>
      <c r="I24">
        <f t="shared" si="1"/>
        <v>1.7039291620553605</v>
      </c>
      <c r="J24">
        <v>26.804407713498623</v>
      </c>
      <c r="K24">
        <v>0.86098621953135224</v>
      </c>
      <c r="L24">
        <v>20.820000000000004</v>
      </c>
      <c r="M24">
        <v>1.3244848054998593</v>
      </c>
      <c r="N24">
        <f t="shared" si="11"/>
        <v>50.12270423556118</v>
      </c>
      <c r="O24">
        <v>236.32282420161206</v>
      </c>
      <c r="P24">
        <f t="shared" si="2"/>
        <v>130.53915000000001</v>
      </c>
      <c r="Q24">
        <f t="shared" si="3"/>
        <v>1.8103597595174479</v>
      </c>
      <c r="R24">
        <v>25.874125874125877</v>
      </c>
      <c r="S24">
        <v>2.1410989197850214</v>
      </c>
      <c r="T24">
        <v>15.757272727272728</v>
      </c>
      <c r="U24">
        <v>2.9008174396507274</v>
      </c>
      <c r="V24">
        <f t="shared" si="12"/>
        <v>40.780306700530438</v>
      </c>
      <c r="W24">
        <v>184.14918414918415</v>
      </c>
      <c r="X24">
        <f t="shared" si="4"/>
        <v>113.03390000000002</v>
      </c>
      <c r="Y24">
        <f t="shared" si="5"/>
        <v>1.629150052764561</v>
      </c>
      <c r="Z24">
        <v>26.575757575757578</v>
      </c>
      <c r="AA24">
        <v>0.90402629637432108</v>
      </c>
      <c r="AB24">
        <v>19.637000000000004</v>
      </c>
      <c r="AC24">
        <v>2.2001467122797767</v>
      </c>
      <c r="AD24">
        <f t="shared" si="13"/>
        <v>50.893822762262346</v>
      </c>
      <c r="AE24">
        <v>218.05325987144167</v>
      </c>
      <c r="AF24">
        <f t="shared" si="6"/>
        <v>128.03840000000002</v>
      </c>
      <c r="AG24">
        <f t="shared" si="7"/>
        <v>1.7030301836905306</v>
      </c>
      <c r="AH24">
        <v>24.214285714285715</v>
      </c>
      <c r="AI24">
        <v>0.7142857142857143</v>
      </c>
      <c r="AJ24">
        <v>22.955000000000002</v>
      </c>
      <c r="AK24">
        <v>2.5535661338606443</v>
      </c>
      <c r="AL24">
        <f t="shared" si="14"/>
        <v>54.983504948515524</v>
      </c>
      <c r="AM24">
        <v>198.59183673469389</v>
      </c>
      <c r="AN24">
        <f t="shared" si="8"/>
        <v>124.03720000000003</v>
      </c>
      <c r="AO24">
        <f t="shared" si="9"/>
        <v>1.6010667504159546</v>
      </c>
    </row>
    <row r="25" spans="1:41" x14ac:dyDescent="0.25">
      <c r="A25" s="2">
        <v>0.31437999999999999</v>
      </c>
      <c r="B25">
        <v>27.121212121212121</v>
      </c>
      <c r="C25">
        <v>1.100205264336962</v>
      </c>
      <c r="D25">
        <v>22.695833333333329</v>
      </c>
      <c r="E25">
        <v>2.9286498854447163</v>
      </c>
      <c r="F25">
        <f t="shared" si="10"/>
        <v>51.247252087000234</v>
      </c>
      <c r="G25">
        <v>244.46740128558309</v>
      </c>
      <c r="H25">
        <f t="shared" si="0"/>
        <v>143.0429</v>
      </c>
      <c r="I25">
        <f t="shared" si="1"/>
        <v>1.7090495318927614</v>
      </c>
      <c r="J25">
        <v>27.520661157024794</v>
      </c>
      <c r="K25">
        <v>0.85514895751804698</v>
      </c>
      <c r="L25">
        <v>21.125454545454549</v>
      </c>
      <c r="M25">
        <v>1.3780374714525265</v>
      </c>
      <c r="N25">
        <f t="shared" si="11"/>
        <v>50.122704235561372</v>
      </c>
      <c r="O25">
        <v>250.18875624936231</v>
      </c>
      <c r="P25">
        <f t="shared" si="2"/>
        <v>136.75530000000001</v>
      </c>
      <c r="Q25">
        <f t="shared" si="3"/>
        <v>1.829462962308315</v>
      </c>
      <c r="R25">
        <v>26.503496503496507</v>
      </c>
      <c r="S25">
        <v>2.2731157399162867</v>
      </c>
      <c r="T25">
        <v>15.643636363636359</v>
      </c>
      <c r="U25">
        <v>3.4237852523991088</v>
      </c>
      <c r="V25">
        <f t="shared" si="12"/>
        <v>44.042731236573225</v>
      </c>
      <c r="W25">
        <v>192.22999222999221</v>
      </c>
      <c r="X25">
        <f t="shared" si="4"/>
        <v>118.41646666666666</v>
      </c>
      <c r="Y25">
        <f t="shared" si="5"/>
        <v>1.6233383552230536</v>
      </c>
      <c r="Z25">
        <v>27.333333333333336</v>
      </c>
      <c r="AA25">
        <v>0.85471498187095674</v>
      </c>
      <c r="AB25">
        <v>20.038999999999994</v>
      </c>
      <c r="AC25">
        <v>2.1435922601507005</v>
      </c>
      <c r="AD25">
        <f t="shared" si="13"/>
        <v>53.014398710689953</v>
      </c>
      <c r="AE25">
        <v>230.74380165289256</v>
      </c>
      <c r="AF25">
        <f t="shared" si="6"/>
        <v>134.13546666666667</v>
      </c>
      <c r="AG25">
        <f t="shared" si="7"/>
        <v>1.7202296110565778</v>
      </c>
      <c r="AH25">
        <v>24.857142857142858</v>
      </c>
      <c r="AI25">
        <v>0.69985421222376509</v>
      </c>
      <c r="AJ25">
        <v>22.959999999999997</v>
      </c>
      <c r="AK25">
        <v>2.2365598583538966</v>
      </c>
      <c r="AL25">
        <f t="shared" si="14"/>
        <v>44.986504048785427</v>
      </c>
      <c r="AM25">
        <v>208.57142857142858</v>
      </c>
      <c r="AN25">
        <f t="shared" si="8"/>
        <v>129.94373333333334</v>
      </c>
      <c r="AO25">
        <f t="shared" si="9"/>
        <v>1.6050903204112079</v>
      </c>
    </row>
    <row r="26" spans="1:41" x14ac:dyDescent="0.25">
      <c r="A26" s="2">
        <v>0.32867000000000002</v>
      </c>
      <c r="B26">
        <v>27.853535353535356</v>
      </c>
      <c r="C26">
        <v>1.1372050756765357</v>
      </c>
      <c r="D26">
        <v>22.99666666666667</v>
      </c>
      <c r="E26">
        <v>2.7838767388247501</v>
      </c>
      <c r="F26">
        <f t="shared" si="10"/>
        <v>51.247252087000284</v>
      </c>
      <c r="G26">
        <v>257.10514233241503</v>
      </c>
      <c r="H26">
        <f t="shared" si="0"/>
        <v>149.54485</v>
      </c>
      <c r="I26">
        <f t="shared" si="1"/>
        <v>1.7192510630250057</v>
      </c>
      <c r="J26">
        <v>28.209366391184574</v>
      </c>
      <c r="K26">
        <v>0.77203826030962897</v>
      </c>
      <c r="L26">
        <v>21.154545454545453</v>
      </c>
      <c r="M26">
        <v>1.6077087026968764</v>
      </c>
      <c r="N26">
        <f t="shared" si="11"/>
        <v>48.19490791880888</v>
      </c>
      <c r="O26">
        <v>264.39138863381288</v>
      </c>
      <c r="P26">
        <f t="shared" si="2"/>
        <v>142.97145</v>
      </c>
      <c r="Q26">
        <f t="shared" si="3"/>
        <v>1.8492600350196691</v>
      </c>
      <c r="R26">
        <v>27.132867132867133</v>
      </c>
      <c r="S26">
        <v>2.2391984189580216</v>
      </c>
      <c r="T26">
        <v>15.841818181818182</v>
      </c>
      <c r="U26">
        <v>3.6364345674900274</v>
      </c>
      <c r="V26">
        <f t="shared" si="12"/>
        <v>44.042731236572806</v>
      </c>
      <c r="W26">
        <v>201.69527442254716</v>
      </c>
      <c r="X26">
        <f t="shared" si="4"/>
        <v>123.79903333333334</v>
      </c>
      <c r="Y26">
        <f t="shared" si="5"/>
        <v>1.6292152611521238</v>
      </c>
      <c r="Z26">
        <v>28.000000000000004</v>
      </c>
      <c r="AA26">
        <v>0.88289993468331951</v>
      </c>
      <c r="AB26">
        <v>20.155000000000001</v>
      </c>
      <c r="AC26">
        <v>1.7855422456808778</v>
      </c>
      <c r="AD26">
        <f t="shared" si="13"/>
        <v>46.652670865407046</v>
      </c>
      <c r="AE26">
        <v>243.11294765840219</v>
      </c>
      <c r="AF26">
        <f t="shared" si="6"/>
        <v>140.23253333333335</v>
      </c>
      <c r="AG26">
        <f t="shared" si="7"/>
        <v>1.7336415586283509</v>
      </c>
      <c r="AH26">
        <v>25.428571428571427</v>
      </c>
      <c r="AI26">
        <v>0.69985421222376509</v>
      </c>
      <c r="AJ26">
        <v>22.862499999999997</v>
      </c>
      <c r="AK26">
        <v>2.1789657332474661</v>
      </c>
      <c r="AL26">
        <f t="shared" si="14"/>
        <v>39.988003598920109</v>
      </c>
      <c r="AM26">
        <v>217.61224489795919</v>
      </c>
      <c r="AN26">
        <f t="shared" si="8"/>
        <v>135.8502666666667</v>
      </c>
      <c r="AO26">
        <f t="shared" si="9"/>
        <v>1.6018536454691719</v>
      </c>
    </row>
    <row r="27" spans="1:41" x14ac:dyDescent="0.25">
      <c r="A27" s="2">
        <v>0.34295999999999999</v>
      </c>
      <c r="B27">
        <v>28.484848484848488</v>
      </c>
      <c r="C27">
        <v>1.1557122293885969</v>
      </c>
      <c r="D27">
        <v>23.216666666666665</v>
      </c>
      <c r="E27">
        <v>3.2002907064922739</v>
      </c>
      <c r="F27">
        <f t="shared" si="10"/>
        <v>44.178665592241629</v>
      </c>
      <c r="G27">
        <v>269.55922865013775</v>
      </c>
      <c r="H27">
        <f t="shared" si="0"/>
        <v>156.04679999999999</v>
      </c>
      <c r="I27">
        <f t="shared" si="1"/>
        <v>1.7274255457345986</v>
      </c>
      <c r="J27">
        <v>28.842975206611573</v>
      </c>
      <c r="K27">
        <v>0.67512787372488958</v>
      </c>
      <c r="L27">
        <v>21.63</v>
      </c>
      <c r="M27">
        <v>1.3218018005737477</v>
      </c>
      <c r="N27">
        <f t="shared" si="11"/>
        <v>44.339315285304465</v>
      </c>
      <c r="O27">
        <v>276.91051933476177</v>
      </c>
      <c r="P27">
        <f t="shared" si="2"/>
        <v>149.1876</v>
      </c>
      <c r="Q27">
        <f t="shared" si="3"/>
        <v>1.8561228904732148</v>
      </c>
      <c r="R27">
        <v>27.715617715617718</v>
      </c>
      <c r="S27">
        <v>2.3098496348042521</v>
      </c>
      <c r="T27">
        <v>15.697272727272729</v>
      </c>
      <c r="U27">
        <v>3.5717057295054095</v>
      </c>
      <c r="V27">
        <f t="shared" si="12"/>
        <v>40.780306700530844</v>
      </c>
      <c r="W27">
        <v>210.51070141979233</v>
      </c>
      <c r="X27">
        <f t="shared" si="4"/>
        <v>129.1816</v>
      </c>
      <c r="Y27">
        <f t="shared" si="5"/>
        <v>1.6295718695216062</v>
      </c>
      <c r="Z27">
        <v>28.575757575757578</v>
      </c>
      <c r="AA27">
        <v>0.94809697214200528</v>
      </c>
      <c r="AB27">
        <v>19.985999999999997</v>
      </c>
      <c r="AC27">
        <v>1.7094781529915954</v>
      </c>
      <c r="AD27">
        <f t="shared" si="13"/>
        <v>40.290943020124253</v>
      </c>
      <c r="AE27">
        <v>254.91276400367309</v>
      </c>
      <c r="AF27">
        <f t="shared" si="6"/>
        <v>146.3296</v>
      </c>
      <c r="AG27">
        <f t="shared" si="7"/>
        <v>1.7420451091486144</v>
      </c>
      <c r="AH27">
        <v>26.142857142857142</v>
      </c>
      <c r="AI27">
        <v>0.82478609884232257</v>
      </c>
      <c r="AJ27">
        <v>22.622499999999999</v>
      </c>
      <c r="AK27">
        <v>2.5711913581061991</v>
      </c>
      <c r="AL27">
        <f t="shared" si="14"/>
        <v>49.985004498650582</v>
      </c>
      <c r="AM27">
        <v>228.10204081632654</v>
      </c>
      <c r="AN27">
        <f t="shared" si="8"/>
        <v>141.7568</v>
      </c>
      <c r="AO27">
        <f t="shared" si="9"/>
        <v>1.6091082813404827</v>
      </c>
    </row>
    <row r="28" spans="1:41" x14ac:dyDescent="0.25">
      <c r="A28" s="2">
        <v>0.35725000000000001</v>
      </c>
      <c r="B28">
        <v>29.141414141414145</v>
      </c>
      <c r="C28">
        <v>1.297498240269205</v>
      </c>
      <c r="D28">
        <v>22.98</v>
      </c>
      <c r="E28">
        <v>3.5292337566518719</v>
      </c>
      <c r="F28">
        <f t="shared" si="10"/>
        <v>45.945812215931163</v>
      </c>
      <c r="G28">
        <v>280.47520661157023</v>
      </c>
      <c r="H28">
        <f t="shared" si="0"/>
        <v>162.54875000000001</v>
      </c>
      <c r="I28">
        <f t="shared" si="1"/>
        <v>1.7254836263679063</v>
      </c>
      <c r="J28">
        <v>29.53168044077135</v>
      </c>
      <c r="K28">
        <v>0.74675467264263928</v>
      </c>
      <c r="L28">
        <v>21.450909090909093</v>
      </c>
      <c r="M28">
        <v>1.4917671034411137</v>
      </c>
      <c r="N28">
        <f t="shared" si="11"/>
        <v>48.194907918808632</v>
      </c>
      <c r="O28">
        <v>290.18467503315986</v>
      </c>
      <c r="P28">
        <f t="shared" si="2"/>
        <v>155.40375</v>
      </c>
      <c r="Q28">
        <f t="shared" si="3"/>
        <v>1.8672951909664977</v>
      </c>
      <c r="R28">
        <v>28.251748251748253</v>
      </c>
      <c r="S28">
        <v>2.37691764012119</v>
      </c>
      <c r="T28">
        <v>15.959090909090911</v>
      </c>
      <c r="U28">
        <v>3.4408733035247048</v>
      </c>
      <c r="V28">
        <f t="shared" si="12"/>
        <v>37.517882164488071</v>
      </c>
      <c r="W28">
        <v>219.566292293565</v>
      </c>
      <c r="X28">
        <f t="shared" si="4"/>
        <v>134.56416666666667</v>
      </c>
      <c r="Y28">
        <f t="shared" si="5"/>
        <v>1.6316847027891155</v>
      </c>
      <c r="Z28">
        <v>29.242424242424246</v>
      </c>
      <c r="AA28">
        <v>1.0521548816161446</v>
      </c>
      <c r="AB28">
        <v>19.605999999999998</v>
      </c>
      <c r="AC28">
        <v>1.7699416186228665</v>
      </c>
      <c r="AD28">
        <f t="shared" si="13"/>
        <v>46.652670865407046</v>
      </c>
      <c r="AE28">
        <v>266.93296602387511</v>
      </c>
      <c r="AF28">
        <f t="shared" si="6"/>
        <v>152.42666666666668</v>
      </c>
      <c r="AG28">
        <f t="shared" si="7"/>
        <v>1.7512222228648209</v>
      </c>
      <c r="AH28">
        <v>26.642857142857142</v>
      </c>
      <c r="AI28">
        <v>0.94401083817138143</v>
      </c>
      <c r="AJ28">
        <v>22.085000000000001</v>
      </c>
      <c r="AK28">
        <v>2.9815264546872626</v>
      </c>
      <c r="AL28">
        <f t="shared" si="14"/>
        <v>34.989503149055224</v>
      </c>
      <c r="AM28">
        <v>237.53061224489795</v>
      </c>
      <c r="AN28">
        <f t="shared" si="8"/>
        <v>147.66333333333336</v>
      </c>
      <c r="AO28">
        <f t="shared" si="9"/>
        <v>1.608595762285139</v>
      </c>
    </row>
    <row r="29" spans="1:41" x14ac:dyDescent="0.25">
      <c r="A29" s="2">
        <v>0.37153999999999998</v>
      </c>
      <c r="B29">
        <v>29.848484848484851</v>
      </c>
      <c r="C29">
        <v>1.2017462320213355</v>
      </c>
      <c r="D29">
        <v>22.742500000000003</v>
      </c>
      <c r="E29">
        <v>3.7104401233668809</v>
      </c>
      <c r="F29">
        <f t="shared" si="10"/>
        <v>49.480105463310522</v>
      </c>
      <c r="G29">
        <v>293.3769513314968</v>
      </c>
      <c r="H29">
        <f t="shared" si="0"/>
        <v>169.05069999999998</v>
      </c>
      <c r="I29">
        <f t="shared" si="1"/>
        <v>1.7354376606041668</v>
      </c>
      <c r="J29">
        <v>30.220385674931133</v>
      </c>
      <c r="K29">
        <v>0.74339341924331803</v>
      </c>
      <c r="L29">
        <v>21.91090909090909</v>
      </c>
      <c r="M29">
        <v>1.4077745170690834</v>
      </c>
      <c r="N29">
        <f t="shared" si="11"/>
        <v>48.194907918809321</v>
      </c>
      <c r="O29">
        <v>303.32619120497907</v>
      </c>
      <c r="P29">
        <f t="shared" si="2"/>
        <v>161.6199</v>
      </c>
      <c r="Q29">
        <f t="shared" si="3"/>
        <v>1.8767873956423624</v>
      </c>
      <c r="R29">
        <v>28.787878787878789</v>
      </c>
      <c r="S29">
        <v>2.4431084085753181</v>
      </c>
      <c r="T29">
        <v>16.176363636363639</v>
      </c>
      <c r="U29">
        <v>3.9435523902371794</v>
      </c>
      <c r="V29">
        <f t="shared" si="12"/>
        <v>37.517882164488221</v>
      </c>
      <c r="W29">
        <v>227.56233665324572</v>
      </c>
      <c r="X29">
        <f t="shared" si="4"/>
        <v>139.94673333333333</v>
      </c>
      <c r="Y29">
        <f t="shared" si="5"/>
        <v>1.6260639404224206</v>
      </c>
      <c r="Z29">
        <v>29.939393939393941</v>
      </c>
      <c r="AA29">
        <v>1.0574749356203961</v>
      </c>
      <c r="AB29">
        <v>20.457000000000001</v>
      </c>
      <c r="AC29">
        <v>2.1965480494023732</v>
      </c>
      <c r="AD29">
        <f t="shared" si="13"/>
        <v>48.773246813834639</v>
      </c>
      <c r="AE29">
        <v>279.49494949494948</v>
      </c>
      <c r="AF29">
        <f t="shared" si="6"/>
        <v>158.52373333333333</v>
      </c>
      <c r="AG29">
        <f t="shared" si="7"/>
        <v>1.7631110725057542</v>
      </c>
      <c r="AH29">
        <v>27</v>
      </c>
      <c r="AI29">
        <v>1.0562415720389919</v>
      </c>
      <c r="AJ29">
        <v>22.102499999999999</v>
      </c>
      <c r="AK29">
        <v>3.8119056913832514</v>
      </c>
      <c r="AL29">
        <f t="shared" si="14"/>
        <v>24.992502249325291</v>
      </c>
      <c r="AM29">
        <v>246.42857142857142</v>
      </c>
      <c r="AN29">
        <f t="shared" si="8"/>
        <v>153.56986666666668</v>
      </c>
      <c r="AO29">
        <f t="shared" si="9"/>
        <v>1.6046674831297507</v>
      </c>
    </row>
    <row r="30" spans="1:41" x14ac:dyDescent="0.25">
      <c r="A30" s="2">
        <v>0.38583000000000001</v>
      </c>
      <c r="B30">
        <v>30.454545454545457</v>
      </c>
      <c r="C30">
        <v>1.1736313170325507</v>
      </c>
      <c r="D30">
        <v>22.840833333333332</v>
      </c>
      <c r="E30">
        <v>3.5143302952685742</v>
      </c>
      <c r="F30">
        <f t="shared" si="10"/>
        <v>42.411518968551746</v>
      </c>
      <c r="G30">
        <v>304.93572084481173</v>
      </c>
      <c r="H30">
        <f t="shared" si="0"/>
        <v>175.55265</v>
      </c>
      <c r="I30">
        <f t="shared" si="1"/>
        <v>1.7370043735871359</v>
      </c>
      <c r="J30">
        <v>30.798898071625349</v>
      </c>
      <c r="K30">
        <v>0.87062802314614807</v>
      </c>
      <c r="L30">
        <v>22.017272727272726</v>
      </c>
      <c r="M30">
        <v>1.671502862151848</v>
      </c>
      <c r="N30">
        <f t="shared" si="11"/>
        <v>40.483722651799454</v>
      </c>
      <c r="O30">
        <v>315.7534945413733</v>
      </c>
      <c r="P30">
        <f t="shared" si="2"/>
        <v>167.83605</v>
      </c>
      <c r="Q30">
        <f t="shared" si="3"/>
        <v>1.8813210543347112</v>
      </c>
      <c r="R30">
        <v>29.324009324009328</v>
      </c>
      <c r="S30">
        <v>2.5478399301506616</v>
      </c>
      <c r="T30">
        <v>15.617272727272729</v>
      </c>
      <c r="U30">
        <v>3.8733734416115611</v>
      </c>
      <c r="V30">
        <f t="shared" si="12"/>
        <v>37.51788216448832</v>
      </c>
      <c r="W30">
        <v>235.94688140142685</v>
      </c>
      <c r="X30">
        <f t="shared" si="4"/>
        <v>145.32930000000002</v>
      </c>
      <c r="Y30">
        <f t="shared" si="5"/>
        <v>1.6235327728230082</v>
      </c>
      <c r="Z30">
        <v>30.666666666666668</v>
      </c>
      <c r="AA30">
        <v>1.0477820185769648</v>
      </c>
      <c r="AB30">
        <v>20.591000000000001</v>
      </c>
      <c r="AC30">
        <v>2.3587117482030706</v>
      </c>
      <c r="AD30">
        <f t="shared" si="13"/>
        <v>50.893822762262097</v>
      </c>
      <c r="AE30">
        <v>291.4141414141414</v>
      </c>
      <c r="AF30">
        <f t="shared" si="6"/>
        <v>164.6208</v>
      </c>
      <c r="AG30">
        <f t="shared" si="7"/>
        <v>1.7702145865780108</v>
      </c>
      <c r="AH30">
        <v>27.642857142857142</v>
      </c>
      <c r="AI30">
        <v>1.1751393027860062</v>
      </c>
      <c r="AJ30">
        <v>22.73</v>
      </c>
      <c r="AK30">
        <v>2.6360323720824566</v>
      </c>
      <c r="AL30">
        <f t="shared" si="14"/>
        <v>44.98650404878525</v>
      </c>
      <c r="AM30">
        <v>256.0204081632653</v>
      </c>
      <c r="AN30">
        <f t="shared" si="8"/>
        <v>159.47640000000001</v>
      </c>
      <c r="AO30">
        <f t="shared" si="9"/>
        <v>1.6053811608693529</v>
      </c>
    </row>
    <row r="31" spans="1:41" x14ac:dyDescent="0.25">
      <c r="A31" s="2">
        <v>0.40011999999999998</v>
      </c>
      <c r="B31">
        <v>31.01010101010101</v>
      </c>
      <c r="C31">
        <v>1.1065102171821539</v>
      </c>
      <c r="D31">
        <v>22.318333333333332</v>
      </c>
      <c r="E31">
        <v>3.7138410239959452</v>
      </c>
      <c r="F31">
        <f t="shared" si="10"/>
        <v>38.877225721172479</v>
      </c>
      <c r="G31">
        <v>315.97796143250685</v>
      </c>
      <c r="H31">
        <f t="shared" si="0"/>
        <v>182.05459999999999</v>
      </c>
      <c r="I31">
        <f t="shared" si="1"/>
        <v>1.7356219586459605</v>
      </c>
      <c r="J31">
        <v>31.34986225895317</v>
      </c>
      <c r="K31">
        <v>0.91275661311081568</v>
      </c>
      <c r="L31">
        <v>22.218181818181815</v>
      </c>
      <c r="M31">
        <v>2.2684788655917347</v>
      </c>
      <c r="N31">
        <f t="shared" si="11"/>
        <v>38.555926335047054</v>
      </c>
      <c r="O31">
        <v>327.75227017651258</v>
      </c>
      <c r="P31">
        <f t="shared" si="2"/>
        <v>174.0522</v>
      </c>
      <c r="Q31">
        <f t="shared" si="3"/>
        <v>1.8830688160018234</v>
      </c>
      <c r="R31">
        <v>29.813519813519815</v>
      </c>
      <c r="S31">
        <v>2.5728993694401869</v>
      </c>
      <c r="T31">
        <v>15.971818181818181</v>
      </c>
      <c r="U31">
        <v>3.9781272432686685</v>
      </c>
      <c r="V31">
        <f t="shared" si="12"/>
        <v>34.255457628445591</v>
      </c>
      <c r="W31">
        <v>243.49085258176169</v>
      </c>
      <c r="X31">
        <f t="shared" si="4"/>
        <v>150.71186666666665</v>
      </c>
      <c r="Y31">
        <f t="shared" si="5"/>
        <v>1.6156050480105639</v>
      </c>
      <c r="Z31">
        <v>31.272727272727277</v>
      </c>
      <c r="AA31">
        <v>1.0477820185769648</v>
      </c>
      <c r="AB31">
        <v>20.416000000000004</v>
      </c>
      <c r="AC31">
        <v>2.423790419982697</v>
      </c>
      <c r="AD31">
        <f t="shared" si="13"/>
        <v>42.411518968552159</v>
      </c>
      <c r="AE31">
        <v>303.20477502295682</v>
      </c>
      <c r="AF31">
        <f t="shared" si="6"/>
        <v>170.71786666666665</v>
      </c>
      <c r="AG31">
        <f t="shared" si="7"/>
        <v>1.7760576613517323</v>
      </c>
      <c r="AH31">
        <v>28</v>
      </c>
      <c r="AI31">
        <v>1.0690449676496976</v>
      </c>
      <c r="AJ31">
        <v>22.6175</v>
      </c>
      <c r="AK31">
        <v>2.6459576086299554</v>
      </c>
      <c r="AL31">
        <f t="shared" si="14"/>
        <v>24.992502249325291</v>
      </c>
      <c r="AM31">
        <v>264.71428571428572</v>
      </c>
      <c r="AN31">
        <f t="shared" si="8"/>
        <v>165.38293333333334</v>
      </c>
      <c r="AO31">
        <f t="shared" si="9"/>
        <v>1.6006142857603549</v>
      </c>
    </row>
    <row r="32" spans="1:41" x14ac:dyDescent="0.25">
      <c r="A32" s="2">
        <v>0.41441</v>
      </c>
      <c r="B32">
        <v>31.590909090909093</v>
      </c>
      <c r="C32">
        <v>1.1273749176110415</v>
      </c>
      <c r="D32">
        <v>22.0975</v>
      </c>
      <c r="E32">
        <v>3.2032912761720458</v>
      </c>
      <c r="F32">
        <f t="shared" si="10"/>
        <v>40.64437234486229</v>
      </c>
      <c r="G32">
        <v>327.98438934802567</v>
      </c>
      <c r="H32">
        <f t="shared" si="0"/>
        <v>188.55654999999999</v>
      </c>
      <c r="I32">
        <f t="shared" si="1"/>
        <v>1.7394484007478164</v>
      </c>
      <c r="J32">
        <v>32.011019283746556</v>
      </c>
      <c r="K32">
        <v>0.8811121538137453</v>
      </c>
      <c r="L32">
        <v>22.700000000000003</v>
      </c>
      <c r="M32">
        <v>2.3934786399715025</v>
      </c>
      <c r="N32">
        <f t="shared" si="11"/>
        <v>46.267111602056339</v>
      </c>
      <c r="O32">
        <v>339.92449750025509</v>
      </c>
      <c r="P32">
        <f t="shared" si="2"/>
        <v>180.26835</v>
      </c>
      <c r="Q32">
        <f t="shared" si="3"/>
        <v>1.8856582284147776</v>
      </c>
      <c r="R32">
        <v>30.303030303030305</v>
      </c>
      <c r="S32">
        <v>2.612629728561124</v>
      </c>
      <c r="T32">
        <v>16.253636363636364</v>
      </c>
      <c r="U32">
        <v>3.9378782935161172</v>
      </c>
      <c r="V32">
        <f t="shared" si="12"/>
        <v>34.255457628445711</v>
      </c>
      <c r="W32">
        <v>251.31736949918766</v>
      </c>
      <c r="X32">
        <f t="shared" si="4"/>
        <v>156.09443333333334</v>
      </c>
      <c r="Y32">
        <f t="shared" si="5"/>
        <v>1.6100341577364876</v>
      </c>
      <c r="Z32">
        <v>31.848484848484848</v>
      </c>
      <c r="AA32">
        <v>1.0045300921577229</v>
      </c>
      <c r="AB32">
        <v>20.478000000000002</v>
      </c>
      <c r="AC32">
        <v>2.4435620629637218</v>
      </c>
      <c r="AD32">
        <f t="shared" si="13"/>
        <v>40.290943020123848</v>
      </c>
      <c r="AE32">
        <v>314.57300275482089</v>
      </c>
      <c r="AF32">
        <f t="shared" si="6"/>
        <v>176.81493333333333</v>
      </c>
      <c r="AG32">
        <f t="shared" si="7"/>
        <v>1.7791087937226695</v>
      </c>
      <c r="AH32">
        <v>28.571428571428573</v>
      </c>
      <c r="AI32">
        <v>1.0168645954315534</v>
      </c>
      <c r="AJ32">
        <v>22.287500000000001</v>
      </c>
      <c r="AK32">
        <v>2.8254719369808998</v>
      </c>
      <c r="AL32">
        <f t="shared" si="14"/>
        <v>39.988003598920358</v>
      </c>
      <c r="AM32">
        <v>274.87755102040819</v>
      </c>
      <c r="AN32">
        <f t="shared" si="8"/>
        <v>171.28946666666667</v>
      </c>
      <c r="AO32">
        <f t="shared" si="9"/>
        <v>1.6047545501167704</v>
      </c>
    </row>
    <row r="33" spans="1:41" x14ac:dyDescent="0.25">
      <c r="A33" s="2">
        <v>0.42870000000000003</v>
      </c>
      <c r="B33">
        <v>32.121212121212125</v>
      </c>
      <c r="C33">
        <v>1.1338355717496793</v>
      </c>
      <c r="D33">
        <v>21.64833333333333</v>
      </c>
      <c r="E33">
        <v>3.2702427859087053</v>
      </c>
      <c r="F33">
        <f t="shared" si="10"/>
        <v>37.110079097482874</v>
      </c>
      <c r="G33">
        <v>339.9908172635445</v>
      </c>
      <c r="H33">
        <f t="shared" si="0"/>
        <v>195.05850000000001</v>
      </c>
      <c r="I33">
        <f t="shared" si="1"/>
        <v>1.7430197467095485</v>
      </c>
      <c r="J33">
        <v>32.589531680440771</v>
      </c>
      <c r="K33">
        <v>0.90264010650236448</v>
      </c>
      <c r="L33">
        <v>22.68</v>
      </c>
      <c r="M33">
        <v>2.6963790534715431</v>
      </c>
      <c r="N33">
        <f t="shared" si="11"/>
        <v>40.483722651799454</v>
      </c>
      <c r="O33">
        <v>352.85174982144679</v>
      </c>
      <c r="P33">
        <f t="shared" si="2"/>
        <v>186.4845</v>
      </c>
      <c r="Q33">
        <f t="shared" si="3"/>
        <v>1.8921237412302192</v>
      </c>
      <c r="R33">
        <v>30.839160839160844</v>
      </c>
      <c r="S33">
        <v>2.5687779652947573</v>
      </c>
      <c r="T33">
        <v>16.033636363636365</v>
      </c>
      <c r="U33">
        <v>3.9641828230475684</v>
      </c>
      <c r="V33">
        <f t="shared" si="12"/>
        <v>37.51788216448832</v>
      </c>
      <c r="W33">
        <v>259.2851592851593</v>
      </c>
      <c r="X33">
        <f t="shared" si="4"/>
        <v>161.477</v>
      </c>
      <c r="Y33">
        <f t="shared" si="5"/>
        <v>1.6057095393471472</v>
      </c>
      <c r="Z33">
        <v>32.515151515151516</v>
      </c>
      <c r="AA33">
        <v>1.0404530732782298</v>
      </c>
      <c r="AB33">
        <v>20.137</v>
      </c>
      <c r="AC33">
        <v>1.9855256790639146</v>
      </c>
      <c r="AD33">
        <f t="shared" si="13"/>
        <v>46.652670865407046</v>
      </c>
      <c r="AE33">
        <v>326.79522497704318</v>
      </c>
      <c r="AF33">
        <f t="shared" si="6"/>
        <v>182.91200000000001</v>
      </c>
      <c r="AG33">
        <f t="shared" si="7"/>
        <v>1.7866253989735128</v>
      </c>
      <c r="AH33">
        <v>29.214285714285715</v>
      </c>
      <c r="AI33">
        <v>0.75141589705045242</v>
      </c>
      <c r="AJ33">
        <v>22.009999999999998</v>
      </c>
      <c r="AK33">
        <v>2.4789648377229292</v>
      </c>
      <c r="AL33">
        <f t="shared" si="14"/>
        <v>44.98650404878525</v>
      </c>
      <c r="AM33">
        <v>286.59183673469386</v>
      </c>
      <c r="AN33">
        <f t="shared" si="8"/>
        <v>177.19600000000003</v>
      </c>
      <c r="AO33">
        <f t="shared" si="9"/>
        <v>1.6173719312777592</v>
      </c>
    </row>
    <row r="34" spans="1:41" x14ac:dyDescent="0.25">
      <c r="A34" s="2">
        <v>0.44298999999999999</v>
      </c>
      <c r="B34">
        <v>32.62626262626263</v>
      </c>
      <c r="C34">
        <v>1.165303366700849</v>
      </c>
      <c r="D34">
        <v>21.929999999999996</v>
      </c>
      <c r="E34">
        <v>2.8198194655300099</v>
      </c>
      <c r="F34">
        <f t="shared" si="10"/>
        <v>35.342932473793304</v>
      </c>
      <c r="G34">
        <v>352.38751147842055</v>
      </c>
      <c r="H34">
        <f t="shared" si="0"/>
        <v>201.56045</v>
      </c>
      <c r="I34">
        <f t="shared" si="1"/>
        <v>1.7482969078428856</v>
      </c>
      <c r="J34">
        <v>33.140495867768593</v>
      </c>
      <c r="K34">
        <v>0.93176498761916038</v>
      </c>
      <c r="L34">
        <v>22.65727272727273</v>
      </c>
      <c r="M34">
        <v>2.7599604740252586</v>
      </c>
      <c r="N34">
        <f t="shared" si="11"/>
        <v>38.555926335047054</v>
      </c>
      <c r="O34">
        <v>365.05458626670747</v>
      </c>
      <c r="P34">
        <f t="shared" si="2"/>
        <v>192.70065</v>
      </c>
      <c r="Q34">
        <f t="shared" si="3"/>
        <v>1.8944128432711953</v>
      </c>
      <c r="R34">
        <v>31.305361305361306</v>
      </c>
      <c r="S34">
        <v>2.5931811627362951</v>
      </c>
      <c r="T34">
        <v>16.215454545454545</v>
      </c>
      <c r="U34">
        <v>4.1197363110674177</v>
      </c>
      <c r="V34">
        <f t="shared" si="12"/>
        <v>32.624245360424283</v>
      </c>
      <c r="W34">
        <v>267.45073108709471</v>
      </c>
      <c r="X34">
        <f t="shared" si="4"/>
        <v>166.85956666666667</v>
      </c>
      <c r="Y34">
        <f t="shared" si="5"/>
        <v>1.6028492488020047</v>
      </c>
      <c r="Z34">
        <v>33</v>
      </c>
      <c r="AA34">
        <v>0.97358228363810029</v>
      </c>
      <c r="AB34">
        <v>19.899999999999999</v>
      </c>
      <c r="AC34">
        <v>2.0179913004988133</v>
      </c>
      <c r="AD34">
        <f t="shared" si="13"/>
        <v>33.929215174841531</v>
      </c>
      <c r="AE34">
        <v>338.08999081726353</v>
      </c>
      <c r="AF34">
        <f t="shared" si="6"/>
        <v>189.00906666666668</v>
      </c>
      <c r="AG34">
        <f t="shared" si="7"/>
        <v>1.7887501207204708</v>
      </c>
      <c r="AH34">
        <v>29.785714285714285</v>
      </c>
      <c r="AI34">
        <v>0.63353022360238431</v>
      </c>
      <c r="AJ34">
        <v>21.782499999999999</v>
      </c>
      <c r="AK34">
        <v>2.2796692011488564</v>
      </c>
      <c r="AL34">
        <f t="shared" si="14"/>
        <v>39.988003598920265</v>
      </c>
      <c r="AM34">
        <v>295.26530612244898</v>
      </c>
      <c r="AN34">
        <f t="shared" si="8"/>
        <v>183.10253333333335</v>
      </c>
      <c r="AO34">
        <f t="shared" si="9"/>
        <v>1.6125681100486264</v>
      </c>
    </row>
    <row r="35" spans="1:41" x14ac:dyDescent="0.25">
      <c r="A35" s="2">
        <v>0.45728000000000002</v>
      </c>
      <c r="B35">
        <v>33.181818181818187</v>
      </c>
      <c r="C35">
        <v>1.1301482918328383</v>
      </c>
      <c r="D35">
        <v>21.724999999999998</v>
      </c>
      <c r="E35">
        <v>2.6060227446157493</v>
      </c>
      <c r="F35">
        <f t="shared" si="10"/>
        <v>38.877225721172579</v>
      </c>
      <c r="G35">
        <v>364.30211202938472</v>
      </c>
      <c r="H35">
        <f t="shared" si="0"/>
        <v>208.0624</v>
      </c>
      <c r="I35">
        <f t="shared" si="1"/>
        <v>1.7509271835246769</v>
      </c>
      <c r="J35">
        <v>33.774104683195596</v>
      </c>
      <c r="K35">
        <v>0.9424548018394886</v>
      </c>
      <c r="L35">
        <v>22.7</v>
      </c>
      <c r="M35">
        <v>2.7057309548438209</v>
      </c>
      <c r="N35">
        <f t="shared" si="11"/>
        <v>44.339315285304536</v>
      </c>
      <c r="O35">
        <v>377.93082338536885</v>
      </c>
      <c r="P35">
        <f t="shared" si="2"/>
        <v>198.91679999999999</v>
      </c>
      <c r="Q35">
        <f t="shared" si="3"/>
        <v>1.8999442147941696</v>
      </c>
      <c r="R35">
        <v>31.771561771561771</v>
      </c>
      <c r="S35">
        <v>2.6384125146732145</v>
      </c>
      <c r="T35">
        <v>16.922727272727276</v>
      </c>
      <c r="U35">
        <v>3.840377822321885</v>
      </c>
      <c r="V35">
        <f t="shared" si="12"/>
        <v>32.624245360424403</v>
      </c>
      <c r="W35">
        <v>274.73334746062017</v>
      </c>
      <c r="X35">
        <f t="shared" si="4"/>
        <v>172.24213333333336</v>
      </c>
      <c r="Y35">
        <f t="shared" si="5"/>
        <v>1.5950414811046241</v>
      </c>
      <c r="Z35">
        <v>33.515151515151516</v>
      </c>
      <c r="AA35">
        <v>1.0221503548019004</v>
      </c>
      <c r="AB35">
        <v>20.264999999999997</v>
      </c>
      <c r="AC35">
        <v>2.1141914661533279</v>
      </c>
      <c r="AD35">
        <f t="shared" si="13"/>
        <v>36.049791123269046</v>
      </c>
      <c r="AE35">
        <v>350.46831955922863</v>
      </c>
      <c r="AF35">
        <f t="shared" si="6"/>
        <v>195.10613333333336</v>
      </c>
      <c r="AG35">
        <f t="shared" si="7"/>
        <v>1.7962957574504506</v>
      </c>
      <c r="AH35">
        <v>30.357142857142858</v>
      </c>
      <c r="AI35">
        <v>0.63353022360238431</v>
      </c>
      <c r="AJ35">
        <v>21.422499999999999</v>
      </c>
      <c r="AK35">
        <v>2.2250449433663122</v>
      </c>
      <c r="AL35">
        <f t="shared" si="14"/>
        <v>39.988003598920358</v>
      </c>
      <c r="AM35">
        <v>305.12244897959181</v>
      </c>
      <c r="AN35">
        <f t="shared" si="8"/>
        <v>189.00906666666668</v>
      </c>
      <c r="AO35">
        <f t="shared" si="9"/>
        <v>1.6143270498113236</v>
      </c>
    </row>
    <row r="36" spans="1:41" x14ac:dyDescent="0.25">
      <c r="A36" s="2">
        <v>0.47156999999999999</v>
      </c>
      <c r="B36">
        <v>33.661616161616159</v>
      </c>
      <c r="C36">
        <v>1.1445222883845272</v>
      </c>
      <c r="D36">
        <v>21.718333333333334</v>
      </c>
      <c r="E36">
        <v>2.6646706545030403</v>
      </c>
      <c r="F36">
        <f t="shared" si="10"/>
        <v>33.575785850103088</v>
      </c>
      <c r="G36">
        <v>376.87098255280074</v>
      </c>
      <c r="H36">
        <f t="shared" si="0"/>
        <v>214.56434999999999</v>
      </c>
      <c r="I36">
        <f t="shared" si="1"/>
        <v>1.7564473434324051</v>
      </c>
      <c r="J36">
        <v>34.325068870523417</v>
      </c>
      <c r="K36">
        <v>1.0328925487582146</v>
      </c>
      <c r="L36">
        <v>22.540909090909093</v>
      </c>
      <c r="M36">
        <v>2.6028040823137291</v>
      </c>
      <c r="N36">
        <f t="shared" si="11"/>
        <v>38.555926335047054</v>
      </c>
      <c r="O36">
        <v>390.74584226099381</v>
      </c>
      <c r="P36">
        <f t="shared" si="2"/>
        <v>205.13294999999999</v>
      </c>
      <c r="Q36">
        <f t="shared" si="3"/>
        <v>1.9048419196476911</v>
      </c>
      <c r="R36">
        <v>32.23776223776224</v>
      </c>
      <c r="S36">
        <v>2.6663752754548842</v>
      </c>
      <c r="T36">
        <v>17.327272727272728</v>
      </c>
      <c r="U36">
        <v>3.72286204662243</v>
      </c>
      <c r="V36">
        <f t="shared" si="12"/>
        <v>32.62424536042478</v>
      </c>
      <c r="W36">
        <v>282.54573709119165</v>
      </c>
      <c r="X36">
        <f t="shared" si="4"/>
        <v>177.62470000000002</v>
      </c>
      <c r="Y36">
        <f t="shared" si="5"/>
        <v>1.5906894541760894</v>
      </c>
      <c r="Z36">
        <v>34.060606060606062</v>
      </c>
      <c r="AA36">
        <v>1.0320840221773577</v>
      </c>
      <c r="AB36">
        <v>19.510000000000005</v>
      </c>
      <c r="AC36">
        <v>2.0939489540631313</v>
      </c>
      <c r="AD36">
        <f t="shared" si="13"/>
        <v>38.170367071696845</v>
      </c>
      <c r="AE36">
        <v>362.46097337006427</v>
      </c>
      <c r="AF36">
        <f t="shared" si="6"/>
        <v>201.20320000000001</v>
      </c>
      <c r="AG36">
        <f t="shared" si="7"/>
        <v>1.801467239934873</v>
      </c>
      <c r="AH36">
        <v>30.928571428571427</v>
      </c>
      <c r="AI36">
        <v>0.42857142857142855</v>
      </c>
      <c r="AJ36">
        <v>21.337500000000002</v>
      </c>
      <c r="AK36">
        <v>2.5871267846782908</v>
      </c>
      <c r="AL36">
        <f t="shared" si="14"/>
        <v>39.988003598920265</v>
      </c>
      <c r="AM36">
        <v>315.34693877551018</v>
      </c>
      <c r="AN36">
        <f t="shared" si="8"/>
        <v>194.91560000000001</v>
      </c>
      <c r="AO36">
        <f t="shared" si="9"/>
        <v>1.6178640333329408</v>
      </c>
    </row>
    <row r="37" spans="1:41" x14ac:dyDescent="0.25">
      <c r="A37" s="2">
        <v>0.48586000000000001</v>
      </c>
      <c r="B37">
        <v>34.267676767676768</v>
      </c>
      <c r="C37">
        <v>1.1224275545510793</v>
      </c>
      <c r="D37">
        <v>21.661666666666665</v>
      </c>
      <c r="E37">
        <v>2.2776775784810241</v>
      </c>
      <c r="F37">
        <f t="shared" si="10"/>
        <v>42.411518968551995</v>
      </c>
      <c r="G37">
        <v>389.53168044077131</v>
      </c>
      <c r="H37">
        <f t="shared" si="0"/>
        <v>221.06630000000001</v>
      </c>
      <c r="I37">
        <f t="shared" si="1"/>
        <v>1.7620581718731949</v>
      </c>
      <c r="J37">
        <v>34.793388429752063</v>
      </c>
      <c r="K37">
        <v>1.0481360588028408</v>
      </c>
      <c r="L37">
        <v>22.285454545454549</v>
      </c>
      <c r="M37">
        <v>2.5824924535663274</v>
      </c>
      <c r="N37">
        <f t="shared" si="11"/>
        <v>32.772537384789771</v>
      </c>
      <c r="O37">
        <v>401.90796857463516</v>
      </c>
      <c r="P37">
        <f t="shared" si="2"/>
        <v>211.34909999999999</v>
      </c>
      <c r="Q37">
        <f t="shared" si="3"/>
        <v>1.9016308495027194</v>
      </c>
      <c r="R37">
        <v>32.587412587412587</v>
      </c>
      <c r="S37">
        <v>2.7036445168198493</v>
      </c>
      <c r="T37">
        <v>17.369090909090911</v>
      </c>
      <c r="U37">
        <v>3.690600099023055</v>
      </c>
      <c r="V37">
        <f t="shared" si="12"/>
        <v>24.468184020318116</v>
      </c>
      <c r="W37">
        <v>289.80716253443524</v>
      </c>
      <c r="X37">
        <f t="shared" si="4"/>
        <v>183.00726666666668</v>
      </c>
      <c r="Y37">
        <f t="shared" si="5"/>
        <v>1.5835828151146378</v>
      </c>
      <c r="Z37">
        <v>34.545454545454547</v>
      </c>
      <c r="AA37">
        <v>1.0689904287129659</v>
      </c>
      <c r="AB37">
        <v>20.033000000000005</v>
      </c>
      <c r="AC37">
        <v>2.2894688855229433</v>
      </c>
      <c r="AD37">
        <f t="shared" si="13"/>
        <v>33.929215174841396</v>
      </c>
      <c r="AE37">
        <v>373.28741965105598</v>
      </c>
      <c r="AF37">
        <f t="shared" si="6"/>
        <v>207.30026666666669</v>
      </c>
      <c r="AG37">
        <f t="shared" si="7"/>
        <v>1.8007088251907182</v>
      </c>
      <c r="AH37">
        <v>31.5</v>
      </c>
      <c r="AI37">
        <v>0.42857142857142855</v>
      </c>
      <c r="AJ37">
        <v>21.362500000000001</v>
      </c>
      <c r="AK37">
        <v>2.6013377968524631</v>
      </c>
      <c r="AL37">
        <f t="shared" si="14"/>
        <v>39.988003598920358</v>
      </c>
      <c r="AM37">
        <v>324.79591836734693</v>
      </c>
      <c r="AN37">
        <f t="shared" si="8"/>
        <v>200.82213333333337</v>
      </c>
      <c r="AO37">
        <f t="shared" si="9"/>
        <v>1.6173312820466679</v>
      </c>
    </row>
    <row r="38" spans="1:41" x14ac:dyDescent="0.25">
      <c r="A38" s="2">
        <v>0.50014999999999998</v>
      </c>
      <c r="B38">
        <v>34.772727272727273</v>
      </c>
      <c r="C38">
        <v>1.0742918661179308</v>
      </c>
      <c r="D38">
        <v>21.891666666666666</v>
      </c>
      <c r="E38">
        <v>2.1155305946664291</v>
      </c>
      <c r="F38">
        <f t="shared" si="10"/>
        <v>35.342932473793304</v>
      </c>
      <c r="G38">
        <v>402.36455463728191</v>
      </c>
      <c r="H38">
        <f t="shared" si="0"/>
        <v>227.56825000000001</v>
      </c>
      <c r="I38">
        <f t="shared" si="1"/>
        <v>1.7681049735069891</v>
      </c>
      <c r="J38">
        <v>35.316804407713498</v>
      </c>
      <c r="K38">
        <v>1.1686416684315271</v>
      </c>
      <c r="L38">
        <v>22.391818181818181</v>
      </c>
      <c r="M38">
        <v>2.2987597446528341</v>
      </c>
      <c r="N38">
        <f t="shared" si="11"/>
        <v>36.628130018295003</v>
      </c>
      <c r="O38">
        <v>413.73329252117128</v>
      </c>
      <c r="P38">
        <f t="shared" si="2"/>
        <v>217.56524999999999</v>
      </c>
      <c r="Q38">
        <f t="shared" si="3"/>
        <v>1.9016515391183624</v>
      </c>
      <c r="R38">
        <v>33.123543123543122</v>
      </c>
      <c r="S38">
        <v>2.6802472582848669</v>
      </c>
      <c r="T38">
        <v>17.108181818181819</v>
      </c>
      <c r="U38">
        <v>4.314996681764236</v>
      </c>
      <c r="V38">
        <f t="shared" si="12"/>
        <v>37.517882164488221</v>
      </c>
      <c r="W38">
        <v>297.61248852157939</v>
      </c>
      <c r="X38">
        <f t="shared" si="4"/>
        <v>188.38983333333334</v>
      </c>
      <c r="Y38">
        <f t="shared" si="5"/>
        <v>1.5797693710731704</v>
      </c>
      <c r="Z38">
        <v>35.090909090909093</v>
      </c>
      <c r="AA38">
        <v>1.1046644941003894</v>
      </c>
      <c r="AB38">
        <v>19.907999999999998</v>
      </c>
      <c r="AC38">
        <v>2.6238682216232769</v>
      </c>
      <c r="AD38">
        <f t="shared" si="13"/>
        <v>38.170367071696845</v>
      </c>
      <c r="AE38">
        <v>386.62075298438936</v>
      </c>
      <c r="AF38">
        <f t="shared" si="6"/>
        <v>213.39733333333334</v>
      </c>
      <c r="AG38">
        <f t="shared" si="7"/>
        <v>1.8117412572371538</v>
      </c>
      <c r="AH38">
        <v>32.071428571428569</v>
      </c>
      <c r="AI38">
        <v>0.35951592548908329</v>
      </c>
      <c r="AJ38">
        <v>21.307499999999997</v>
      </c>
      <c r="AK38">
        <v>2.4205560655904383</v>
      </c>
      <c r="AL38">
        <f t="shared" si="14"/>
        <v>39.988003598920265</v>
      </c>
      <c r="AM38">
        <v>335.30612244897958</v>
      </c>
      <c r="AN38">
        <f t="shared" si="8"/>
        <v>206.72866666666667</v>
      </c>
      <c r="AO38">
        <f t="shared" si="9"/>
        <v>1.6219623908745744</v>
      </c>
    </row>
    <row r="39" spans="1:41" x14ac:dyDescent="0.25">
      <c r="A39" s="2">
        <v>0.51444000000000001</v>
      </c>
      <c r="B39">
        <v>35.328282828282831</v>
      </c>
      <c r="C39">
        <v>1.1372050756765357</v>
      </c>
      <c r="D39">
        <v>21.78</v>
      </c>
      <c r="E39">
        <v>1.8402568990620454</v>
      </c>
      <c r="F39">
        <f t="shared" si="10"/>
        <v>38.877225721172579</v>
      </c>
      <c r="G39">
        <v>416.4141414141414</v>
      </c>
      <c r="H39">
        <f t="shared" si="0"/>
        <v>234.0702</v>
      </c>
      <c r="I39">
        <f t="shared" si="1"/>
        <v>1.7790139087083336</v>
      </c>
      <c r="J39">
        <v>35.812672176308546</v>
      </c>
      <c r="K39">
        <v>1.2627180866518835</v>
      </c>
      <c r="L39">
        <v>22.325454545454548</v>
      </c>
      <c r="M39">
        <v>2.0981485344768309</v>
      </c>
      <c r="N39">
        <f t="shared" si="11"/>
        <v>34.70033370154281</v>
      </c>
      <c r="O39">
        <v>426.59932659932662</v>
      </c>
      <c r="P39">
        <f t="shared" si="2"/>
        <v>223.78139999999999</v>
      </c>
      <c r="Q39">
        <f t="shared" si="3"/>
        <v>1.9063216451381868</v>
      </c>
      <c r="R39">
        <v>33.519813519813518</v>
      </c>
      <c r="S39">
        <v>2.6490997989887943</v>
      </c>
      <c r="T39">
        <v>17.066363636363636</v>
      </c>
      <c r="U39">
        <v>4.4556823781038899</v>
      </c>
      <c r="V39">
        <f t="shared" si="12"/>
        <v>27.730608556360728</v>
      </c>
      <c r="W39">
        <v>304.06865861411313</v>
      </c>
      <c r="X39">
        <f t="shared" si="4"/>
        <v>193.7724</v>
      </c>
      <c r="Y39">
        <f t="shared" si="5"/>
        <v>1.5692052047356235</v>
      </c>
      <c r="Z39">
        <v>35.515151515151516</v>
      </c>
      <c r="AA39">
        <v>1.2019777600520014</v>
      </c>
      <c r="AB39">
        <v>20.559000000000001</v>
      </c>
      <c r="AC39">
        <v>2.657465166490613</v>
      </c>
      <c r="AD39">
        <f t="shared" si="13"/>
        <v>29.6880632779861</v>
      </c>
      <c r="AE39">
        <v>398.17263544536274</v>
      </c>
      <c r="AF39">
        <f t="shared" si="6"/>
        <v>219.49440000000001</v>
      </c>
      <c r="AG39">
        <f t="shared" si="7"/>
        <v>1.8140446200238489</v>
      </c>
      <c r="AH39">
        <v>32.642857142857146</v>
      </c>
      <c r="AI39">
        <v>0.35951592548908329</v>
      </c>
      <c r="AJ39">
        <v>21.345000000000002</v>
      </c>
      <c r="AK39">
        <v>2.3107069625261145</v>
      </c>
      <c r="AL39">
        <f t="shared" si="14"/>
        <v>39.988003598920606</v>
      </c>
      <c r="AM39">
        <v>348.9591836734694</v>
      </c>
      <c r="AN39">
        <f t="shared" si="8"/>
        <v>212.63520000000003</v>
      </c>
      <c r="AO39">
        <f t="shared" si="9"/>
        <v>1.6411167279616421</v>
      </c>
    </row>
    <row r="40" spans="1:41" x14ac:dyDescent="0.25">
      <c r="A40" s="2">
        <v>0.52873000000000003</v>
      </c>
      <c r="B40">
        <v>35.858585858585862</v>
      </c>
      <c r="C40">
        <v>1.1795438547901864</v>
      </c>
      <c r="D40">
        <v>21.191666666666666</v>
      </c>
      <c r="E40">
        <v>2.2480489857706036</v>
      </c>
      <c r="F40">
        <f t="shared" si="10"/>
        <v>37.110079097482874</v>
      </c>
      <c r="G40">
        <v>429.76354453627181</v>
      </c>
      <c r="H40">
        <f t="shared" si="0"/>
        <v>240.57215000000002</v>
      </c>
      <c r="I40">
        <f t="shared" si="1"/>
        <v>1.7864226783369221</v>
      </c>
      <c r="J40">
        <v>36.336088154269973</v>
      </c>
      <c r="K40">
        <v>1.3030623354381652</v>
      </c>
      <c r="L40">
        <v>21.817272727272726</v>
      </c>
      <c r="M40">
        <v>2.2787456677263958</v>
      </c>
      <c r="N40">
        <f t="shared" si="11"/>
        <v>36.628130018294364</v>
      </c>
      <c r="O40">
        <v>439.6796245281094</v>
      </c>
      <c r="P40">
        <f t="shared" si="2"/>
        <v>229.99755000000002</v>
      </c>
      <c r="Q40">
        <f t="shared" si="3"/>
        <v>1.9116709048775058</v>
      </c>
      <c r="R40">
        <v>33.986013986013987</v>
      </c>
      <c r="S40">
        <v>2.4953159481611009</v>
      </c>
      <c r="T40">
        <v>17.051818181818181</v>
      </c>
      <c r="U40">
        <v>4.2841961163836055</v>
      </c>
      <c r="V40">
        <f t="shared" si="12"/>
        <v>32.624245360424652</v>
      </c>
      <c r="W40">
        <v>310.82150173059262</v>
      </c>
      <c r="X40">
        <f t="shared" si="4"/>
        <v>199.1549666666667</v>
      </c>
      <c r="Y40">
        <f t="shared" si="5"/>
        <v>1.5607017335943547</v>
      </c>
      <c r="Z40">
        <v>36</v>
      </c>
      <c r="AA40">
        <v>1.1848790544335499</v>
      </c>
      <c r="AB40">
        <v>20.53</v>
      </c>
      <c r="AC40">
        <v>2.9184546900333852</v>
      </c>
      <c r="AD40">
        <f t="shared" si="13"/>
        <v>33.929215174841396</v>
      </c>
      <c r="AE40">
        <v>409.8989898989899</v>
      </c>
      <c r="AF40">
        <f t="shared" si="6"/>
        <v>225.59146666666669</v>
      </c>
      <c r="AG40">
        <f t="shared" si="7"/>
        <v>1.8169968747295546</v>
      </c>
      <c r="AH40">
        <v>33.214285714285715</v>
      </c>
      <c r="AI40">
        <v>0.35951592548908329</v>
      </c>
      <c r="AJ40">
        <v>21.17</v>
      </c>
      <c r="AK40">
        <v>2.5336140195380774</v>
      </c>
      <c r="AL40">
        <f t="shared" si="14"/>
        <v>39.988003598920109</v>
      </c>
      <c r="AM40">
        <v>360.0408163265306</v>
      </c>
      <c r="AN40">
        <f t="shared" si="8"/>
        <v>218.54173333333335</v>
      </c>
      <c r="AO40">
        <f t="shared" si="9"/>
        <v>1.6474693910172942</v>
      </c>
    </row>
    <row r="41" spans="1:41" x14ac:dyDescent="0.25">
      <c r="A41" s="2">
        <v>0.54301999999999995</v>
      </c>
      <c r="B41">
        <v>36.464646464646464</v>
      </c>
      <c r="C41">
        <v>1.1866000125728013</v>
      </c>
      <c r="D41">
        <v>21.409999999999997</v>
      </c>
      <c r="E41">
        <v>1.8180259024057333</v>
      </c>
      <c r="F41">
        <f t="shared" si="10"/>
        <v>42.411518968551825</v>
      </c>
      <c r="G41">
        <v>441.90771349862257</v>
      </c>
      <c r="H41">
        <f t="shared" si="0"/>
        <v>247.07409999999999</v>
      </c>
      <c r="I41">
        <f t="shared" si="1"/>
        <v>1.7885634856046124</v>
      </c>
      <c r="J41">
        <v>36.776859504132233</v>
      </c>
      <c r="K41">
        <v>1.3434377955864703</v>
      </c>
      <c r="L41">
        <v>21.878181818181819</v>
      </c>
      <c r="M41">
        <v>2.1304544969645245</v>
      </c>
      <c r="N41">
        <f t="shared" si="11"/>
        <v>30.844741068037965</v>
      </c>
      <c r="O41">
        <v>452.00489745944287</v>
      </c>
      <c r="P41">
        <f t="shared" si="2"/>
        <v>236.21369999999999</v>
      </c>
      <c r="Q41">
        <f t="shared" si="3"/>
        <v>1.9135422605015835</v>
      </c>
      <c r="R41">
        <v>34.358974358974365</v>
      </c>
      <c r="S41">
        <v>2.548994837027502</v>
      </c>
      <c r="T41">
        <v>17.175454545454546</v>
      </c>
      <c r="U41">
        <v>4.2418778003058106</v>
      </c>
      <c r="V41">
        <f t="shared" si="12"/>
        <v>26.09939628834012</v>
      </c>
      <c r="W41">
        <v>317.65204492477216</v>
      </c>
      <c r="X41">
        <f t="shared" si="4"/>
        <v>204.53753333333333</v>
      </c>
      <c r="Y41">
        <f t="shared" si="5"/>
        <v>1.553025695323591</v>
      </c>
      <c r="Z41">
        <v>36.424242424242429</v>
      </c>
      <c r="AA41">
        <v>1.2436964825552637</v>
      </c>
      <c r="AB41">
        <v>20.526</v>
      </c>
      <c r="AC41">
        <v>2.944207873095932</v>
      </c>
      <c r="AD41">
        <f t="shared" si="13"/>
        <v>29.688063277986828</v>
      </c>
      <c r="AE41">
        <v>422.36914600550966</v>
      </c>
      <c r="AF41">
        <f t="shared" si="6"/>
        <v>231.68853333333331</v>
      </c>
      <c r="AG41">
        <f t="shared" si="7"/>
        <v>1.8230040992052103</v>
      </c>
      <c r="AH41">
        <v>33.857142857142854</v>
      </c>
      <c r="AI41">
        <v>0.36885555678165877</v>
      </c>
      <c r="AJ41">
        <v>21.215</v>
      </c>
      <c r="AK41">
        <v>2.5437570638722415</v>
      </c>
      <c r="AL41">
        <f t="shared" si="14"/>
        <v>44.986504048785349</v>
      </c>
      <c r="AM41">
        <v>370.75510204081633</v>
      </c>
      <c r="AN41">
        <f t="shared" si="8"/>
        <v>224.44826666666665</v>
      </c>
      <c r="AO41">
        <f t="shared" si="9"/>
        <v>1.6518510369760768</v>
      </c>
    </row>
    <row r="42" spans="1:41" x14ac:dyDescent="0.25">
      <c r="A42" s="2">
        <v>0.55730999999999997</v>
      </c>
      <c r="B42">
        <v>36.919191919191917</v>
      </c>
      <c r="C42">
        <v>1.154507734814979</v>
      </c>
      <c r="D42">
        <v>21.163333333333334</v>
      </c>
      <c r="E42">
        <v>2.1600476986877077</v>
      </c>
      <c r="F42">
        <f t="shared" si="10"/>
        <v>31.808639226413749</v>
      </c>
      <c r="G42">
        <v>455.93434343434342</v>
      </c>
      <c r="H42">
        <f t="shared" si="0"/>
        <v>253.57604999999998</v>
      </c>
      <c r="I42">
        <f t="shared" si="1"/>
        <v>1.7980181623396352</v>
      </c>
      <c r="J42">
        <v>37.382920110192835</v>
      </c>
      <c r="K42">
        <v>1.4166316785355453</v>
      </c>
      <c r="L42">
        <v>21.853636363636362</v>
      </c>
      <c r="M42">
        <v>1.9789809131331855</v>
      </c>
      <c r="N42">
        <f t="shared" si="11"/>
        <v>42.411518968551498</v>
      </c>
      <c r="O42">
        <v>465.9728599122538</v>
      </c>
      <c r="P42">
        <f t="shared" si="2"/>
        <v>242.42984999999999</v>
      </c>
      <c r="Q42">
        <f t="shared" si="3"/>
        <v>1.9220935867107694</v>
      </c>
      <c r="R42">
        <v>34.825174825174827</v>
      </c>
      <c r="S42">
        <v>2.5577550874870005</v>
      </c>
      <c r="T42">
        <v>17.21</v>
      </c>
      <c r="U42">
        <v>4.3826270660415547</v>
      </c>
      <c r="V42">
        <f t="shared" si="12"/>
        <v>32.624245360424155</v>
      </c>
      <c r="W42">
        <v>324.70156106519744</v>
      </c>
      <c r="X42">
        <f t="shared" si="4"/>
        <v>209.92009999999999</v>
      </c>
      <c r="Y42">
        <f t="shared" si="5"/>
        <v>1.5467864252408294</v>
      </c>
      <c r="Z42">
        <v>37</v>
      </c>
      <c r="AA42">
        <v>1.2159031907720534</v>
      </c>
      <c r="AB42">
        <v>20.536999999999999</v>
      </c>
      <c r="AC42">
        <v>2.7731492326715226</v>
      </c>
      <c r="AD42">
        <f t="shared" si="13"/>
        <v>40.290943020123848</v>
      </c>
      <c r="AE42">
        <v>434.0128558310376</v>
      </c>
      <c r="AF42">
        <f t="shared" si="6"/>
        <v>237.78559999999999</v>
      </c>
      <c r="AG42">
        <f t="shared" si="7"/>
        <v>1.825227666566174</v>
      </c>
      <c r="AH42">
        <v>34.428571428571431</v>
      </c>
      <c r="AI42">
        <v>0.36885555678165877</v>
      </c>
      <c r="AJ42">
        <v>21.419999999999998</v>
      </c>
      <c r="AK42">
        <v>2.4974520349081444</v>
      </c>
      <c r="AL42">
        <f t="shared" si="14"/>
        <v>39.988003598920606</v>
      </c>
      <c r="AM42">
        <v>381.28571428571428</v>
      </c>
      <c r="AN42">
        <f t="shared" si="8"/>
        <v>230.35480000000001</v>
      </c>
      <c r="AO42">
        <f t="shared" si="9"/>
        <v>1.6552106328399245</v>
      </c>
    </row>
    <row r="43" spans="1:41" x14ac:dyDescent="0.25">
      <c r="A43" s="2">
        <v>0.5716</v>
      </c>
      <c r="B43">
        <v>37.525252525252526</v>
      </c>
      <c r="C43">
        <v>1.1177695144461655</v>
      </c>
      <c r="D43">
        <v>21.135833333333334</v>
      </c>
      <c r="E43">
        <v>1.7683657495672167</v>
      </c>
      <c r="F43">
        <f t="shared" si="10"/>
        <v>42.411518968551995</v>
      </c>
      <c r="G43">
        <v>468.75573921028462</v>
      </c>
      <c r="H43">
        <f t="shared" si="0"/>
        <v>260.07799999999997</v>
      </c>
      <c r="I43">
        <f t="shared" si="1"/>
        <v>1.8023659794764826</v>
      </c>
      <c r="J43">
        <v>37.823691460055095</v>
      </c>
      <c r="K43">
        <v>1.4521329855986889</v>
      </c>
      <c r="L43">
        <v>22.142727272727278</v>
      </c>
      <c r="M43">
        <v>2.0527108462181953</v>
      </c>
      <c r="N43">
        <f t="shared" si="11"/>
        <v>30.844741068037724</v>
      </c>
      <c r="O43">
        <v>478.97153351698802</v>
      </c>
      <c r="P43">
        <f t="shared" si="2"/>
        <v>248.64599999999999</v>
      </c>
      <c r="Q43">
        <f t="shared" si="3"/>
        <v>1.9263190781954589</v>
      </c>
      <c r="R43">
        <v>35.17482517482518</v>
      </c>
      <c r="S43">
        <v>2.5124773981429245</v>
      </c>
      <c r="T43">
        <v>17.295454545454547</v>
      </c>
      <c r="U43">
        <v>4.7324103026604964</v>
      </c>
      <c r="V43">
        <f t="shared" si="12"/>
        <v>24.468184020318613</v>
      </c>
      <c r="W43">
        <v>332.6552235643145</v>
      </c>
      <c r="X43">
        <f t="shared" si="4"/>
        <v>215.30266666666668</v>
      </c>
      <c r="Y43">
        <f t="shared" si="5"/>
        <v>1.5450585388212306</v>
      </c>
      <c r="Z43">
        <v>37.454545454545453</v>
      </c>
      <c r="AA43">
        <v>1.2053683951657617</v>
      </c>
      <c r="AB43">
        <v>20.632000000000001</v>
      </c>
      <c r="AC43">
        <v>2.4374886894324121</v>
      </c>
      <c r="AD43">
        <f t="shared" si="13"/>
        <v>31.808639226413749</v>
      </c>
      <c r="AE43">
        <v>447.41965105601463</v>
      </c>
      <c r="AF43">
        <f t="shared" si="6"/>
        <v>243.88266666666667</v>
      </c>
      <c r="AG43">
        <f t="shared" si="7"/>
        <v>1.834569291746911</v>
      </c>
      <c r="AH43">
        <v>35</v>
      </c>
      <c r="AI43">
        <v>0.36885555678165877</v>
      </c>
      <c r="AJ43">
        <v>21.442500000000003</v>
      </c>
      <c r="AK43">
        <v>2.5747281409888512</v>
      </c>
      <c r="AL43">
        <f t="shared" si="14"/>
        <v>39.988003598920109</v>
      </c>
      <c r="AM43">
        <v>393.0612244897959</v>
      </c>
      <c r="AN43">
        <f t="shared" si="8"/>
        <v>236.26133333333334</v>
      </c>
      <c r="AO43">
        <f t="shared" si="9"/>
        <v>1.6636714054907951</v>
      </c>
    </row>
    <row r="44" spans="1:41" x14ac:dyDescent="0.25">
      <c r="A44" s="2">
        <v>0.58589000000000002</v>
      </c>
      <c r="B44">
        <v>38.030303030303031</v>
      </c>
      <c r="C44">
        <v>1.144826157310201</v>
      </c>
      <c r="D44">
        <v>21.301666666666666</v>
      </c>
      <c r="E44">
        <v>1.7766558644279031</v>
      </c>
      <c r="F44">
        <f t="shared" si="10"/>
        <v>35.342932473793162</v>
      </c>
      <c r="G44">
        <v>483.29889807162533</v>
      </c>
      <c r="H44">
        <f t="shared" si="0"/>
        <v>266.57995</v>
      </c>
      <c r="I44">
        <f t="shared" si="1"/>
        <v>1.8129604198351201</v>
      </c>
      <c r="J44">
        <v>38.567493112947659</v>
      </c>
      <c r="K44">
        <v>1.5096318191537474</v>
      </c>
      <c r="L44">
        <v>22.146363636363631</v>
      </c>
      <c r="M44">
        <v>2.2757735947465108</v>
      </c>
      <c r="N44">
        <f t="shared" si="11"/>
        <v>52.050500552313721</v>
      </c>
      <c r="O44">
        <v>492.20487705336188</v>
      </c>
      <c r="P44">
        <f t="shared" si="2"/>
        <v>254.86215000000001</v>
      </c>
      <c r="Q44">
        <f t="shared" si="3"/>
        <v>1.9312592201445442</v>
      </c>
      <c r="R44">
        <v>35.617715617715618</v>
      </c>
      <c r="S44">
        <v>2.53417228090394</v>
      </c>
      <c r="T44">
        <v>17.502727272727274</v>
      </c>
      <c r="U44">
        <v>4.4183279437114953</v>
      </c>
      <c r="V44">
        <f t="shared" si="12"/>
        <v>30.993033092402847</v>
      </c>
      <c r="W44">
        <v>340.14268559723104</v>
      </c>
      <c r="X44">
        <f t="shared" si="4"/>
        <v>220.68523333333334</v>
      </c>
      <c r="Y44">
        <f t="shared" si="5"/>
        <v>1.5413024263542978</v>
      </c>
      <c r="Z44">
        <v>37.969696969696969</v>
      </c>
      <c r="AA44">
        <v>1.2040980258735841</v>
      </c>
      <c r="AB44">
        <v>20.434999999999999</v>
      </c>
      <c r="AC44">
        <v>2.4467132148160715</v>
      </c>
      <c r="AD44">
        <f t="shared" si="13"/>
        <v>36.049791123269046</v>
      </c>
      <c r="AE44">
        <v>459.6602387511478</v>
      </c>
      <c r="AF44">
        <f t="shared" si="6"/>
        <v>249.97973333333334</v>
      </c>
      <c r="AG44">
        <f t="shared" si="7"/>
        <v>1.8387900195821787</v>
      </c>
      <c r="AH44">
        <v>35.5</v>
      </c>
      <c r="AI44">
        <v>0.48795003647426655</v>
      </c>
      <c r="AJ44">
        <v>21.497499999999999</v>
      </c>
      <c r="AK44">
        <v>2.3447014735355971</v>
      </c>
      <c r="AL44">
        <f t="shared" si="14"/>
        <v>34.989503149055224</v>
      </c>
      <c r="AM44">
        <v>404.71428571428572</v>
      </c>
      <c r="AN44">
        <f t="shared" si="8"/>
        <v>242.1678666666667</v>
      </c>
      <c r="AO44">
        <f t="shared" si="9"/>
        <v>1.67121382074756</v>
      </c>
    </row>
    <row r="45" spans="1:41" x14ac:dyDescent="0.25">
      <c r="A45" s="2">
        <v>0.60018000000000005</v>
      </c>
      <c r="B45">
        <v>38.535353535353536</v>
      </c>
      <c r="C45">
        <v>1.102731571370049</v>
      </c>
      <c r="D45">
        <v>21.739166666666666</v>
      </c>
      <c r="E45">
        <v>1.9129104827857246</v>
      </c>
      <c r="F45">
        <f t="shared" si="10"/>
        <v>35.342932473793162</v>
      </c>
      <c r="G45">
        <v>496.08585858585855</v>
      </c>
      <c r="H45">
        <f t="shared" si="0"/>
        <v>273.08190000000002</v>
      </c>
      <c r="I45">
        <f t="shared" si="1"/>
        <v>1.8166193313649075</v>
      </c>
      <c r="J45">
        <v>38.980716253443525</v>
      </c>
      <c r="K45">
        <v>1.576181337383028</v>
      </c>
      <c r="L45">
        <v>21.898181818181822</v>
      </c>
      <c r="M45">
        <v>2.5596945840541809</v>
      </c>
      <c r="N45">
        <f t="shared" si="11"/>
        <v>28.916944751285179</v>
      </c>
      <c r="O45">
        <v>506.99928578716458</v>
      </c>
      <c r="P45">
        <f t="shared" si="2"/>
        <v>261.07830000000001</v>
      </c>
      <c r="Q45">
        <f t="shared" si="3"/>
        <v>1.9419434161596907</v>
      </c>
      <c r="R45">
        <v>35.967365967365971</v>
      </c>
      <c r="S45">
        <v>2.628353718942646</v>
      </c>
      <c r="T45">
        <v>17.556363636363638</v>
      </c>
      <c r="U45">
        <v>4.2997099267910501</v>
      </c>
      <c r="V45">
        <f t="shared" si="12"/>
        <v>24.468184020318613</v>
      </c>
      <c r="W45">
        <v>346.71893762802853</v>
      </c>
      <c r="X45">
        <f t="shared" si="4"/>
        <v>226.06780000000003</v>
      </c>
      <c r="Y45">
        <f t="shared" si="5"/>
        <v>1.5336944829295833</v>
      </c>
      <c r="Z45">
        <v>38.484848484848484</v>
      </c>
      <c r="AA45">
        <v>1.1866000125728011</v>
      </c>
      <c r="AB45">
        <v>20.498999999999999</v>
      </c>
      <c r="AC45">
        <v>2.4245936658427101</v>
      </c>
      <c r="AD45">
        <f t="shared" si="13"/>
        <v>36.049791123269046</v>
      </c>
      <c r="AE45">
        <v>472.00183654729108</v>
      </c>
      <c r="AF45">
        <f t="shared" si="6"/>
        <v>256.07680000000005</v>
      </c>
      <c r="AG45">
        <f t="shared" si="7"/>
        <v>1.8432042127490307</v>
      </c>
      <c r="AH45">
        <v>36.071428571428569</v>
      </c>
      <c r="AI45">
        <v>0.48795003647426655</v>
      </c>
      <c r="AJ45">
        <v>21.605000000000004</v>
      </c>
      <c r="AK45">
        <v>2.4931171920576323</v>
      </c>
      <c r="AL45">
        <f t="shared" si="14"/>
        <v>39.988003598920109</v>
      </c>
      <c r="AM45">
        <v>415.46938775510205</v>
      </c>
      <c r="AN45">
        <f t="shared" si="8"/>
        <v>248.07440000000005</v>
      </c>
      <c r="AO45">
        <f t="shared" si="9"/>
        <v>1.67477735612825</v>
      </c>
    </row>
    <row r="46" spans="1:41" x14ac:dyDescent="0.25">
      <c r="A46" s="2">
        <v>0.61446999999999996</v>
      </c>
      <c r="B46">
        <v>39.040404040404049</v>
      </c>
      <c r="C46">
        <v>1.1326078122431327</v>
      </c>
      <c r="D46">
        <v>21.724999999999998</v>
      </c>
      <c r="E46">
        <v>2.0545050277599488</v>
      </c>
      <c r="F46">
        <f t="shared" si="10"/>
        <v>35.342932473793937</v>
      </c>
      <c r="G46">
        <v>509.72222222222217</v>
      </c>
      <c r="H46">
        <v>273</v>
      </c>
      <c r="I46">
        <f t="shared" si="1"/>
        <v>1.8671143671143668</v>
      </c>
      <c r="J46">
        <v>39.55922865013774</v>
      </c>
      <c r="K46">
        <v>1.6339130716994323</v>
      </c>
      <c r="L46">
        <v>22.064545454545453</v>
      </c>
      <c r="M46">
        <v>2.1002302904032391</v>
      </c>
      <c r="N46">
        <f t="shared" si="11"/>
        <v>40.483722651799766</v>
      </c>
      <c r="O46">
        <v>520.48770533619017</v>
      </c>
      <c r="P46">
        <v>261</v>
      </c>
      <c r="Q46">
        <f t="shared" si="3"/>
        <v>1.9942057675716098</v>
      </c>
      <c r="R46">
        <v>36.386946386946391</v>
      </c>
      <c r="S46">
        <v>2.6575300851307864</v>
      </c>
      <c r="T46">
        <v>17.694545454545455</v>
      </c>
      <c r="U46">
        <v>3.9823645328783233</v>
      </c>
      <c r="V46">
        <f t="shared" si="12"/>
        <v>29.361820824382264</v>
      </c>
      <c r="W46">
        <v>352.6947799675072</v>
      </c>
      <c r="X46">
        <v>226</v>
      </c>
      <c r="Y46">
        <f t="shared" si="5"/>
        <v>1.5605963715376425</v>
      </c>
      <c r="Z46">
        <v>38.969696969696969</v>
      </c>
      <c r="AA46">
        <v>1.1968737974625152</v>
      </c>
      <c r="AB46">
        <v>20.647000000000002</v>
      </c>
      <c r="AC46">
        <v>2.2026451270132865</v>
      </c>
      <c r="AD46">
        <f t="shared" si="13"/>
        <v>33.929215174841659</v>
      </c>
      <c r="AE46">
        <v>485.03213957759408</v>
      </c>
      <c r="AF46">
        <v>256</v>
      </c>
      <c r="AG46">
        <f t="shared" si="7"/>
        <v>1.8946567952249769</v>
      </c>
      <c r="AH46">
        <v>36.642857142857146</v>
      </c>
      <c r="AI46">
        <v>0.48795003647426655</v>
      </c>
      <c r="AJ46">
        <v>21.6325</v>
      </c>
      <c r="AK46">
        <v>2.6253555314788612</v>
      </c>
      <c r="AL46">
        <f t="shared" si="14"/>
        <v>39.988003598920919</v>
      </c>
      <c r="AM46">
        <v>425.91836734693879</v>
      </c>
      <c r="AN46">
        <v>248</v>
      </c>
      <c r="AO46">
        <f t="shared" si="9"/>
        <v>1.717412771560237</v>
      </c>
    </row>
    <row r="47" spans="1:41" x14ac:dyDescent="0.25">
      <c r="A47" s="2">
        <v>0.62875999999999999</v>
      </c>
      <c r="B47">
        <v>39.570707070707073</v>
      </c>
      <c r="C47">
        <v>1.1074528641375927</v>
      </c>
      <c r="D47">
        <v>21.21833333333333</v>
      </c>
      <c r="E47">
        <v>2.314471600145239</v>
      </c>
      <c r="F47">
        <f t="shared" si="10"/>
        <v>37.110079097482377</v>
      </c>
      <c r="G47">
        <v>524.71303948576679</v>
      </c>
      <c r="H47">
        <v>273</v>
      </c>
      <c r="I47">
        <f t="shared" si="1"/>
        <v>1.9220257856621494</v>
      </c>
      <c r="J47">
        <v>40.137741046831962</v>
      </c>
      <c r="K47">
        <v>1.7997226414392373</v>
      </c>
      <c r="L47">
        <v>21.828181818181818</v>
      </c>
      <c r="M47">
        <v>2.2272441185546694</v>
      </c>
      <c r="N47">
        <f t="shared" si="11"/>
        <v>40.483722651799951</v>
      </c>
      <c r="O47">
        <v>535.33312927252314</v>
      </c>
      <c r="P47">
        <v>261</v>
      </c>
      <c r="Q47">
        <f t="shared" si="3"/>
        <v>2.051084786484763</v>
      </c>
      <c r="R47">
        <v>36.783216783216787</v>
      </c>
      <c r="S47">
        <v>2.6949216532486009</v>
      </c>
      <c r="T47">
        <v>17.866363636363637</v>
      </c>
      <c r="U47">
        <v>3.9352516380208034</v>
      </c>
      <c r="V47">
        <f t="shared" si="12"/>
        <v>27.730608556360728</v>
      </c>
      <c r="W47">
        <v>358.32450377904922</v>
      </c>
      <c r="X47">
        <v>226</v>
      </c>
      <c r="Y47">
        <f t="shared" si="5"/>
        <v>1.5855066538895983</v>
      </c>
      <c r="Z47">
        <v>39.484848484848492</v>
      </c>
      <c r="AA47">
        <v>1.2620200564957966</v>
      </c>
      <c r="AB47">
        <v>20.667999999999999</v>
      </c>
      <c r="AC47">
        <v>2.1169516868470204</v>
      </c>
      <c r="AD47">
        <f t="shared" si="13"/>
        <v>36.049791123269543</v>
      </c>
      <c r="AE47">
        <v>497.60330578512389</v>
      </c>
      <c r="AF47">
        <v>256</v>
      </c>
      <c r="AG47">
        <f t="shared" si="7"/>
        <v>1.9437629132231402</v>
      </c>
      <c r="AH47">
        <v>37.142857142857146</v>
      </c>
      <c r="AI47">
        <v>0.52164053095730112</v>
      </c>
      <c r="AJ47">
        <v>21.5975</v>
      </c>
      <c r="AK47">
        <v>2.4222492990331665</v>
      </c>
      <c r="AL47">
        <f t="shared" si="14"/>
        <v>34.989503149055224</v>
      </c>
      <c r="AM47">
        <v>437.08163265306121</v>
      </c>
      <c r="AN47">
        <v>248</v>
      </c>
      <c r="AO47">
        <f t="shared" si="9"/>
        <v>1.7624259381171823</v>
      </c>
    </row>
    <row r="48" spans="1:41" x14ac:dyDescent="0.25">
      <c r="A48" s="2">
        <v>0.64305000000000001</v>
      </c>
      <c r="B48">
        <v>40.025252525252533</v>
      </c>
      <c r="C48">
        <v>1.1298404753238378</v>
      </c>
      <c r="D48">
        <v>21.244166666666665</v>
      </c>
      <c r="E48">
        <v>1.4560935180589647</v>
      </c>
      <c r="F48">
        <f t="shared" si="10"/>
        <v>31.808639226414247</v>
      </c>
      <c r="G48">
        <v>539.09550045913682</v>
      </c>
      <c r="H48">
        <v>273</v>
      </c>
      <c r="I48">
        <f t="shared" si="1"/>
        <v>1.9747087928906111</v>
      </c>
      <c r="J48">
        <v>40.385674931129479</v>
      </c>
      <c r="K48">
        <v>1.7359744081750026</v>
      </c>
      <c r="L48">
        <v>22.034545454545455</v>
      </c>
      <c r="M48">
        <v>2.0238347938325578</v>
      </c>
      <c r="N48">
        <f t="shared" si="11"/>
        <v>17.350166850770908</v>
      </c>
      <c r="O48">
        <v>547.68901132537485</v>
      </c>
      <c r="P48">
        <v>261</v>
      </c>
      <c r="Q48">
        <f t="shared" si="3"/>
        <v>2.0984253307485625</v>
      </c>
      <c r="R48">
        <v>37.109557109557116</v>
      </c>
      <c r="S48">
        <v>2.7092993180614524</v>
      </c>
      <c r="T48">
        <v>18.023636363636363</v>
      </c>
      <c r="U48">
        <v>3.8030442351549794</v>
      </c>
      <c r="V48">
        <f t="shared" si="12"/>
        <v>22.836971752297305</v>
      </c>
      <c r="W48">
        <v>365.60005650914741</v>
      </c>
      <c r="X48">
        <v>226</v>
      </c>
      <c r="Y48">
        <f t="shared" si="5"/>
        <v>1.6176993650847231</v>
      </c>
      <c r="Z48">
        <v>39.939393939393945</v>
      </c>
      <c r="AA48">
        <v>1.3076809965803844</v>
      </c>
      <c r="AB48">
        <v>20.448</v>
      </c>
      <c r="AC48">
        <v>2.1997818073618447</v>
      </c>
      <c r="AD48">
        <f t="shared" si="13"/>
        <v>31.808639226413749</v>
      </c>
      <c r="AE48">
        <v>510.73461891643706</v>
      </c>
      <c r="AF48">
        <v>256</v>
      </c>
      <c r="AG48">
        <f t="shared" si="7"/>
        <v>1.9950571051423323</v>
      </c>
      <c r="AH48">
        <v>37.5</v>
      </c>
      <c r="AI48">
        <v>0.48795003647426655</v>
      </c>
      <c r="AJ48">
        <v>21.6325</v>
      </c>
      <c r="AK48">
        <v>2.5163647721796329</v>
      </c>
      <c r="AL48">
        <f t="shared" si="14"/>
        <v>24.992502249324946</v>
      </c>
      <c r="AM48">
        <v>446.34693877551018</v>
      </c>
      <c r="AN48">
        <v>248</v>
      </c>
      <c r="AO48">
        <f t="shared" si="9"/>
        <v>1.7997860434496378</v>
      </c>
    </row>
    <row r="49" spans="1:41" x14ac:dyDescent="0.25">
      <c r="A49" s="2">
        <v>0.65734000000000004</v>
      </c>
      <c r="B49">
        <v>40.555555555555557</v>
      </c>
      <c r="C49">
        <v>1.1901124031241801</v>
      </c>
      <c r="D49">
        <v>21.2075</v>
      </c>
      <c r="E49">
        <v>1.3639656420626114</v>
      </c>
      <c r="F49">
        <f t="shared" si="10"/>
        <v>37.110079097482377</v>
      </c>
      <c r="G49">
        <v>552.27272727272725</v>
      </c>
      <c r="H49">
        <v>273</v>
      </c>
      <c r="I49">
        <f t="shared" si="1"/>
        <v>2.022977022977023</v>
      </c>
      <c r="J49">
        <v>41.019283746556482</v>
      </c>
      <c r="K49">
        <v>1.8145050058887573</v>
      </c>
      <c r="L49">
        <v>21.871818181818181</v>
      </c>
      <c r="M49">
        <v>2.1582299144522024</v>
      </c>
      <c r="N49">
        <f t="shared" si="11"/>
        <v>44.339315285304536</v>
      </c>
      <c r="O49">
        <v>561.65697377818583</v>
      </c>
      <c r="P49">
        <v>261</v>
      </c>
      <c r="Q49">
        <f t="shared" si="3"/>
        <v>2.151942428268911</v>
      </c>
      <c r="R49">
        <v>37.459207459207462</v>
      </c>
      <c r="S49">
        <v>2.6577515736576642</v>
      </c>
      <c r="T49">
        <v>18.22818181818182</v>
      </c>
      <c r="U49">
        <v>3.5942226369044303</v>
      </c>
      <c r="V49">
        <f t="shared" si="12"/>
        <v>24.468184020318116</v>
      </c>
      <c r="W49">
        <v>371.95027195027194</v>
      </c>
      <c r="X49">
        <v>226</v>
      </c>
      <c r="Y49">
        <f t="shared" si="5"/>
        <v>1.6457976634967786</v>
      </c>
      <c r="Z49">
        <v>40.393939393939398</v>
      </c>
      <c r="AA49">
        <v>1.2939547700929193</v>
      </c>
      <c r="AB49">
        <v>20.379000000000001</v>
      </c>
      <c r="AC49">
        <v>2.1635179684948169</v>
      </c>
      <c r="AD49">
        <f t="shared" si="13"/>
        <v>31.808639226413749</v>
      </c>
      <c r="AE49">
        <v>523.30578512396698</v>
      </c>
      <c r="AF49">
        <v>256</v>
      </c>
      <c r="AG49">
        <f t="shared" si="7"/>
        <v>2.044163223140496</v>
      </c>
      <c r="AH49">
        <v>38</v>
      </c>
      <c r="AI49">
        <v>0.52164053095730112</v>
      </c>
      <c r="AJ49">
        <v>21.37</v>
      </c>
      <c r="AK49">
        <v>2.4685893407639368</v>
      </c>
      <c r="AL49">
        <f t="shared" si="14"/>
        <v>34.989503149055224</v>
      </c>
      <c r="AM49">
        <v>456.30612244897958</v>
      </c>
      <c r="AN49">
        <v>248</v>
      </c>
      <c r="AO49">
        <f t="shared" si="9"/>
        <v>1.8399440421329822</v>
      </c>
    </row>
    <row r="50" spans="1:41" x14ac:dyDescent="0.25">
      <c r="A50" s="2">
        <v>0.67162999999999995</v>
      </c>
      <c r="B50">
        <v>41.010101010101017</v>
      </c>
      <c r="C50">
        <v>1.1289165222114235</v>
      </c>
      <c r="D50">
        <v>21.311666666666667</v>
      </c>
      <c r="E50">
        <v>1.1115986304199532</v>
      </c>
      <c r="F50">
        <f t="shared" si="10"/>
        <v>31.808639226414492</v>
      </c>
      <c r="G50">
        <v>567.37832874196511</v>
      </c>
      <c r="H50">
        <v>273</v>
      </c>
      <c r="I50">
        <f t="shared" si="1"/>
        <v>2.0783088964907148</v>
      </c>
      <c r="J50">
        <v>41.487603305785129</v>
      </c>
      <c r="K50">
        <v>1.8946279739999337</v>
      </c>
      <c r="L50">
        <v>21.560909090909089</v>
      </c>
      <c r="M50">
        <v>2.8635064328387974</v>
      </c>
      <c r="N50">
        <f t="shared" si="11"/>
        <v>32.772537384790027</v>
      </c>
      <c r="O50">
        <v>576.55341291704929</v>
      </c>
      <c r="P50">
        <v>261</v>
      </c>
      <c r="Q50">
        <f t="shared" si="3"/>
        <v>2.2090169077281581</v>
      </c>
      <c r="R50">
        <v>37.855477855477858</v>
      </c>
      <c r="S50">
        <v>2.6314872423295705</v>
      </c>
      <c r="T50">
        <v>18.285454545454545</v>
      </c>
      <c r="U50">
        <v>3.8286430066966584</v>
      </c>
      <c r="V50">
        <f t="shared" si="12"/>
        <v>27.730608556360945</v>
      </c>
      <c r="W50">
        <v>378.85145157872427</v>
      </c>
      <c r="X50">
        <v>226</v>
      </c>
      <c r="Y50">
        <f t="shared" si="5"/>
        <v>1.6763338565430277</v>
      </c>
      <c r="Z50">
        <v>40.878787878787882</v>
      </c>
      <c r="AA50">
        <v>1.3735145392650538</v>
      </c>
      <c r="AB50">
        <v>19.959000000000003</v>
      </c>
      <c r="AC50">
        <v>2.4120689597659948</v>
      </c>
      <c r="AD50">
        <f t="shared" si="13"/>
        <v>33.929215174841659</v>
      </c>
      <c r="AE50">
        <v>536.83195592286506</v>
      </c>
      <c r="AF50">
        <v>256</v>
      </c>
      <c r="AG50">
        <f t="shared" si="7"/>
        <v>2.0969998278236917</v>
      </c>
      <c r="AH50">
        <v>38.5</v>
      </c>
      <c r="AI50">
        <v>0.63353022360238431</v>
      </c>
      <c r="AJ50">
        <v>21.32</v>
      </c>
      <c r="AK50">
        <v>2.2733528835914005</v>
      </c>
      <c r="AL50">
        <f t="shared" si="14"/>
        <v>34.989503149055494</v>
      </c>
      <c r="AM50">
        <v>463.89795918367349</v>
      </c>
      <c r="AN50">
        <v>248</v>
      </c>
      <c r="AO50">
        <f t="shared" si="9"/>
        <v>1.8705562870309416</v>
      </c>
    </row>
    <row r="51" spans="1:41" x14ac:dyDescent="0.25">
      <c r="A51" s="2">
        <v>0.68591999999999997</v>
      </c>
      <c r="B51">
        <v>41.464646464646471</v>
      </c>
      <c r="C51">
        <v>1.1399545345401521</v>
      </c>
      <c r="D51">
        <v>21.330833333333334</v>
      </c>
      <c r="E51">
        <v>1.356509279084527</v>
      </c>
      <c r="F51">
        <f t="shared" si="10"/>
        <v>31.808639226413749</v>
      </c>
      <c r="G51">
        <v>581.24426078971533</v>
      </c>
      <c r="H51">
        <v>273</v>
      </c>
      <c r="I51">
        <f t="shared" si="1"/>
        <v>2.1290998563725836</v>
      </c>
      <c r="J51">
        <v>41.845730027548214</v>
      </c>
      <c r="K51">
        <v>1.8405420282739786</v>
      </c>
      <c r="L51">
        <v>21.94</v>
      </c>
      <c r="M51">
        <v>2.490626427226704</v>
      </c>
      <c r="N51">
        <f t="shared" si="11"/>
        <v>25.06135211778059</v>
      </c>
      <c r="O51">
        <v>590.32751760024485</v>
      </c>
      <c r="P51">
        <v>261</v>
      </c>
      <c r="Q51">
        <f t="shared" si="3"/>
        <v>2.2617912551733519</v>
      </c>
      <c r="R51">
        <v>38.205128205128212</v>
      </c>
      <c r="S51">
        <v>2.7088647524450455</v>
      </c>
      <c r="T51">
        <v>18.359090909090909</v>
      </c>
      <c r="U51">
        <v>3.9640823769075655</v>
      </c>
      <c r="V51">
        <f t="shared" si="12"/>
        <v>24.468184020318613</v>
      </c>
      <c r="W51">
        <v>385.38532174895812</v>
      </c>
      <c r="X51">
        <v>226</v>
      </c>
      <c r="Y51">
        <f t="shared" si="5"/>
        <v>1.7052447864998146</v>
      </c>
      <c r="Z51">
        <v>41.303030303030312</v>
      </c>
      <c r="AA51">
        <v>1.3630750808944805</v>
      </c>
      <c r="AB51">
        <v>19.885000000000002</v>
      </c>
      <c r="AC51">
        <v>2.4190321756162136</v>
      </c>
      <c r="AD51">
        <f t="shared" si="13"/>
        <v>29.688063277986597</v>
      </c>
      <c r="AE51">
        <v>549.78879706152429</v>
      </c>
      <c r="AF51">
        <v>256</v>
      </c>
      <c r="AG51">
        <f t="shared" si="7"/>
        <v>2.1476124885215793</v>
      </c>
      <c r="AH51">
        <v>38.857142857142854</v>
      </c>
      <c r="AI51">
        <v>0.52164053095730112</v>
      </c>
      <c r="AJ51">
        <v>21.487500000000001</v>
      </c>
      <c r="AK51">
        <v>1.9784063451845952</v>
      </c>
      <c r="AL51">
        <f t="shared" si="14"/>
        <v>24.992502249324946</v>
      </c>
      <c r="AM51">
        <v>473.32653061224488</v>
      </c>
      <c r="AN51">
        <v>248</v>
      </c>
      <c r="AO51">
        <f t="shared" si="9"/>
        <v>1.9085747202106649</v>
      </c>
    </row>
    <row r="52" spans="1:41" x14ac:dyDescent="0.25">
      <c r="A52" s="2">
        <v>0.70021</v>
      </c>
      <c r="B52">
        <v>41.944444444444443</v>
      </c>
      <c r="C52">
        <v>1.1445222883845272</v>
      </c>
      <c r="D52">
        <v>20.950833333333332</v>
      </c>
      <c r="E52">
        <v>1.8803406767408029</v>
      </c>
      <c r="F52">
        <f t="shared" si="10"/>
        <v>33.57578585010296</v>
      </c>
      <c r="G52">
        <v>596.76308539944898</v>
      </c>
      <c r="H52">
        <v>273</v>
      </c>
      <c r="I52">
        <f t="shared" si="1"/>
        <v>2.1859453677635492</v>
      </c>
      <c r="J52">
        <v>42.25895316804408</v>
      </c>
      <c r="K52">
        <v>1.9134804579771274</v>
      </c>
      <c r="L52">
        <v>21.871818181818181</v>
      </c>
      <c r="M52">
        <v>2.2380519126321361</v>
      </c>
      <c r="N52">
        <f t="shared" si="11"/>
        <v>28.916944751285179</v>
      </c>
      <c r="O52">
        <v>603.73431282522188</v>
      </c>
      <c r="P52">
        <v>261</v>
      </c>
      <c r="Q52">
        <f t="shared" si="3"/>
        <v>2.313158286686674</v>
      </c>
      <c r="R52">
        <v>38.601398601398607</v>
      </c>
      <c r="S52">
        <v>2.6778303442513933</v>
      </c>
      <c r="T52">
        <v>18.349999999999998</v>
      </c>
      <c r="U52">
        <v>3.9708563308183247</v>
      </c>
      <c r="V52">
        <f t="shared" si="12"/>
        <v>27.730608556360728</v>
      </c>
      <c r="W52">
        <v>392.09578300487391</v>
      </c>
      <c r="X52">
        <v>226</v>
      </c>
      <c r="Y52">
        <f t="shared" si="5"/>
        <v>1.7349370929419199</v>
      </c>
      <c r="Z52">
        <v>41.757575757575765</v>
      </c>
      <c r="AA52">
        <v>1.4199016881459054</v>
      </c>
      <c r="AB52">
        <v>19.981999999999999</v>
      </c>
      <c r="AC52">
        <v>2.4016790422998442</v>
      </c>
      <c r="AD52">
        <f t="shared" si="13"/>
        <v>31.808639226413749</v>
      </c>
      <c r="AE52">
        <v>563.28741965105598</v>
      </c>
      <c r="AF52">
        <v>256</v>
      </c>
      <c r="AG52">
        <f t="shared" si="7"/>
        <v>2.2003414830119374</v>
      </c>
      <c r="AH52">
        <v>39.357142857142854</v>
      </c>
      <c r="AI52">
        <v>0.63353022360238431</v>
      </c>
      <c r="AJ52">
        <v>21.512499999999999</v>
      </c>
      <c r="AK52">
        <v>1.7023978187642672</v>
      </c>
      <c r="AL52">
        <f t="shared" si="14"/>
        <v>34.989503149055224</v>
      </c>
      <c r="AM52">
        <v>481.57142857142856</v>
      </c>
      <c r="AN52">
        <v>248</v>
      </c>
      <c r="AO52">
        <f t="shared" si="9"/>
        <v>1.9418202764976957</v>
      </c>
    </row>
    <row r="53" spans="1:41" x14ac:dyDescent="0.25">
      <c r="A53" s="2">
        <v>0.71450000000000002</v>
      </c>
      <c r="B53">
        <v>42.424242424242429</v>
      </c>
      <c r="C53">
        <v>1.1700694535314216</v>
      </c>
      <c r="D53">
        <v>21.177499999999998</v>
      </c>
      <c r="E53">
        <v>1.2558237065042934</v>
      </c>
      <c r="F53">
        <f t="shared" si="10"/>
        <v>33.575785850103955</v>
      </c>
      <c r="G53">
        <v>612.25895316804406</v>
      </c>
      <c r="H53">
        <v>273</v>
      </c>
      <c r="I53">
        <f t="shared" si="1"/>
        <v>2.2427067881613336</v>
      </c>
      <c r="J53">
        <v>42.617079889807165</v>
      </c>
      <c r="K53">
        <v>1.9416309412654797</v>
      </c>
      <c r="L53">
        <v>21.536363636363635</v>
      </c>
      <c r="M53">
        <v>2.6649475519314829</v>
      </c>
      <c r="N53">
        <f t="shared" si="11"/>
        <v>25.06135211778059</v>
      </c>
      <c r="O53">
        <v>617.56963575145392</v>
      </c>
      <c r="P53">
        <v>261</v>
      </c>
      <c r="Q53">
        <f t="shared" si="3"/>
        <v>2.3661671867871799</v>
      </c>
      <c r="R53">
        <v>38.927738927738929</v>
      </c>
      <c r="S53">
        <v>2.6780501538429187</v>
      </c>
      <c r="T53">
        <v>18.440909090909091</v>
      </c>
      <c r="U53">
        <v>4.006648111690013</v>
      </c>
      <c r="V53">
        <f t="shared" si="12"/>
        <v>22.836971752296808</v>
      </c>
      <c r="W53">
        <v>400.03531821713636</v>
      </c>
      <c r="X53">
        <v>226</v>
      </c>
      <c r="Y53">
        <f t="shared" si="5"/>
        <v>1.7700677797218423</v>
      </c>
      <c r="Z53">
        <v>42.151515151515149</v>
      </c>
      <c r="AA53">
        <v>1.4738477953107898</v>
      </c>
      <c r="AB53">
        <v>20.013000000000002</v>
      </c>
      <c r="AC53">
        <v>2.4955651775811187</v>
      </c>
      <c r="AD53">
        <f t="shared" si="13"/>
        <v>27.567487329557952</v>
      </c>
      <c r="AE53">
        <v>576.78604224058768</v>
      </c>
      <c r="AF53">
        <v>256</v>
      </c>
      <c r="AG53">
        <f t="shared" si="7"/>
        <v>2.2530704775022956</v>
      </c>
      <c r="AH53">
        <v>39.642857142857146</v>
      </c>
      <c r="AI53">
        <v>0.63353022360238431</v>
      </c>
      <c r="AJ53">
        <v>21.344999999999999</v>
      </c>
      <c r="AK53">
        <v>1.2780323417921255</v>
      </c>
      <c r="AL53">
        <f t="shared" si="14"/>
        <v>19.994001799460552</v>
      </c>
      <c r="AM53">
        <v>488.85714285714283</v>
      </c>
      <c r="AN53">
        <v>248</v>
      </c>
      <c r="AO53">
        <f t="shared" si="9"/>
        <v>1.9711981566820276</v>
      </c>
    </row>
    <row r="54" spans="1:41" x14ac:dyDescent="0.25">
      <c r="A54" s="2">
        <v>0.72879000000000005</v>
      </c>
      <c r="B54">
        <v>42.777777777777779</v>
      </c>
      <c r="C54">
        <v>1.1177695144461655</v>
      </c>
      <c r="D54">
        <v>21.010833333333334</v>
      </c>
      <c r="E54">
        <v>1.3179561196539633</v>
      </c>
      <c r="F54">
        <f t="shared" si="10"/>
        <v>24.740052731654917</v>
      </c>
      <c r="G54">
        <v>626.43480257116619</v>
      </c>
      <c r="H54">
        <v>273</v>
      </c>
      <c r="I54">
        <f t="shared" si="1"/>
        <v>2.2946329764511582</v>
      </c>
      <c r="J54">
        <v>43.195592286501373</v>
      </c>
      <c r="K54">
        <v>2.0071663910296293</v>
      </c>
      <c r="L54">
        <v>21.829090909090908</v>
      </c>
      <c r="M54">
        <v>2.2031997392222733</v>
      </c>
      <c r="N54">
        <f t="shared" si="11"/>
        <v>40.483722651798956</v>
      </c>
      <c r="O54">
        <v>632.01714110805017</v>
      </c>
      <c r="P54">
        <v>261</v>
      </c>
      <c r="Q54">
        <f t="shared" si="3"/>
        <v>2.4215216134408051</v>
      </c>
      <c r="R54">
        <v>39.207459207459209</v>
      </c>
      <c r="S54">
        <v>2.7119052493962266</v>
      </c>
      <c r="T54">
        <v>18.50090909090909</v>
      </c>
      <c r="U54">
        <v>3.9439889820978382</v>
      </c>
      <c r="V54">
        <f t="shared" si="12"/>
        <v>19.57454721625469</v>
      </c>
      <c r="W54">
        <v>405.91933319206044</v>
      </c>
      <c r="X54">
        <v>226</v>
      </c>
      <c r="Y54">
        <f t="shared" si="5"/>
        <v>1.7961032442126568</v>
      </c>
      <c r="Z54">
        <v>42.545454545454547</v>
      </c>
      <c r="AA54">
        <v>1.465168837532828</v>
      </c>
      <c r="AB54">
        <v>20.056000000000001</v>
      </c>
      <c r="AC54">
        <v>2.4424632375261446</v>
      </c>
      <c r="AD54">
        <f t="shared" si="13"/>
        <v>27.567487329558947</v>
      </c>
      <c r="AE54">
        <v>590.52341597796146</v>
      </c>
      <c r="AF54">
        <v>256</v>
      </c>
      <c r="AG54">
        <f t="shared" si="7"/>
        <v>2.306732093663912</v>
      </c>
      <c r="AH54">
        <v>40.071428571428569</v>
      </c>
      <c r="AI54">
        <v>0.7142857142857143</v>
      </c>
      <c r="AJ54">
        <v>21.51</v>
      </c>
      <c r="AK54">
        <v>1.236689128277596</v>
      </c>
      <c r="AL54">
        <f t="shared" si="14"/>
        <v>29.991002699189835</v>
      </c>
      <c r="AM54">
        <v>495.0612244897959</v>
      </c>
      <c r="AN54">
        <v>248</v>
      </c>
      <c r="AO54">
        <f t="shared" si="9"/>
        <v>1.9962146148782094</v>
      </c>
    </row>
    <row r="55" spans="1:41" x14ac:dyDescent="0.25">
      <c r="A55" s="2">
        <v>0.74307999999999996</v>
      </c>
      <c r="B55">
        <v>43.181818181818187</v>
      </c>
      <c r="C55">
        <v>1.115277271625188</v>
      </c>
      <c r="D55">
        <v>21.1875</v>
      </c>
      <c r="E55">
        <v>1.1742705666226863</v>
      </c>
      <c r="F55">
        <f t="shared" si="10"/>
        <v>28.274345979035051</v>
      </c>
      <c r="G55">
        <v>639.46280991735534</v>
      </c>
      <c r="H55">
        <v>273</v>
      </c>
      <c r="I55">
        <f t="shared" si="1"/>
        <v>2.3423546150818879</v>
      </c>
      <c r="J55">
        <v>43.801652892561982</v>
      </c>
      <c r="K55">
        <v>2.1010454189303909</v>
      </c>
      <c r="L55">
        <v>21.68</v>
      </c>
      <c r="M55">
        <v>2.2904148095923595</v>
      </c>
      <c r="N55">
        <f t="shared" si="11"/>
        <v>42.411518968552322</v>
      </c>
      <c r="O55">
        <v>648.05632078359349</v>
      </c>
      <c r="P55">
        <v>261</v>
      </c>
      <c r="Q55">
        <f t="shared" si="3"/>
        <v>2.4829744091325421</v>
      </c>
      <c r="R55">
        <v>39.463869463869464</v>
      </c>
      <c r="S55">
        <v>2.783246717759106</v>
      </c>
      <c r="T55">
        <v>18.739090909090908</v>
      </c>
      <c r="U55">
        <v>3.9023799265203669</v>
      </c>
      <c r="V55">
        <f t="shared" si="12"/>
        <v>17.943334948233524</v>
      </c>
      <c r="W55">
        <v>412.14240305149394</v>
      </c>
      <c r="X55">
        <v>226</v>
      </c>
      <c r="Y55">
        <f t="shared" si="5"/>
        <v>1.8236389515552829</v>
      </c>
      <c r="Z55">
        <v>42.939393939393938</v>
      </c>
      <c r="AA55">
        <v>1.5454875549389508</v>
      </c>
      <c r="AB55">
        <v>19.881</v>
      </c>
      <c r="AC55">
        <v>2.7164455942769417</v>
      </c>
      <c r="AD55">
        <f t="shared" si="13"/>
        <v>27.567487329558663</v>
      </c>
      <c r="AE55">
        <v>604.536271808999</v>
      </c>
      <c r="AF55">
        <v>256</v>
      </c>
      <c r="AG55">
        <f t="shared" si="7"/>
        <v>2.3614698117539024</v>
      </c>
      <c r="AH55">
        <v>40.5</v>
      </c>
      <c r="AI55">
        <v>0.58901508937395153</v>
      </c>
      <c r="AJ55">
        <v>21.15</v>
      </c>
      <c r="AK55">
        <v>0.87912835619531038</v>
      </c>
      <c r="AL55">
        <f t="shared" si="14"/>
        <v>29.991002699190567</v>
      </c>
      <c r="AM55">
        <v>504.57142857142856</v>
      </c>
      <c r="AN55">
        <v>248</v>
      </c>
      <c r="AO55">
        <f t="shared" si="9"/>
        <v>2.0345622119815667</v>
      </c>
    </row>
    <row r="56" spans="1:41" x14ac:dyDescent="0.25">
      <c r="A56" s="2">
        <v>0.75736999999999999</v>
      </c>
      <c r="B56">
        <v>43.63636363636364</v>
      </c>
      <c r="C56">
        <v>1.1338355717496793</v>
      </c>
      <c r="D56">
        <v>21.10166666666667</v>
      </c>
      <c r="E56">
        <v>1.1272479225032439</v>
      </c>
      <c r="F56">
        <f t="shared" si="10"/>
        <v>31.808639226413749</v>
      </c>
      <c r="G56">
        <v>654.79797979797979</v>
      </c>
      <c r="H56">
        <v>273</v>
      </c>
      <c r="I56">
        <f t="shared" si="1"/>
        <v>2.3985273985273987</v>
      </c>
      <c r="J56">
        <v>44.0771349862259</v>
      </c>
      <c r="K56">
        <v>2.0568755731203354</v>
      </c>
      <c r="L56">
        <v>22.075454545454548</v>
      </c>
      <c r="M56">
        <v>1.8712742377127074</v>
      </c>
      <c r="N56">
        <f t="shared" si="11"/>
        <v>19.27796316752395</v>
      </c>
      <c r="O56">
        <v>662.68748086929907</v>
      </c>
      <c r="P56">
        <v>261</v>
      </c>
      <c r="Q56">
        <f t="shared" si="3"/>
        <v>2.5390324937521038</v>
      </c>
      <c r="R56">
        <v>39.836829836829835</v>
      </c>
      <c r="S56">
        <v>2.6951400689115803</v>
      </c>
      <c r="T56">
        <v>18.930909090909093</v>
      </c>
      <c r="U56">
        <v>3.7594639366416427</v>
      </c>
      <c r="V56">
        <f t="shared" si="12"/>
        <v>26.09939628833942</v>
      </c>
      <c r="W56">
        <v>418.40079112806382</v>
      </c>
      <c r="X56">
        <v>226</v>
      </c>
      <c r="Y56">
        <f t="shared" si="5"/>
        <v>1.8513309341949726</v>
      </c>
      <c r="Z56">
        <v>43.393939393939391</v>
      </c>
      <c r="AA56">
        <v>1.5765343850607412</v>
      </c>
      <c r="AB56">
        <v>20.043999999999997</v>
      </c>
      <c r="AC56">
        <v>2.8871562325429019</v>
      </c>
      <c r="AD56">
        <f t="shared" si="13"/>
        <v>31.808639226413749</v>
      </c>
      <c r="AE56">
        <v>617.3829201101928</v>
      </c>
      <c r="AF56">
        <v>256</v>
      </c>
      <c r="AG56">
        <f t="shared" si="7"/>
        <v>2.4116520316804406</v>
      </c>
      <c r="AH56">
        <v>41</v>
      </c>
      <c r="AI56">
        <v>0.71903185097816658</v>
      </c>
      <c r="AJ56">
        <v>20.8</v>
      </c>
      <c r="AK56">
        <v>0.68454364360499287</v>
      </c>
      <c r="AL56">
        <f t="shared" si="14"/>
        <v>34.989503149055224</v>
      </c>
      <c r="AM56">
        <v>512.10204081632651</v>
      </c>
      <c r="AN56">
        <v>248</v>
      </c>
      <c r="AO56">
        <f t="shared" si="9"/>
        <v>2.0649275839368006</v>
      </c>
    </row>
    <row r="57" spans="1:41" x14ac:dyDescent="0.25">
      <c r="A57" s="2">
        <v>0.77166000000000001</v>
      </c>
      <c r="B57">
        <v>44.015151515151516</v>
      </c>
      <c r="C57">
        <v>1.119945677429947</v>
      </c>
      <c r="D57">
        <v>21.213333333333335</v>
      </c>
      <c r="E57">
        <v>1.2957506307039546</v>
      </c>
      <c r="F57">
        <f t="shared" si="10"/>
        <v>26.507199355344625</v>
      </c>
      <c r="G57">
        <v>669.04269972451789</v>
      </c>
      <c r="H57">
        <v>273</v>
      </c>
      <c r="I57">
        <f t="shared" si="1"/>
        <v>2.450705859796769</v>
      </c>
      <c r="J57">
        <v>44.545454545454547</v>
      </c>
      <c r="K57">
        <v>2.0282667309916986</v>
      </c>
      <c r="L57">
        <v>22.441818181818181</v>
      </c>
      <c r="M57">
        <v>1.5507663794512574</v>
      </c>
      <c r="N57">
        <f t="shared" si="11"/>
        <v>32.772537384789771</v>
      </c>
      <c r="O57">
        <v>678.07366595245378</v>
      </c>
      <c r="P57">
        <v>261</v>
      </c>
      <c r="Q57">
        <f t="shared" si="3"/>
        <v>2.5979833944538457</v>
      </c>
      <c r="R57">
        <v>40.116550116550123</v>
      </c>
      <c r="S57">
        <v>2.7315859874835633</v>
      </c>
      <c r="T57">
        <v>19.081818181818182</v>
      </c>
      <c r="U57">
        <v>3.7256591851156138</v>
      </c>
      <c r="V57">
        <f t="shared" si="12"/>
        <v>19.574547216255187</v>
      </c>
      <c r="W57">
        <v>423.19700501518685</v>
      </c>
      <c r="X57">
        <v>226</v>
      </c>
      <c r="Y57">
        <f t="shared" si="5"/>
        <v>1.8725531195362251</v>
      </c>
      <c r="Z57">
        <v>43.757575757575765</v>
      </c>
      <c r="AA57">
        <v>1.6111031949395465</v>
      </c>
      <c r="AB57">
        <v>20.780999999999999</v>
      </c>
      <c r="AC57">
        <v>2.2791638330268613</v>
      </c>
      <c r="AD57">
        <f t="shared" si="13"/>
        <v>25.446911381131795</v>
      </c>
      <c r="AE57">
        <v>630.34894398530764</v>
      </c>
      <c r="AF57">
        <v>256</v>
      </c>
      <c r="AG57">
        <f t="shared" si="7"/>
        <v>2.462300562442608</v>
      </c>
      <c r="AH57">
        <v>41.5</v>
      </c>
      <c r="AI57">
        <v>0.67511651803608685</v>
      </c>
      <c r="AJ57">
        <v>20.509999999999998</v>
      </c>
      <c r="AK57">
        <v>1.5507202627596419</v>
      </c>
      <c r="AL57">
        <f t="shared" si="14"/>
        <v>34.989503149055224</v>
      </c>
      <c r="AM57">
        <v>520.22448979591832</v>
      </c>
      <c r="AN57">
        <v>248</v>
      </c>
      <c r="AO57">
        <f t="shared" si="9"/>
        <v>2.0976793943383805</v>
      </c>
    </row>
    <row r="58" spans="1:41" x14ac:dyDescent="0.25">
      <c r="A58" s="2">
        <v>0.78595000000000004</v>
      </c>
      <c r="B58">
        <v>44.469696969696969</v>
      </c>
      <c r="C58">
        <v>1.119945677429947</v>
      </c>
      <c r="D58">
        <v>21.229166666666664</v>
      </c>
      <c r="E58">
        <v>1.2900842702096726</v>
      </c>
      <c r="F58">
        <f t="shared" si="10"/>
        <v>31.808639226413749</v>
      </c>
      <c r="G58">
        <v>684.8829201101928</v>
      </c>
      <c r="H58">
        <v>273</v>
      </c>
      <c r="I58">
        <f t="shared" si="1"/>
        <v>2.5087286450922814</v>
      </c>
      <c r="J58">
        <v>44.931129476584026</v>
      </c>
      <c r="K58">
        <v>1.9736133982021578</v>
      </c>
      <c r="L58">
        <v>22.540909090909089</v>
      </c>
      <c r="M58">
        <v>1.6374336905380602</v>
      </c>
      <c r="N58">
        <f t="shared" si="11"/>
        <v>26.989148434533135</v>
      </c>
      <c r="O58">
        <v>691.9498010407101</v>
      </c>
      <c r="P58">
        <v>261</v>
      </c>
      <c r="Q58">
        <f t="shared" si="3"/>
        <v>2.6511486629912264</v>
      </c>
      <c r="R58">
        <v>40.41958041958042</v>
      </c>
      <c r="S58">
        <v>2.8333426822577397</v>
      </c>
      <c r="T58">
        <v>19.169090909090908</v>
      </c>
      <c r="U58">
        <v>3.7424175463073612</v>
      </c>
      <c r="V58">
        <f t="shared" si="12"/>
        <v>21.2057594842755</v>
      </c>
      <c r="W58">
        <v>429.46245673518405</v>
      </c>
      <c r="X58">
        <v>226</v>
      </c>
      <c r="Y58">
        <f t="shared" si="5"/>
        <v>1.9002763572353276</v>
      </c>
      <c r="Z58">
        <v>44.181818181818187</v>
      </c>
      <c r="AA58">
        <v>1.6085680191833844</v>
      </c>
      <c r="AB58">
        <v>20.803000000000001</v>
      </c>
      <c r="AC58">
        <v>2.4177126472027926</v>
      </c>
      <c r="AD58">
        <f t="shared" si="13"/>
        <v>29.6880632779861</v>
      </c>
      <c r="AE58">
        <v>642.10284664830112</v>
      </c>
      <c r="AF58">
        <v>256</v>
      </c>
      <c r="AG58">
        <f t="shared" si="7"/>
        <v>2.5082142447199263</v>
      </c>
      <c r="AH58">
        <v>41.857142857142854</v>
      </c>
      <c r="AI58">
        <v>0.75592894601845451</v>
      </c>
      <c r="AJ58">
        <v>20.442500000000003</v>
      </c>
      <c r="AK58">
        <v>1.728802572109764</v>
      </c>
      <c r="AL58">
        <f t="shared" si="14"/>
        <v>24.992502249324946</v>
      </c>
      <c r="AM58">
        <v>526.9387755102041</v>
      </c>
      <c r="AN58">
        <v>248</v>
      </c>
      <c r="AO58">
        <f t="shared" si="9"/>
        <v>2.1247531270572746</v>
      </c>
    </row>
    <row r="59" spans="1:41" x14ac:dyDescent="0.25">
      <c r="A59" s="2">
        <v>0.80023999999999995</v>
      </c>
      <c r="B59">
        <v>44.797979797979806</v>
      </c>
      <c r="C59">
        <v>1.1759998992946608</v>
      </c>
      <c r="D59">
        <v>21.269166666666667</v>
      </c>
      <c r="E59">
        <v>1.3588996774351423</v>
      </c>
      <c r="F59">
        <f t="shared" si="10"/>
        <v>22.972906107966381</v>
      </c>
      <c r="G59">
        <v>699.78191000918275</v>
      </c>
      <c r="H59">
        <v>273</v>
      </c>
      <c r="I59">
        <f t="shared" si="1"/>
        <v>2.563303699667336</v>
      </c>
      <c r="J59">
        <v>45.344352617079892</v>
      </c>
      <c r="K59">
        <v>1.9416309412654797</v>
      </c>
      <c r="L59">
        <v>22.97727272727273</v>
      </c>
      <c r="M59">
        <v>1.6299944227456173</v>
      </c>
      <c r="N59">
        <f t="shared" si="11"/>
        <v>28.916944751285406</v>
      </c>
      <c r="O59">
        <v>705.23415977961429</v>
      </c>
      <c r="P59">
        <v>261</v>
      </c>
      <c r="Q59">
        <f t="shared" si="3"/>
        <v>2.7020465891939245</v>
      </c>
      <c r="R59">
        <v>40.675990675990676</v>
      </c>
      <c r="S59">
        <v>2.7639338571324554</v>
      </c>
      <c r="T59">
        <v>19.42818181818182</v>
      </c>
      <c r="U59">
        <v>3.769036529888814</v>
      </c>
      <c r="V59">
        <f t="shared" si="12"/>
        <v>17.943334948233524</v>
      </c>
      <c r="W59">
        <v>434.8802712439076</v>
      </c>
      <c r="X59">
        <v>226</v>
      </c>
      <c r="Y59">
        <f t="shared" si="5"/>
        <v>1.9242489878049009</v>
      </c>
      <c r="Z59">
        <v>44.545454545454547</v>
      </c>
      <c r="AA59">
        <v>1.5842815294301136</v>
      </c>
      <c r="AB59">
        <v>21.051000000000002</v>
      </c>
      <c r="AC59">
        <v>2.4793881413678154</v>
      </c>
      <c r="AD59">
        <f t="shared" si="13"/>
        <v>25.446911381130999</v>
      </c>
      <c r="AE59">
        <v>654.62809917355366</v>
      </c>
      <c r="AF59">
        <v>256</v>
      </c>
      <c r="AG59">
        <f t="shared" si="7"/>
        <v>2.557141012396694</v>
      </c>
      <c r="AH59">
        <v>42.214285714285715</v>
      </c>
      <c r="AI59">
        <v>0.82065180664828985</v>
      </c>
      <c r="AJ59">
        <v>20.229999999999997</v>
      </c>
      <c r="AK59">
        <v>1.4979319076646977</v>
      </c>
      <c r="AL59">
        <f t="shared" si="14"/>
        <v>24.992502249325636</v>
      </c>
      <c r="AM59">
        <v>534.32653061224494</v>
      </c>
      <c r="AN59">
        <v>248</v>
      </c>
      <c r="AO59">
        <f t="shared" si="9"/>
        <v>2.1545424621461491</v>
      </c>
    </row>
    <row r="60" spans="1:41" x14ac:dyDescent="0.25">
      <c r="A60" s="2">
        <v>0.81452999999999998</v>
      </c>
      <c r="B60">
        <v>45.176767676767682</v>
      </c>
      <c r="C60">
        <v>1.1944883674026765</v>
      </c>
      <c r="D60">
        <v>21.388333333333335</v>
      </c>
      <c r="E60">
        <v>1.5789860574739001</v>
      </c>
      <c r="F60">
        <f t="shared" si="10"/>
        <v>26.507199355344625</v>
      </c>
      <c r="G60">
        <v>712.21303948576667</v>
      </c>
      <c r="H60">
        <v>273</v>
      </c>
      <c r="I60">
        <f t="shared" si="1"/>
        <v>2.6088389724753358</v>
      </c>
      <c r="J60">
        <v>45.785123966942152</v>
      </c>
      <c r="K60">
        <v>1.8504934216756204</v>
      </c>
      <c r="L60">
        <v>23.009090909090908</v>
      </c>
      <c r="M60">
        <v>1.6204410174113379</v>
      </c>
      <c r="N60">
        <f t="shared" si="11"/>
        <v>30.844741068037724</v>
      </c>
      <c r="O60">
        <v>719.96735027038051</v>
      </c>
      <c r="P60">
        <v>261</v>
      </c>
      <c r="Q60">
        <f t="shared" si="3"/>
        <v>2.7584955949056726</v>
      </c>
      <c r="R60">
        <v>41.002331002331012</v>
      </c>
      <c r="S60">
        <v>2.8302246636151138</v>
      </c>
      <c r="T60">
        <v>19.485454545454544</v>
      </c>
      <c r="U60">
        <v>3.7540148205258115</v>
      </c>
      <c r="V60">
        <f t="shared" si="12"/>
        <v>22.836971752297803</v>
      </c>
      <c r="W60">
        <v>439.6694214876033</v>
      </c>
      <c r="X60">
        <v>226</v>
      </c>
      <c r="Y60">
        <f t="shared" si="5"/>
        <v>1.9454399180867403</v>
      </c>
      <c r="Z60">
        <v>44.969696969696976</v>
      </c>
      <c r="AA60">
        <v>1.5919909741289331</v>
      </c>
      <c r="AB60">
        <v>21.311</v>
      </c>
      <c r="AC60">
        <v>2.5385667434816628</v>
      </c>
      <c r="AD60">
        <f t="shared" si="13"/>
        <v>29.688063277986597</v>
      </c>
      <c r="AE60">
        <v>665.6290174471992</v>
      </c>
      <c r="AF60">
        <v>256</v>
      </c>
      <c r="AG60">
        <f t="shared" si="7"/>
        <v>2.6001133494031219</v>
      </c>
      <c r="AH60">
        <v>42.714285714285715</v>
      </c>
      <c r="AI60">
        <v>1.0033955955097846</v>
      </c>
      <c r="AJ60">
        <v>20.249999999999996</v>
      </c>
      <c r="AK60">
        <v>1.4263239463740351</v>
      </c>
      <c r="AL60">
        <f t="shared" si="14"/>
        <v>34.989503149055224</v>
      </c>
      <c r="AM60">
        <v>538.87755102040819</v>
      </c>
      <c r="AN60">
        <v>248</v>
      </c>
      <c r="AO60">
        <f t="shared" si="9"/>
        <v>2.1728933508887427</v>
      </c>
    </row>
    <row r="61" spans="1:41" x14ac:dyDescent="0.25">
      <c r="A61" s="2">
        <v>0.82882</v>
      </c>
      <c r="B61">
        <v>45.530303030303031</v>
      </c>
      <c r="C61">
        <v>1.1780685022993609</v>
      </c>
      <c r="D61">
        <v>21.297500000000003</v>
      </c>
      <c r="E61">
        <v>2.1430315188790598</v>
      </c>
      <c r="F61">
        <f t="shared" si="10"/>
        <v>24.740052731654917</v>
      </c>
      <c r="G61">
        <v>725.25252525252517</v>
      </c>
      <c r="H61">
        <v>273</v>
      </c>
      <c r="I61">
        <f t="shared" si="1"/>
        <v>2.6566026566026562</v>
      </c>
      <c r="J61">
        <v>46.170798898071631</v>
      </c>
      <c r="K61">
        <v>1.8644256878472345</v>
      </c>
      <c r="L61">
        <v>23.238181818181818</v>
      </c>
      <c r="M61">
        <v>1.7229382936241115</v>
      </c>
      <c r="N61">
        <f t="shared" si="11"/>
        <v>26.989148434533135</v>
      </c>
      <c r="O61">
        <v>731.99673502703797</v>
      </c>
      <c r="P61">
        <v>261</v>
      </c>
      <c r="Q61">
        <f t="shared" si="3"/>
        <v>2.8045851916744748</v>
      </c>
      <c r="R61">
        <v>41.305361305361309</v>
      </c>
      <c r="S61">
        <v>2.8598114998869155</v>
      </c>
      <c r="T61">
        <v>19.533636363636361</v>
      </c>
      <c r="U61">
        <v>3.7867645100462233</v>
      </c>
      <c r="V61">
        <f t="shared" si="12"/>
        <v>21.2057594842755</v>
      </c>
      <c r="W61">
        <v>445.17906336088151</v>
      </c>
      <c r="X61">
        <v>226</v>
      </c>
      <c r="Y61">
        <f t="shared" si="5"/>
        <v>1.9698188644286794</v>
      </c>
      <c r="Z61">
        <v>45.36363636363636</v>
      </c>
      <c r="AA61">
        <v>1.5053555382029611</v>
      </c>
      <c r="AB61">
        <v>21.151000000000003</v>
      </c>
      <c r="AC61">
        <v>2.3896882641884245</v>
      </c>
      <c r="AD61">
        <f t="shared" si="13"/>
        <v>27.567487329557952</v>
      </c>
      <c r="AE61">
        <v>676.12488521579428</v>
      </c>
      <c r="AF61">
        <v>256</v>
      </c>
      <c r="AG61">
        <f t="shared" si="7"/>
        <v>2.6411128328741964</v>
      </c>
      <c r="AH61">
        <v>43.142857142857146</v>
      </c>
      <c r="AI61">
        <v>1.0168645954315534</v>
      </c>
      <c r="AJ61">
        <v>20.245000000000001</v>
      </c>
      <c r="AK61">
        <v>1.2346254492760143</v>
      </c>
      <c r="AL61">
        <f t="shared" si="14"/>
        <v>29.991002699190332</v>
      </c>
      <c r="AM61">
        <v>547.69387755102036</v>
      </c>
      <c r="AN61">
        <v>248</v>
      </c>
      <c r="AO61">
        <f t="shared" si="9"/>
        <v>2.208443054641211</v>
      </c>
    </row>
    <row r="62" spans="1:41" x14ac:dyDescent="0.25">
      <c r="A62" s="2">
        <v>0.84311000000000003</v>
      </c>
      <c r="B62">
        <v>45.858585858585862</v>
      </c>
      <c r="C62">
        <v>1.207521115024996</v>
      </c>
      <c r="D62">
        <v>21.345833333333331</v>
      </c>
      <c r="E62">
        <v>2.3955696165795173</v>
      </c>
      <c r="F62">
        <f t="shared" si="10"/>
        <v>22.972906107965706</v>
      </c>
      <c r="G62">
        <v>737.45408631772261</v>
      </c>
      <c r="H62">
        <v>273</v>
      </c>
      <c r="I62">
        <f t="shared" si="1"/>
        <v>2.7012970194788375</v>
      </c>
      <c r="J62">
        <v>46.528925619834709</v>
      </c>
      <c r="K62">
        <v>1.7843500686177709</v>
      </c>
      <c r="L62">
        <v>23.260909090909088</v>
      </c>
      <c r="M62">
        <v>1.8497808223973704</v>
      </c>
      <c r="N62">
        <f t="shared" si="11"/>
        <v>25.061352117780093</v>
      </c>
      <c r="O62">
        <v>743.37312519130694</v>
      </c>
      <c r="P62">
        <v>261</v>
      </c>
      <c r="Q62">
        <f t="shared" si="3"/>
        <v>2.8481728934532833</v>
      </c>
      <c r="R62">
        <v>41.631701631701631</v>
      </c>
      <c r="S62">
        <v>2.7649985056281365</v>
      </c>
      <c r="T62">
        <v>19.599999999999998</v>
      </c>
      <c r="U62">
        <v>3.810419924365283</v>
      </c>
      <c r="V62">
        <f t="shared" si="12"/>
        <v>22.836971752296808</v>
      </c>
      <c r="W62">
        <v>450.74521438157802</v>
      </c>
      <c r="X62">
        <v>226</v>
      </c>
      <c r="Y62">
        <f t="shared" si="5"/>
        <v>1.9944478512459205</v>
      </c>
      <c r="Z62">
        <v>45.757575757575758</v>
      </c>
      <c r="AA62">
        <v>1.5050166086617516</v>
      </c>
      <c r="AB62">
        <v>20.719000000000001</v>
      </c>
      <c r="AC62">
        <v>2.5122387094647767</v>
      </c>
      <c r="AD62">
        <f t="shared" si="13"/>
        <v>27.567487329558947</v>
      </c>
      <c r="AE62">
        <v>686.48301193755742</v>
      </c>
      <c r="AF62">
        <v>256</v>
      </c>
      <c r="AG62">
        <f t="shared" si="7"/>
        <v>2.6815742653810837</v>
      </c>
      <c r="AH62">
        <v>43.571428571428569</v>
      </c>
      <c r="AI62">
        <v>0.8571428571428571</v>
      </c>
      <c r="AJ62">
        <v>20.185000000000002</v>
      </c>
      <c r="AK62">
        <v>0.71145391043037132</v>
      </c>
      <c r="AL62">
        <f t="shared" si="14"/>
        <v>29.991002699189835</v>
      </c>
      <c r="AM62">
        <v>555.71428571428567</v>
      </c>
      <c r="AN62">
        <v>248</v>
      </c>
      <c r="AO62">
        <f t="shared" si="9"/>
        <v>2.2407834101382487</v>
      </c>
    </row>
    <row r="63" spans="1:41" x14ac:dyDescent="0.25">
      <c r="A63" s="2">
        <v>0.85740000000000005</v>
      </c>
      <c r="B63">
        <v>46.212121212121218</v>
      </c>
      <c r="C63">
        <v>1.3081774182461452</v>
      </c>
      <c r="D63">
        <v>21.579166666666666</v>
      </c>
      <c r="E63">
        <v>2.4274695329361791</v>
      </c>
      <c r="F63">
        <f t="shared" si="10"/>
        <v>24.740052731655414</v>
      </c>
      <c r="G63">
        <v>749.11616161616155</v>
      </c>
      <c r="H63">
        <v>273</v>
      </c>
      <c r="I63">
        <f t="shared" si="1"/>
        <v>2.7440152440152437</v>
      </c>
      <c r="J63">
        <v>47.079889807162537</v>
      </c>
      <c r="K63">
        <v>1.992975392246396</v>
      </c>
      <c r="L63">
        <v>23.420909090909085</v>
      </c>
      <c r="M63">
        <v>1.8705478050317483</v>
      </c>
      <c r="N63">
        <f t="shared" si="11"/>
        <v>38.555926335047403</v>
      </c>
      <c r="O63">
        <v>755.00459136822769</v>
      </c>
      <c r="P63">
        <v>261</v>
      </c>
      <c r="Q63">
        <f t="shared" si="3"/>
        <v>2.8927378979625584</v>
      </c>
      <c r="R63">
        <v>41.911421911421918</v>
      </c>
      <c r="S63">
        <v>2.6859513188182991</v>
      </c>
      <c r="T63">
        <v>19.729999999999997</v>
      </c>
      <c r="U63">
        <v>3.8674461857923856</v>
      </c>
      <c r="V63">
        <f t="shared" si="12"/>
        <v>19.574547216255187</v>
      </c>
      <c r="W63">
        <v>455.08935508935508</v>
      </c>
      <c r="X63">
        <v>226</v>
      </c>
      <c r="Y63">
        <f t="shared" si="5"/>
        <v>2.0136697127847571</v>
      </c>
      <c r="Z63">
        <v>46.121212121212118</v>
      </c>
      <c r="AA63">
        <v>1.4831640277153659</v>
      </c>
      <c r="AB63">
        <v>21.082000000000001</v>
      </c>
      <c r="AC63">
        <v>2.2454685232460583</v>
      </c>
      <c r="AD63">
        <f t="shared" si="13"/>
        <v>25.4469113811308</v>
      </c>
      <c r="AE63">
        <v>696.48301193755731</v>
      </c>
      <c r="AF63">
        <v>256</v>
      </c>
      <c r="AG63">
        <f t="shared" si="7"/>
        <v>2.7206367653810832</v>
      </c>
      <c r="AH63">
        <v>44</v>
      </c>
      <c r="AI63">
        <v>1.0168645954315534</v>
      </c>
      <c r="AJ63">
        <v>20.057500000000001</v>
      </c>
      <c r="AK63">
        <v>0.58608162116438001</v>
      </c>
      <c r="AL63">
        <f t="shared" si="14"/>
        <v>29.991002699190332</v>
      </c>
      <c r="AM63">
        <v>562.18367346938771</v>
      </c>
      <c r="AN63">
        <v>248</v>
      </c>
      <c r="AO63">
        <f t="shared" si="9"/>
        <v>2.2668696510862407</v>
      </c>
    </row>
    <row r="64" spans="1:41" x14ac:dyDescent="0.25">
      <c r="A64" s="2">
        <v>0.87168999999999996</v>
      </c>
      <c r="B64">
        <v>46.48989898989899</v>
      </c>
      <c r="C64">
        <v>1.412254414633785</v>
      </c>
      <c r="D64">
        <v>21.495833333333334</v>
      </c>
      <c r="E64">
        <v>2.6724604200941444</v>
      </c>
      <c r="F64">
        <f t="shared" si="10"/>
        <v>19.438612860585945</v>
      </c>
      <c r="G64">
        <v>760.33057851239664</v>
      </c>
      <c r="H64">
        <v>273</v>
      </c>
      <c r="I64">
        <f t="shared" si="1"/>
        <v>2.785093694184603</v>
      </c>
      <c r="J64">
        <v>47.355371900826448</v>
      </c>
      <c r="K64">
        <v>1.8387268976270239</v>
      </c>
      <c r="L64">
        <v>23.462727272727271</v>
      </c>
      <c r="M64">
        <v>1.9818430357073733</v>
      </c>
      <c r="N64">
        <f t="shared" si="11"/>
        <v>19.277963167523602</v>
      </c>
      <c r="O64">
        <v>766.5034180185695</v>
      </c>
      <c r="P64">
        <v>261</v>
      </c>
      <c r="Q64">
        <f t="shared" si="3"/>
        <v>2.9367947050519905</v>
      </c>
      <c r="R64">
        <v>42.191142191142191</v>
      </c>
      <c r="S64">
        <v>2.6160071114447625</v>
      </c>
      <c r="T64">
        <v>19.774545454545454</v>
      </c>
      <c r="U64">
        <v>3.8321830948856408</v>
      </c>
      <c r="V64">
        <f t="shared" si="12"/>
        <v>19.574547216254345</v>
      </c>
      <c r="W64">
        <v>459.72310517765061</v>
      </c>
      <c r="X64">
        <v>226</v>
      </c>
      <c r="Y64">
        <f t="shared" si="5"/>
        <v>2.0341730317595159</v>
      </c>
      <c r="Z64">
        <v>46.484848484848492</v>
      </c>
      <c r="AA64">
        <v>1.4859131756309729</v>
      </c>
      <c r="AB64">
        <v>21.558</v>
      </c>
      <c r="AC64">
        <v>2.3085531784599982</v>
      </c>
      <c r="AD64">
        <f t="shared" si="13"/>
        <v>25.446911381131994</v>
      </c>
      <c r="AE64">
        <v>705.79430670339764</v>
      </c>
      <c r="AF64">
        <v>256</v>
      </c>
      <c r="AG64">
        <f t="shared" si="7"/>
        <v>2.757009010560147</v>
      </c>
      <c r="AH64">
        <v>44.428571428571431</v>
      </c>
      <c r="AI64">
        <v>0.8571428571428571</v>
      </c>
      <c r="AJ64">
        <v>20.105</v>
      </c>
      <c r="AK64">
        <v>0.53891867042563402</v>
      </c>
      <c r="AL64">
        <f t="shared" si="14"/>
        <v>29.991002699190567</v>
      </c>
      <c r="AM64">
        <v>569.75510204081638</v>
      </c>
      <c r="AN64">
        <v>248</v>
      </c>
      <c r="AO64">
        <f t="shared" si="9"/>
        <v>2.2973996050032919</v>
      </c>
    </row>
    <row r="65" spans="1:41" x14ac:dyDescent="0.25">
      <c r="A65" s="2">
        <v>0.88597999999999999</v>
      </c>
      <c r="B65">
        <v>46.919191919191924</v>
      </c>
      <c r="C65">
        <v>1.4085551476113083</v>
      </c>
      <c r="D65">
        <v>21.860833333333332</v>
      </c>
      <c r="E65">
        <v>2.6626625715056149</v>
      </c>
      <c r="F65">
        <f t="shared" si="10"/>
        <v>30.041492602724539</v>
      </c>
      <c r="G65">
        <v>769.16896235078048</v>
      </c>
      <c r="H65">
        <v>273</v>
      </c>
      <c r="I65">
        <f t="shared" si="1"/>
        <v>2.8174687265596354</v>
      </c>
      <c r="J65">
        <v>47.823691460055095</v>
      </c>
      <c r="K65">
        <v>1.9252237145626612</v>
      </c>
      <c r="L65">
        <v>23.534545454545459</v>
      </c>
      <c r="M65">
        <v>1.9807946063959465</v>
      </c>
      <c r="N65">
        <f t="shared" si="11"/>
        <v>32.772537384789771</v>
      </c>
      <c r="O65">
        <v>776.56361595755527</v>
      </c>
      <c r="P65">
        <v>261</v>
      </c>
      <c r="Q65">
        <f t="shared" si="3"/>
        <v>2.975339524741591</v>
      </c>
      <c r="R65">
        <v>42.494172494172496</v>
      </c>
      <c r="S65">
        <v>2.6101502036494684</v>
      </c>
      <c r="T65">
        <v>19.982727272727274</v>
      </c>
      <c r="U65">
        <v>3.6579258901981353</v>
      </c>
      <c r="V65">
        <f t="shared" si="12"/>
        <v>21.205759484275998</v>
      </c>
      <c r="W65">
        <v>464.19439146711869</v>
      </c>
      <c r="X65">
        <v>226</v>
      </c>
      <c r="Y65">
        <f t="shared" si="5"/>
        <v>2.0539574843677819</v>
      </c>
      <c r="Z65">
        <v>46.878787878787875</v>
      </c>
      <c r="AA65">
        <v>1.5188507031379386</v>
      </c>
      <c r="AB65">
        <v>21.682000000000002</v>
      </c>
      <c r="AC65">
        <v>2.3027510117731249</v>
      </c>
      <c r="AD65">
        <f t="shared" si="13"/>
        <v>27.567487329557952</v>
      </c>
      <c r="AE65">
        <v>716.16161616161617</v>
      </c>
      <c r="AF65">
        <v>256</v>
      </c>
      <c r="AG65">
        <f t="shared" si="7"/>
        <v>2.7975063131313131</v>
      </c>
      <c r="AH65">
        <v>44.785714285714285</v>
      </c>
      <c r="AI65">
        <v>0.97240846936486369</v>
      </c>
      <c r="AJ65">
        <v>20.0825</v>
      </c>
      <c r="AK65">
        <v>0.62686388740565802</v>
      </c>
      <c r="AL65">
        <f t="shared" si="14"/>
        <v>24.992502249324946</v>
      </c>
      <c r="AM65">
        <v>575.69387755102036</v>
      </c>
      <c r="AN65">
        <v>248</v>
      </c>
      <c r="AO65">
        <f t="shared" si="9"/>
        <v>2.3213462804476626</v>
      </c>
    </row>
    <row r="66" spans="1:41" x14ac:dyDescent="0.25">
      <c r="A66" s="2">
        <v>0.90027000000000001</v>
      </c>
      <c r="B66">
        <v>47.272727272727273</v>
      </c>
      <c r="C66">
        <v>1.5505506644044396</v>
      </c>
      <c r="D66">
        <v>22.155833333333334</v>
      </c>
      <c r="E66">
        <v>2.6172763717384866</v>
      </c>
      <c r="F66">
        <f t="shared" si="10"/>
        <v>24.740052731654917</v>
      </c>
      <c r="G66">
        <v>779.13223140495859</v>
      </c>
      <c r="H66">
        <v>273</v>
      </c>
      <c r="I66">
        <f t="shared" si="1"/>
        <v>2.8539642176005811</v>
      </c>
      <c r="J66">
        <v>48.099173553719005</v>
      </c>
      <c r="K66">
        <v>1.9407708610721093</v>
      </c>
      <c r="L66">
        <v>23.703636363636363</v>
      </c>
      <c r="M66">
        <v>2.0589719411748799</v>
      </c>
      <c r="N66">
        <f t="shared" si="11"/>
        <v>19.277963167523453</v>
      </c>
      <c r="O66">
        <v>787.99102132435462</v>
      </c>
      <c r="P66">
        <v>261</v>
      </c>
      <c r="Q66">
        <f t="shared" si="3"/>
        <v>3.0191226870664929</v>
      </c>
      <c r="R66">
        <v>42.820512820512825</v>
      </c>
      <c r="S66">
        <v>2.6544273052226526</v>
      </c>
      <c r="T66">
        <v>20.215454545454545</v>
      </c>
      <c r="U66">
        <v>3.4509052830709952</v>
      </c>
      <c r="V66">
        <f t="shared" si="12"/>
        <v>22.836971752297305</v>
      </c>
      <c r="W66">
        <v>469.52744225471491</v>
      </c>
      <c r="X66">
        <v>226</v>
      </c>
      <c r="Y66">
        <f t="shared" si="5"/>
        <v>2.0775550542244021</v>
      </c>
      <c r="Z66">
        <v>47.272727272727273</v>
      </c>
      <c r="AA66">
        <v>1.4567883941268644</v>
      </c>
      <c r="AB66">
        <v>21.693999999999996</v>
      </c>
      <c r="AC66">
        <v>2.189673745358224</v>
      </c>
      <c r="AD66">
        <f t="shared" si="13"/>
        <v>27.567487329558947</v>
      </c>
      <c r="AE66">
        <v>725.73002754820936</v>
      </c>
      <c r="AF66">
        <v>256</v>
      </c>
      <c r="AG66">
        <f t="shared" si="7"/>
        <v>2.8348829201101928</v>
      </c>
      <c r="AH66">
        <v>45.142857142857146</v>
      </c>
      <c r="AI66">
        <v>0.90350790290525129</v>
      </c>
      <c r="AJ66">
        <v>20.127500000000001</v>
      </c>
      <c r="AK66">
        <v>0.51874046175970101</v>
      </c>
      <c r="AL66">
        <f t="shared" si="14"/>
        <v>24.992502249325444</v>
      </c>
      <c r="AM66">
        <v>583.71428571428567</v>
      </c>
      <c r="AN66">
        <v>248</v>
      </c>
      <c r="AO66">
        <f t="shared" si="9"/>
        <v>2.3536866359447002</v>
      </c>
    </row>
    <row r="67" spans="1:41" x14ac:dyDescent="0.25">
      <c r="A67" s="2">
        <v>0.91456000000000004</v>
      </c>
      <c r="B67">
        <v>47.651515151515156</v>
      </c>
      <c r="C67">
        <v>1.5672849140588792</v>
      </c>
      <c r="D67">
        <v>22.284166666666668</v>
      </c>
      <c r="E67">
        <v>2.7336836896670249</v>
      </c>
      <c r="F67">
        <f t="shared" si="10"/>
        <v>26.507199355345122</v>
      </c>
      <c r="G67">
        <v>789.29063360881537</v>
      </c>
      <c r="H67">
        <v>273</v>
      </c>
      <c r="I67">
        <f t="shared" si="1"/>
        <v>2.891174482083573</v>
      </c>
      <c r="J67">
        <v>48.347107438016529</v>
      </c>
      <c r="K67">
        <v>1.7426937149392669</v>
      </c>
      <c r="L67">
        <v>23.884545454545457</v>
      </c>
      <c r="M67">
        <v>2.1976685993860117</v>
      </c>
      <c r="N67">
        <f t="shared" si="11"/>
        <v>17.350166850771405</v>
      </c>
      <c r="O67">
        <v>797.91857973676156</v>
      </c>
      <c r="P67">
        <v>261</v>
      </c>
      <c r="Q67">
        <f t="shared" si="3"/>
        <v>3.0571593093362512</v>
      </c>
      <c r="R67">
        <v>43.123543123543129</v>
      </c>
      <c r="S67">
        <v>2.622524385084231</v>
      </c>
      <c r="T67">
        <v>20.547272727272727</v>
      </c>
      <c r="U67">
        <v>3.3976141361522973</v>
      </c>
      <c r="V67">
        <f t="shared" si="12"/>
        <v>21.205759484275998</v>
      </c>
      <c r="W67">
        <v>473.17228226319139</v>
      </c>
      <c r="X67">
        <v>226</v>
      </c>
      <c r="Y67">
        <f t="shared" si="5"/>
        <v>2.0936826648813778</v>
      </c>
      <c r="Z67">
        <v>47.666666666666671</v>
      </c>
      <c r="AA67">
        <v>1.4430663766054048</v>
      </c>
      <c r="AB67">
        <v>21.911000000000001</v>
      </c>
      <c r="AC67">
        <v>2.0901804813088369</v>
      </c>
      <c r="AD67">
        <f t="shared" si="13"/>
        <v>27.567487329558947</v>
      </c>
      <c r="AE67">
        <v>734.94949494949492</v>
      </c>
      <c r="AF67">
        <v>256</v>
      </c>
      <c r="AG67">
        <f t="shared" si="7"/>
        <v>2.8708964646464645</v>
      </c>
      <c r="AH67">
        <v>45.428571428571431</v>
      </c>
      <c r="AI67">
        <v>0.90350790290525129</v>
      </c>
      <c r="AJ67">
        <v>19.920000000000002</v>
      </c>
      <c r="AK67">
        <v>0.4238710495736483</v>
      </c>
      <c r="AL67">
        <f t="shared" si="14"/>
        <v>19.994001799460055</v>
      </c>
      <c r="AM67">
        <v>589.71428571428567</v>
      </c>
      <c r="AN67">
        <v>248</v>
      </c>
      <c r="AO67">
        <f t="shared" si="9"/>
        <v>2.3778801843317972</v>
      </c>
    </row>
    <row r="68" spans="1:41" x14ac:dyDescent="0.25">
      <c r="A68" s="2">
        <v>0.92884999999999995</v>
      </c>
      <c r="B68">
        <v>48.030303030303031</v>
      </c>
      <c r="C68">
        <v>1.5798844031889443</v>
      </c>
      <c r="D68">
        <v>22.362500000000001</v>
      </c>
      <c r="E68">
        <v>2.7370824712721742</v>
      </c>
      <c r="F68">
        <f t="shared" si="10"/>
        <v>26.507199355344831</v>
      </c>
      <c r="G68">
        <v>798.27823691460048</v>
      </c>
      <c r="H68">
        <v>273</v>
      </c>
      <c r="I68">
        <f t="shared" ref="I68:I124" si="15">G68/H68</f>
        <v>2.9240961059142876</v>
      </c>
      <c r="J68">
        <v>48.67768595041322</v>
      </c>
      <c r="K68">
        <v>1.7787271027391656</v>
      </c>
      <c r="L68">
        <v>23.943636363636362</v>
      </c>
      <c r="M68">
        <v>2.2925281796622374</v>
      </c>
      <c r="N68">
        <f t="shared" si="11"/>
        <v>23.133555801028226</v>
      </c>
      <c r="O68">
        <v>809.35618814406689</v>
      </c>
      <c r="P68">
        <v>261</v>
      </c>
      <c r="Q68">
        <f t="shared" ref="Q68:Q124" si="16">O68/P68</f>
        <v>3.1009815637703713</v>
      </c>
      <c r="R68">
        <v>43.403263403263402</v>
      </c>
      <c r="S68">
        <v>2.5925000908498967</v>
      </c>
      <c r="T68">
        <v>20.584545454545456</v>
      </c>
      <c r="U68">
        <v>3.0956497335336977</v>
      </c>
      <c r="V68">
        <f t="shared" si="12"/>
        <v>19.574547216254345</v>
      </c>
      <c r="W68">
        <v>477.00784064420429</v>
      </c>
      <c r="X68">
        <v>226</v>
      </c>
      <c r="Y68">
        <f t="shared" ref="Y68:Y124" si="17">W68/X68</f>
        <v>2.110654162142497</v>
      </c>
      <c r="Z68">
        <v>48.030303030303031</v>
      </c>
      <c r="AA68">
        <v>1.4862564615719358</v>
      </c>
      <c r="AB68">
        <v>21.966000000000001</v>
      </c>
      <c r="AC68">
        <v>2.3979027873910219</v>
      </c>
      <c r="AD68">
        <f t="shared" si="13"/>
        <v>25.446911381130999</v>
      </c>
      <c r="AE68">
        <v>743.14049586776855</v>
      </c>
      <c r="AF68">
        <v>256</v>
      </c>
      <c r="AG68">
        <f t="shared" ref="AG68:AG124" si="18">AE68/AF68</f>
        <v>2.9028925619834709</v>
      </c>
      <c r="AH68">
        <v>45.857142857142854</v>
      </c>
      <c r="AI68">
        <v>0.94760708295868568</v>
      </c>
      <c r="AJ68">
        <v>19.75</v>
      </c>
      <c r="AK68">
        <v>0.44234225060089555</v>
      </c>
      <c r="AL68">
        <f t="shared" si="14"/>
        <v>29.991002699190069</v>
      </c>
      <c r="AM68">
        <v>597.42857142857144</v>
      </c>
      <c r="AN68">
        <v>248</v>
      </c>
      <c r="AO68">
        <f t="shared" ref="AO68:AO124" si="19">AM68/AN68</f>
        <v>2.4089861751152073</v>
      </c>
    </row>
    <row r="69" spans="1:41" x14ac:dyDescent="0.25">
      <c r="A69" s="2">
        <v>0.94313999999999998</v>
      </c>
      <c r="B69">
        <v>48.333333333333336</v>
      </c>
      <c r="C69">
        <v>1.6572486217845768</v>
      </c>
      <c r="D69">
        <v>22.737500000000001</v>
      </c>
      <c r="E69">
        <v>2.4932385839232265</v>
      </c>
      <c r="F69">
        <f t="shared" ref="F69:F91" si="20">(B69-B68)/(A69-A68)</f>
        <v>21.205759484275998</v>
      </c>
      <c r="G69">
        <v>809.63039485766751</v>
      </c>
      <c r="H69">
        <v>273</v>
      </c>
      <c r="I69">
        <f t="shared" si="15"/>
        <v>2.965679102042738</v>
      </c>
      <c r="J69">
        <v>49.118457300275487</v>
      </c>
      <c r="K69">
        <v>1.9330129185161988</v>
      </c>
      <c r="L69">
        <v>24.102727272727272</v>
      </c>
      <c r="M69">
        <v>2.2131520097322319</v>
      </c>
      <c r="N69">
        <f t="shared" ref="N69:N100" si="21">(J69-J68)/(A69-A68)</f>
        <v>30.844741068038221</v>
      </c>
      <c r="O69">
        <v>819.87552290582596</v>
      </c>
      <c r="P69">
        <v>261</v>
      </c>
      <c r="Q69">
        <f t="shared" si="16"/>
        <v>3.1412855283748122</v>
      </c>
      <c r="R69">
        <v>43.659673659673658</v>
      </c>
      <c r="S69">
        <v>2.6198295485597654</v>
      </c>
      <c r="T69">
        <v>20.624545454545455</v>
      </c>
      <c r="U69">
        <v>3.1429997252190969</v>
      </c>
      <c r="V69">
        <f t="shared" ref="V69:V99" si="22">(R69-R68)/(A69-A68)</f>
        <v>17.943334948233385</v>
      </c>
      <c r="W69">
        <v>480.37013491558946</v>
      </c>
      <c r="X69">
        <v>226</v>
      </c>
      <c r="Y69">
        <f t="shared" si="17"/>
        <v>2.1255315704229623</v>
      </c>
      <c r="Z69">
        <v>48.393939393939391</v>
      </c>
      <c r="AA69">
        <v>1.5121181757423818</v>
      </c>
      <c r="AB69">
        <v>22.033999999999999</v>
      </c>
      <c r="AC69">
        <v>1.975990328361396</v>
      </c>
      <c r="AD69">
        <f t="shared" ref="AD69:AD100" si="23">(Z69-Z68)/(A69-A68)</f>
        <v>25.4469113811308</v>
      </c>
      <c r="AE69">
        <v>752.1763085399449</v>
      </c>
      <c r="AF69">
        <v>256</v>
      </c>
      <c r="AG69">
        <f t="shared" si="18"/>
        <v>2.9381887052341598</v>
      </c>
      <c r="AH69">
        <v>46.142857142857146</v>
      </c>
      <c r="AI69">
        <v>0.94760708295868568</v>
      </c>
      <c r="AJ69">
        <v>19.96</v>
      </c>
      <c r="AK69">
        <v>0.50589854055268235</v>
      </c>
      <c r="AL69">
        <f t="shared" ref="AL69:AL99" si="24">(AH69-AH68)/(A69-A68)</f>
        <v>19.994001799460552</v>
      </c>
      <c r="AM69">
        <v>602.69387755102036</v>
      </c>
      <c r="AN69">
        <v>248</v>
      </c>
      <c r="AO69">
        <f t="shared" si="19"/>
        <v>2.4302172481895981</v>
      </c>
    </row>
    <row r="70" spans="1:41" x14ac:dyDescent="0.25">
      <c r="A70" s="2">
        <v>0.95743</v>
      </c>
      <c r="B70">
        <v>48.712121212121218</v>
      </c>
      <c r="C70">
        <v>1.6299486542251269</v>
      </c>
      <c r="D70">
        <v>22.853333333333335</v>
      </c>
      <c r="E70">
        <v>2.5142189581850021</v>
      </c>
      <c r="F70">
        <f t="shared" si="20"/>
        <v>26.507199355345122</v>
      </c>
      <c r="G70">
        <v>820.46602387511473</v>
      </c>
      <c r="H70">
        <v>273</v>
      </c>
      <c r="I70">
        <f t="shared" si="15"/>
        <v>3.0053700508245962</v>
      </c>
      <c r="J70">
        <v>49.421487603305792</v>
      </c>
      <c r="K70">
        <v>1.8751408662336233</v>
      </c>
      <c r="L70">
        <v>24.041999999999994</v>
      </c>
      <c r="M70">
        <v>1.9916704323534835</v>
      </c>
      <c r="N70">
        <f t="shared" si="21"/>
        <v>21.205759484275998</v>
      </c>
      <c r="O70">
        <v>830.28262422201806</v>
      </c>
      <c r="P70">
        <v>261</v>
      </c>
      <c r="Q70">
        <f t="shared" si="16"/>
        <v>3.1811594797778469</v>
      </c>
      <c r="R70">
        <v>43.892773892773896</v>
      </c>
      <c r="S70">
        <v>2.6499884604693391</v>
      </c>
      <c r="T70">
        <v>20.603636363636369</v>
      </c>
      <c r="U70">
        <v>3.1322173383316319</v>
      </c>
      <c r="V70">
        <f t="shared" si="22"/>
        <v>16.312122680212575</v>
      </c>
      <c r="W70">
        <v>482.77883732429183</v>
      </c>
      <c r="X70">
        <v>226</v>
      </c>
      <c r="Y70">
        <f t="shared" si="17"/>
        <v>2.1361895456827074</v>
      </c>
      <c r="Z70">
        <v>48.757575757575765</v>
      </c>
      <c r="AA70">
        <v>1.4944716681084658</v>
      </c>
      <c r="AB70">
        <v>22.100999999999999</v>
      </c>
      <c r="AC70">
        <v>2.038749344301277</v>
      </c>
      <c r="AD70">
        <f t="shared" si="23"/>
        <v>25.446911381131795</v>
      </c>
      <c r="AE70">
        <v>762.43342516069777</v>
      </c>
      <c r="AF70">
        <v>256</v>
      </c>
      <c r="AG70">
        <f t="shared" si="18"/>
        <v>2.9782555670339756</v>
      </c>
      <c r="AH70">
        <v>46.428571428571431</v>
      </c>
      <c r="AI70">
        <v>0.94760708295868568</v>
      </c>
      <c r="AJ70">
        <v>19.967500000000001</v>
      </c>
      <c r="AK70">
        <v>0.821639620920672</v>
      </c>
      <c r="AL70">
        <f t="shared" si="24"/>
        <v>19.994001799460055</v>
      </c>
      <c r="AM70">
        <v>607</v>
      </c>
      <c r="AN70">
        <v>248</v>
      </c>
      <c r="AO70">
        <f t="shared" si="19"/>
        <v>2.4475806451612905</v>
      </c>
    </row>
    <row r="71" spans="1:41" x14ac:dyDescent="0.25">
      <c r="A71" s="2">
        <v>0.97172000000000003</v>
      </c>
      <c r="B71">
        <v>49.166666666666671</v>
      </c>
      <c r="C71">
        <v>1.7769662769294996</v>
      </c>
      <c r="D71">
        <v>22.780833333333334</v>
      </c>
      <c r="E71">
        <v>2.8639624754186324</v>
      </c>
      <c r="F71">
        <f t="shared" si="20"/>
        <v>31.808639226413749</v>
      </c>
      <c r="G71">
        <v>829.15518824609728</v>
      </c>
      <c r="H71">
        <v>273</v>
      </c>
      <c r="I71">
        <f t="shared" si="15"/>
        <v>3.0371984917439461</v>
      </c>
      <c r="J71">
        <v>49.724517906336089</v>
      </c>
      <c r="K71">
        <v>1.8897750360696814</v>
      </c>
      <c r="L71">
        <v>24.193999999999999</v>
      </c>
      <c r="M71">
        <v>1.9316210808541101</v>
      </c>
      <c r="N71">
        <f t="shared" si="21"/>
        <v>21.2057594842755</v>
      </c>
      <c r="O71">
        <v>841.27129884705641</v>
      </c>
      <c r="P71">
        <v>261</v>
      </c>
      <c r="Q71">
        <f t="shared" si="16"/>
        <v>3.2232616814063464</v>
      </c>
      <c r="R71">
        <v>44.219114219114225</v>
      </c>
      <c r="S71">
        <v>2.6430935188864799</v>
      </c>
      <c r="T71">
        <v>20.519090909090909</v>
      </c>
      <c r="U71">
        <v>3.1823464756228379</v>
      </c>
      <c r="V71">
        <f t="shared" si="22"/>
        <v>22.836971752297305</v>
      </c>
      <c r="W71">
        <v>486.29653175107717</v>
      </c>
      <c r="X71">
        <v>226</v>
      </c>
      <c r="Y71">
        <f t="shared" si="17"/>
        <v>2.1517545652702528</v>
      </c>
      <c r="Z71">
        <v>49.090909090909093</v>
      </c>
      <c r="AA71">
        <v>1.4637754289080243</v>
      </c>
      <c r="AB71">
        <v>22.504999999999999</v>
      </c>
      <c r="AC71">
        <v>1.8797709671363927</v>
      </c>
      <c r="AD71">
        <f t="shared" si="23"/>
        <v>23.32633543270315</v>
      </c>
      <c r="AE71">
        <v>771.16620752984386</v>
      </c>
      <c r="AF71">
        <v>256</v>
      </c>
      <c r="AG71">
        <f t="shared" si="18"/>
        <v>3.0123679981634526</v>
      </c>
      <c r="AH71">
        <v>46.642857142857146</v>
      </c>
      <c r="AI71">
        <v>1.0268504120403725</v>
      </c>
      <c r="AJ71">
        <v>19.855</v>
      </c>
      <c r="AK71">
        <v>1.1358550376992067</v>
      </c>
      <c r="AL71">
        <f t="shared" si="24"/>
        <v>14.995501349595166</v>
      </c>
      <c r="AM71">
        <v>613.36734693877554</v>
      </c>
      <c r="AN71">
        <v>248</v>
      </c>
      <c r="AO71">
        <f t="shared" si="19"/>
        <v>2.4732554312047399</v>
      </c>
    </row>
    <row r="72" spans="1:41" x14ac:dyDescent="0.25">
      <c r="A72" s="2">
        <v>0.98601000000000005</v>
      </c>
      <c r="B72">
        <v>49.520202020202021</v>
      </c>
      <c r="C72">
        <v>1.8156931238185645</v>
      </c>
      <c r="D72">
        <v>23.084166666666665</v>
      </c>
      <c r="E72">
        <v>2.5077351546885192</v>
      </c>
      <c r="F72">
        <f t="shared" si="20"/>
        <v>24.740052731654917</v>
      </c>
      <c r="G72">
        <v>841.18457300275475</v>
      </c>
      <c r="H72">
        <v>273</v>
      </c>
      <c r="I72">
        <f t="shared" si="15"/>
        <v>3.0812621721712627</v>
      </c>
      <c r="J72">
        <v>50.055096418732788</v>
      </c>
      <c r="K72">
        <v>1.8621855985031119</v>
      </c>
      <c r="L72">
        <v>24.238</v>
      </c>
      <c r="M72">
        <v>1.9099435710105266</v>
      </c>
      <c r="N72">
        <f t="shared" si="21"/>
        <v>23.133555801028542</v>
      </c>
      <c r="O72">
        <v>851.02540557086002</v>
      </c>
      <c r="P72">
        <v>261</v>
      </c>
      <c r="Q72">
        <f t="shared" si="16"/>
        <v>3.2606337378193873</v>
      </c>
      <c r="R72">
        <v>44.522144522144529</v>
      </c>
      <c r="S72">
        <v>2.7425540972145712</v>
      </c>
      <c r="T72">
        <v>20.220909090909092</v>
      </c>
      <c r="U72">
        <v>3.1770346379775392</v>
      </c>
      <c r="V72">
        <f t="shared" si="22"/>
        <v>21.205759484275998</v>
      </c>
      <c r="W72">
        <v>488.50038850038845</v>
      </c>
      <c r="X72">
        <v>226</v>
      </c>
      <c r="Y72">
        <f t="shared" si="17"/>
        <v>2.1615061438070287</v>
      </c>
      <c r="Z72">
        <v>49.424242424242422</v>
      </c>
      <c r="AA72">
        <v>1.5282264138011774</v>
      </c>
      <c r="AB72">
        <v>22.619000000000003</v>
      </c>
      <c r="AC72">
        <v>1.889223532448068</v>
      </c>
      <c r="AD72">
        <f t="shared" si="23"/>
        <v>23.32633543270315</v>
      </c>
      <c r="AE72">
        <v>779.21028466483006</v>
      </c>
      <c r="AF72">
        <v>256</v>
      </c>
      <c r="AG72">
        <f t="shared" si="18"/>
        <v>3.0437901744719924</v>
      </c>
      <c r="AH72">
        <v>46.928571428571431</v>
      </c>
      <c r="AI72">
        <v>1.1517511068997928</v>
      </c>
      <c r="AJ72">
        <v>19.685000000000002</v>
      </c>
      <c r="AK72">
        <v>1.1609909560371257</v>
      </c>
      <c r="AL72">
        <f t="shared" si="24"/>
        <v>19.994001799460055</v>
      </c>
      <c r="AM72">
        <v>618.22448979591832</v>
      </c>
      <c r="AN72">
        <v>248</v>
      </c>
      <c r="AO72">
        <f t="shared" si="19"/>
        <v>2.492840684660961</v>
      </c>
    </row>
    <row r="73" spans="1:41" x14ac:dyDescent="0.25">
      <c r="A73" s="2">
        <v>1.0003</v>
      </c>
      <c r="B73">
        <v>49.898989898989896</v>
      </c>
      <c r="C73">
        <v>1.7826338219254676</v>
      </c>
      <c r="D73">
        <v>23.322500000000005</v>
      </c>
      <c r="E73">
        <v>2.4895677792083641</v>
      </c>
      <c r="F73">
        <f t="shared" si="20"/>
        <v>26.507199355344831</v>
      </c>
      <c r="G73">
        <v>850.34435261707983</v>
      </c>
      <c r="H73">
        <v>273</v>
      </c>
      <c r="I73">
        <f t="shared" si="15"/>
        <v>3.114814478450842</v>
      </c>
      <c r="J73">
        <v>50.330578512396698</v>
      </c>
      <c r="K73">
        <v>1.9091127726239421</v>
      </c>
      <c r="L73">
        <v>24.276</v>
      </c>
      <c r="M73">
        <v>2.0362394532841934</v>
      </c>
      <c r="N73">
        <f t="shared" si="21"/>
        <v>19.277963167523602</v>
      </c>
      <c r="O73">
        <v>861.63656769717375</v>
      </c>
      <c r="P73">
        <v>261</v>
      </c>
      <c r="Q73">
        <f t="shared" si="16"/>
        <v>3.301289531406796</v>
      </c>
      <c r="R73">
        <v>44.685314685314687</v>
      </c>
      <c r="S73">
        <v>2.756896865635901</v>
      </c>
      <c r="T73">
        <v>20.349999999999998</v>
      </c>
      <c r="U73">
        <v>3.5211617401079489</v>
      </c>
      <c r="V73">
        <f t="shared" si="22"/>
        <v>11.418485876148244</v>
      </c>
      <c r="W73">
        <v>492.23705587341948</v>
      </c>
      <c r="X73">
        <v>226</v>
      </c>
      <c r="Y73">
        <f t="shared" si="17"/>
        <v>2.1780400702363694</v>
      </c>
      <c r="Z73">
        <v>49.81818181818182</v>
      </c>
      <c r="AA73">
        <v>1.465168837532828</v>
      </c>
      <c r="AB73">
        <v>22.878</v>
      </c>
      <c r="AC73">
        <v>1.9234794860703182</v>
      </c>
      <c r="AD73">
        <f t="shared" si="23"/>
        <v>27.56748732955916</v>
      </c>
      <c r="AE73">
        <v>789.37557392102838</v>
      </c>
      <c r="AF73">
        <v>256</v>
      </c>
      <c r="AG73">
        <f t="shared" si="18"/>
        <v>3.0834983356290171</v>
      </c>
      <c r="AH73">
        <v>47.214285714285715</v>
      </c>
      <c r="AI73">
        <v>1.1517511068997928</v>
      </c>
      <c r="AJ73">
        <v>19.697499999999998</v>
      </c>
      <c r="AK73">
        <v>1.1987319689293892</v>
      </c>
      <c r="AL73">
        <f t="shared" si="24"/>
        <v>19.994001799460211</v>
      </c>
      <c r="AM73">
        <v>624.0612244897959</v>
      </c>
      <c r="AN73">
        <v>248</v>
      </c>
      <c r="AO73">
        <f t="shared" si="19"/>
        <v>2.5163759052007899</v>
      </c>
    </row>
    <row r="74" spans="1:41" x14ac:dyDescent="0.25">
      <c r="A74" s="2">
        <v>1.0145900000000001</v>
      </c>
      <c r="B74">
        <v>50.25252525252526</v>
      </c>
      <c r="C74">
        <v>1.826579931315669</v>
      </c>
      <c r="D74">
        <v>23.606363636363632</v>
      </c>
      <c r="E74">
        <v>2.4602409342471834</v>
      </c>
      <c r="F74">
        <f t="shared" si="20"/>
        <v>24.740052731655719</v>
      </c>
      <c r="G74">
        <v>859.94031221303942</v>
      </c>
      <c r="H74">
        <v>273</v>
      </c>
      <c r="I74">
        <f t="shared" si="15"/>
        <v>3.1499645136008771</v>
      </c>
      <c r="J74">
        <v>50.66115702479339</v>
      </c>
      <c r="K74">
        <v>1.9583270057605147</v>
      </c>
      <c r="L74">
        <v>22.096332</v>
      </c>
      <c r="M74">
        <v>7.5416691202954329</v>
      </c>
      <c r="N74">
        <f t="shared" si="21"/>
        <v>23.133555801027864</v>
      </c>
      <c r="O74">
        <v>872.89052137536976</v>
      </c>
      <c r="P74">
        <v>261</v>
      </c>
      <c r="Q74">
        <f t="shared" si="16"/>
        <v>3.34440812787498</v>
      </c>
      <c r="R74">
        <v>45.011655011655016</v>
      </c>
      <c r="S74">
        <v>2.7401921398322453</v>
      </c>
      <c r="T74">
        <v>20.652727272727272</v>
      </c>
      <c r="U74">
        <v>3.4028402575175156</v>
      </c>
      <c r="V74">
        <f t="shared" si="22"/>
        <v>22.836971752297128</v>
      </c>
      <c r="W74">
        <v>496.48230557321466</v>
      </c>
      <c r="X74">
        <v>226</v>
      </c>
      <c r="Y74">
        <f t="shared" si="17"/>
        <v>2.1968243609434275</v>
      </c>
      <c r="Z74">
        <v>50.151515151515156</v>
      </c>
      <c r="AA74">
        <v>1.4373989364401725</v>
      </c>
      <c r="AB74">
        <v>22.796999999999997</v>
      </c>
      <c r="AC74">
        <v>2.0397932901808131</v>
      </c>
      <c r="AD74">
        <f t="shared" si="23"/>
        <v>23.326335432703466</v>
      </c>
      <c r="AE74">
        <v>795.8861340679523</v>
      </c>
      <c r="AF74">
        <v>256</v>
      </c>
      <c r="AG74">
        <f t="shared" si="18"/>
        <v>3.1089302112029387</v>
      </c>
      <c r="AH74">
        <v>47.5</v>
      </c>
      <c r="AI74">
        <v>1.1517511068997928</v>
      </c>
      <c r="AJ74">
        <v>19.824999999999999</v>
      </c>
      <c r="AK74">
        <v>1.0331989159885904</v>
      </c>
      <c r="AL74">
        <f t="shared" si="24"/>
        <v>19.994001799459902</v>
      </c>
      <c r="AM74">
        <v>629.63265306122446</v>
      </c>
      <c r="AN74">
        <v>248</v>
      </c>
      <c r="AO74">
        <f t="shared" si="19"/>
        <v>2.5388413429888081</v>
      </c>
    </row>
    <row r="75" spans="1:41" x14ac:dyDescent="0.25">
      <c r="A75" s="2">
        <v>1.02888</v>
      </c>
      <c r="B75">
        <v>50.656565656565654</v>
      </c>
      <c r="C75">
        <v>1.8128173079744456</v>
      </c>
      <c r="D75">
        <v>23.761818181818182</v>
      </c>
      <c r="E75">
        <v>2.5752779196887401</v>
      </c>
      <c r="F75">
        <f t="shared" si="20"/>
        <v>28.274345979034056</v>
      </c>
      <c r="G75">
        <v>869.91505968778688</v>
      </c>
      <c r="H75">
        <v>273</v>
      </c>
      <c r="I75">
        <f t="shared" si="15"/>
        <v>3.1865020501384134</v>
      </c>
      <c r="J75">
        <v>50.964187327823694</v>
      </c>
      <c r="K75">
        <v>1.9862621929031696</v>
      </c>
      <c r="L75">
        <v>22.227761000000001</v>
      </c>
      <c r="M75">
        <v>7.5785967491855439</v>
      </c>
      <c r="N75">
        <f t="shared" si="21"/>
        <v>21.205759484276161</v>
      </c>
      <c r="O75">
        <v>882.95071931435564</v>
      </c>
      <c r="P75">
        <v>261</v>
      </c>
      <c r="Q75">
        <f t="shared" si="16"/>
        <v>3.382952947564581</v>
      </c>
      <c r="R75">
        <v>45.31468531468532</v>
      </c>
      <c r="S75">
        <v>2.7289988494248205</v>
      </c>
      <c r="T75">
        <v>20.59181818181818</v>
      </c>
      <c r="U75">
        <v>3.5126964519634183</v>
      </c>
      <c r="V75">
        <f t="shared" si="22"/>
        <v>21.205759484276161</v>
      </c>
      <c r="W75">
        <v>499.4772903863813</v>
      </c>
      <c r="X75">
        <v>226</v>
      </c>
      <c r="Y75">
        <f t="shared" si="17"/>
        <v>2.2100765061344307</v>
      </c>
      <c r="Z75">
        <v>50.45454545454546</v>
      </c>
      <c r="AA75">
        <v>1.4373989364401725</v>
      </c>
      <c r="AB75">
        <v>22.940999999999999</v>
      </c>
      <c r="AC75">
        <v>2.1192946939960948</v>
      </c>
      <c r="AD75">
        <f t="shared" si="23"/>
        <v>21.205759484276161</v>
      </c>
      <c r="AE75">
        <v>804.62809917355366</v>
      </c>
      <c r="AF75">
        <v>256</v>
      </c>
      <c r="AG75">
        <f t="shared" si="18"/>
        <v>3.143078512396694</v>
      </c>
      <c r="AH75">
        <v>47.857142857142854</v>
      </c>
      <c r="AI75">
        <v>1.1065666703449764</v>
      </c>
      <c r="AJ75">
        <v>19.892500000000002</v>
      </c>
      <c r="AK75">
        <v>1.0434677762154423</v>
      </c>
      <c r="AL75">
        <f t="shared" si="24"/>
        <v>24.992502249325138</v>
      </c>
      <c r="AM75">
        <v>635.57142857142856</v>
      </c>
      <c r="AN75">
        <v>248</v>
      </c>
      <c r="AO75">
        <f t="shared" si="19"/>
        <v>2.5627880184331797</v>
      </c>
    </row>
    <row r="76" spans="1:41" x14ac:dyDescent="0.25">
      <c r="A76" s="2">
        <v>1.0431699999999999</v>
      </c>
      <c r="B76">
        <v>51.060606060606062</v>
      </c>
      <c r="C76">
        <v>1.815884682939614</v>
      </c>
      <c r="D76">
        <v>24.022727272727273</v>
      </c>
      <c r="E76">
        <v>2.5638958282624844</v>
      </c>
      <c r="F76">
        <f t="shared" si="20"/>
        <v>28.274345979035051</v>
      </c>
      <c r="G76">
        <v>878.20247933884298</v>
      </c>
      <c r="H76">
        <v>273</v>
      </c>
      <c r="I76">
        <f t="shared" si="15"/>
        <v>3.2168588986770805</v>
      </c>
      <c r="J76">
        <v>51.212121212121218</v>
      </c>
      <c r="K76">
        <v>2.0373013713904982</v>
      </c>
      <c r="L76">
        <v>22.167189999999998</v>
      </c>
      <c r="M76">
        <v>7.5573918535210822</v>
      </c>
      <c r="N76">
        <f t="shared" si="21"/>
        <v>17.35016685077154</v>
      </c>
      <c r="O76">
        <v>893.71492704826028</v>
      </c>
      <c r="P76">
        <v>261</v>
      </c>
      <c r="Q76">
        <f t="shared" si="16"/>
        <v>3.4241951227902692</v>
      </c>
      <c r="R76">
        <v>45.501165501165502</v>
      </c>
      <c r="S76">
        <v>2.8043162593351525</v>
      </c>
      <c r="T76">
        <v>20.880909090909093</v>
      </c>
      <c r="U76">
        <v>3.542014834936317</v>
      </c>
      <c r="V76">
        <f t="shared" si="22"/>
        <v>13.049698144169565</v>
      </c>
      <c r="W76">
        <v>503.50356713993074</v>
      </c>
      <c r="X76">
        <v>226</v>
      </c>
      <c r="Y76">
        <f t="shared" si="17"/>
        <v>2.2278918899996936</v>
      </c>
      <c r="Z76">
        <v>50.757575757575758</v>
      </c>
      <c r="AA76">
        <v>1.4373989364401725</v>
      </c>
      <c r="AB76">
        <v>23.169999999999998</v>
      </c>
      <c r="AC76">
        <v>2.1791180682917468</v>
      </c>
      <c r="AD76">
        <f t="shared" si="23"/>
        <v>21.205759484275667</v>
      </c>
      <c r="AE76">
        <v>813.37006427915514</v>
      </c>
      <c r="AF76">
        <v>256</v>
      </c>
      <c r="AG76">
        <f t="shared" si="18"/>
        <v>3.1772268135904498</v>
      </c>
      <c r="AH76">
        <v>48.071428571428569</v>
      </c>
      <c r="AI76">
        <v>1.1278780268882869</v>
      </c>
      <c r="AJ76">
        <v>19.914999999999999</v>
      </c>
      <c r="AK76">
        <v>1.1212641675061839</v>
      </c>
      <c r="AL76">
        <f t="shared" si="24"/>
        <v>14.995501349595283</v>
      </c>
      <c r="AM76">
        <v>641.67346938775506</v>
      </c>
      <c r="AN76">
        <v>248</v>
      </c>
      <c r="AO76">
        <f t="shared" si="19"/>
        <v>2.5873930217248189</v>
      </c>
    </row>
    <row r="77" spans="1:41" x14ac:dyDescent="0.25">
      <c r="A77" s="2">
        <v>1.0574600000000001</v>
      </c>
      <c r="B77">
        <v>51.363636363636367</v>
      </c>
      <c r="C77">
        <v>1.815884682939614</v>
      </c>
      <c r="D77">
        <v>24.149090909090912</v>
      </c>
      <c r="E77">
        <v>2.6482388659085934</v>
      </c>
      <c r="F77">
        <f t="shared" si="20"/>
        <v>21.205759484275834</v>
      </c>
      <c r="G77">
        <v>888.38383838383834</v>
      </c>
      <c r="H77">
        <v>273</v>
      </c>
      <c r="I77">
        <f t="shared" si="15"/>
        <v>3.2541532541532541</v>
      </c>
      <c r="J77">
        <v>51.487603305785129</v>
      </c>
      <c r="K77">
        <v>2.0794792800843656</v>
      </c>
      <c r="L77">
        <v>22.232619000000003</v>
      </c>
      <c r="M77">
        <v>7.6117403669484283</v>
      </c>
      <c r="N77">
        <f t="shared" si="21"/>
        <v>19.277963167523303</v>
      </c>
      <c r="O77">
        <v>904.53014998469541</v>
      </c>
      <c r="P77">
        <v>261</v>
      </c>
      <c r="Q77">
        <f t="shared" si="16"/>
        <v>3.4656327585620512</v>
      </c>
      <c r="R77">
        <v>45.827505827505831</v>
      </c>
      <c r="S77">
        <v>2.8511535053192936</v>
      </c>
      <c r="T77">
        <v>20.912727272727274</v>
      </c>
      <c r="U77">
        <v>3.444366678822357</v>
      </c>
      <c r="V77">
        <f t="shared" si="22"/>
        <v>22.836971752297128</v>
      </c>
      <c r="W77">
        <v>507.21197993925267</v>
      </c>
      <c r="X77">
        <v>226</v>
      </c>
      <c r="Y77">
        <f t="shared" si="17"/>
        <v>2.2443007961913835</v>
      </c>
      <c r="Z77">
        <v>51.030303030303038</v>
      </c>
      <c r="AA77">
        <v>1.4227730797300211</v>
      </c>
      <c r="AB77">
        <v>23.274999999999999</v>
      </c>
      <c r="AC77">
        <v>2.2020205367898917</v>
      </c>
      <c r="AD77">
        <f t="shared" si="23"/>
        <v>19.085183535848696</v>
      </c>
      <c r="AE77">
        <v>821.39577594123045</v>
      </c>
      <c r="AF77">
        <v>256</v>
      </c>
      <c r="AG77">
        <f t="shared" si="18"/>
        <v>3.2085772497704315</v>
      </c>
      <c r="AH77">
        <v>48.357142857142854</v>
      </c>
      <c r="AI77">
        <v>1.1278780268882869</v>
      </c>
      <c r="AJ77">
        <v>20.082500000000003</v>
      </c>
      <c r="AK77">
        <v>1.1034906735748451</v>
      </c>
      <c r="AL77">
        <f t="shared" si="24"/>
        <v>19.994001799459902</v>
      </c>
      <c r="AM77">
        <v>648.73469387755097</v>
      </c>
      <c r="AN77">
        <v>248</v>
      </c>
      <c r="AO77">
        <f t="shared" si="19"/>
        <v>2.6158657011191573</v>
      </c>
    </row>
    <row r="78" spans="1:41" x14ac:dyDescent="0.25">
      <c r="A78" s="2">
        <v>1.07175</v>
      </c>
      <c r="B78">
        <v>51.666666666666671</v>
      </c>
      <c r="C78">
        <v>1.7834141388032521</v>
      </c>
      <c r="D78">
        <v>24.319090909090907</v>
      </c>
      <c r="E78">
        <v>2.4464278225423062</v>
      </c>
      <c r="F78">
        <f t="shared" si="20"/>
        <v>21.205759484276161</v>
      </c>
      <c r="G78">
        <v>897.25665748393021</v>
      </c>
      <c r="H78">
        <v>273</v>
      </c>
      <c r="I78">
        <f t="shared" si="15"/>
        <v>3.2866544230180592</v>
      </c>
      <c r="J78">
        <v>51.763085399449039</v>
      </c>
      <c r="K78">
        <v>2.1204248834335848</v>
      </c>
      <c r="L78">
        <v>22.367048</v>
      </c>
      <c r="M78">
        <v>7.6435831757927621</v>
      </c>
      <c r="N78">
        <f t="shared" si="21"/>
        <v>19.277963167523602</v>
      </c>
      <c r="O78">
        <v>913.37618610345874</v>
      </c>
      <c r="P78">
        <v>261</v>
      </c>
      <c r="Q78">
        <f t="shared" si="16"/>
        <v>3.4995256172546312</v>
      </c>
      <c r="R78">
        <v>46.060606060606062</v>
      </c>
      <c r="S78">
        <v>2.864130682577338</v>
      </c>
      <c r="T78">
        <v>21.312727272727273</v>
      </c>
      <c r="U78">
        <v>3.4254637376830814</v>
      </c>
      <c r="V78">
        <f t="shared" si="22"/>
        <v>16.312122680212202</v>
      </c>
      <c r="W78">
        <v>511.7115208024299</v>
      </c>
      <c r="X78">
        <v>226</v>
      </c>
      <c r="Y78">
        <f t="shared" si="17"/>
        <v>2.2642102690373003</v>
      </c>
      <c r="Z78">
        <v>51.393939393939398</v>
      </c>
      <c r="AA78">
        <v>1.4083575804390609</v>
      </c>
      <c r="AB78">
        <v>23.571111111111108</v>
      </c>
      <c r="AC78">
        <v>2.065172174689343</v>
      </c>
      <c r="AD78">
        <f t="shared" si="23"/>
        <v>25.446911381130999</v>
      </c>
      <c r="AE78">
        <v>829.3572084481176</v>
      </c>
      <c r="AF78">
        <v>256</v>
      </c>
      <c r="AG78">
        <f t="shared" si="18"/>
        <v>3.2396765955004594</v>
      </c>
      <c r="AH78">
        <v>48.642857142857146</v>
      </c>
      <c r="AI78">
        <v>1.1278780268882869</v>
      </c>
      <c r="AJ78">
        <v>20.137500000000003</v>
      </c>
      <c r="AK78">
        <v>1.1926825506674712</v>
      </c>
      <c r="AL78">
        <f t="shared" si="24"/>
        <v>19.994001799460708</v>
      </c>
      <c r="AM78">
        <v>654.51020408163265</v>
      </c>
      <c r="AN78">
        <v>248</v>
      </c>
      <c r="AO78">
        <f t="shared" si="19"/>
        <v>2.6391540487162608</v>
      </c>
    </row>
    <row r="79" spans="1:41" x14ac:dyDescent="0.25">
      <c r="A79" s="2">
        <v>1.0860399999999999</v>
      </c>
      <c r="B79">
        <v>52.045454545454547</v>
      </c>
      <c r="C79">
        <v>1.6452417052833728</v>
      </c>
      <c r="D79">
        <v>24.212</v>
      </c>
      <c r="E79">
        <v>2.4949673789895974</v>
      </c>
      <c r="F79">
        <f t="shared" si="20"/>
        <v>26.507199355344831</v>
      </c>
      <c r="G79">
        <v>906.25573921028467</v>
      </c>
      <c r="H79">
        <v>273</v>
      </c>
      <c r="I79">
        <f t="shared" si="15"/>
        <v>3.3196180923453653</v>
      </c>
      <c r="J79">
        <v>52.03856749311295</v>
      </c>
      <c r="K79">
        <v>2.1516897457580093</v>
      </c>
      <c r="L79">
        <v>22.480530000000002</v>
      </c>
      <c r="M79">
        <v>8.1268253366920504</v>
      </c>
      <c r="N79">
        <f t="shared" si="21"/>
        <v>19.277963167523602</v>
      </c>
      <c r="O79">
        <v>924.47709417406372</v>
      </c>
      <c r="P79">
        <v>261</v>
      </c>
      <c r="Q79">
        <f t="shared" si="16"/>
        <v>3.5420578320845353</v>
      </c>
      <c r="R79">
        <v>46.363636363636367</v>
      </c>
      <c r="S79">
        <v>2.8933708257378798</v>
      </c>
      <c r="T79">
        <v>21.280909090909091</v>
      </c>
      <c r="U79">
        <v>3.3030817566189805</v>
      </c>
      <c r="V79">
        <f t="shared" si="22"/>
        <v>21.205759484276161</v>
      </c>
      <c r="W79">
        <v>515.63890654799741</v>
      </c>
      <c r="X79">
        <v>226</v>
      </c>
      <c r="Y79">
        <f t="shared" si="17"/>
        <v>2.281588082070785</v>
      </c>
      <c r="Z79">
        <v>51.727272727272727</v>
      </c>
      <c r="AA79">
        <v>1.4501195289703515</v>
      </c>
      <c r="AB79">
        <v>23.63</v>
      </c>
      <c r="AC79">
        <v>2.070809020648694</v>
      </c>
      <c r="AD79">
        <f t="shared" si="23"/>
        <v>23.326335432703331</v>
      </c>
      <c r="AE79">
        <v>836.77685950413218</v>
      </c>
      <c r="AF79">
        <v>256</v>
      </c>
      <c r="AG79">
        <f t="shared" si="18"/>
        <v>3.2686596074380163</v>
      </c>
      <c r="AH79">
        <v>48.928571428571431</v>
      </c>
      <c r="AI79">
        <v>1.1278780268882869</v>
      </c>
      <c r="AJ79">
        <v>20.107500000000002</v>
      </c>
      <c r="AK79">
        <v>1.1585155731941341</v>
      </c>
      <c r="AL79">
        <f t="shared" si="24"/>
        <v>19.994001799460211</v>
      </c>
      <c r="AM79">
        <v>659.89795918367349</v>
      </c>
      <c r="AN79">
        <v>248</v>
      </c>
      <c r="AO79">
        <f t="shared" si="19"/>
        <v>2.6608788676761028</v>
      </c>
    </row>
    <row r="80" spans="1:41" x14ac:dyDescent="0.25">
      <c r="A80" s="2">
        <v>1.10033</v>
      </c>
      <c r="B80">
        <v>52.323232323232325</v>
      </c>
      <c r="C80">
        <v>1.6000111305509277</v>
      </c>
      <c r="D80">
        <v>24.216000000000001</v>
      </c>
      <c r="E80">
        <v>2.7495543073176356</v>
      </c>
      <c r="F80">
        <f t="shared" si="20"/>
        <v>19.43861286058614</v>
      </c>
      <c r="G80">
        <v>914.63498622589532</v>
      </c>
      <c r="H80">
        <v>273</v>
      </c>
      <c r="I80">
        <f t="shared" si="15"/>
        <v>3.3503113048567594</v>
      </c>
      <c r="J80">
        <v>52.231404958677693</v>
      </c>
      <c r="K80">
        <v>2.1905244109782047</v>
      </c>
      <c r="L80">
        <v>22.506562222222225</v>
      </c>
      <c r="M80">
        <v>8.1601137317346417</v>
      </c>
      <c r="N80">
        <f t="shared" si="21"/>
        <v>13.49457421726671</v>
      </c>
      <c r="O80">
        <v>933.6802367105397</v>
      </c>
      <c r="P80">
        <v>261</v>
      </c>
      <c r="Q80">
        <f t="shared" si="16"/>
        <v>3.5773189145997688</v>
      </c>
      <c r="R80">
        <v>46.620046620046622</v>
      </c>
      <c r="S80">
        <v>2.9297617715523381</v>
      </c>
      <c r="T80">
        <v>21.049999999999997</v>
      </c>
      <c r="U80">
        <v>3.7182253831633352</v>
      </c>
      <c r="V80">
        <f t="shared" si="22"/>
        <v>17.943334948233243</v>
      </c>
      <c r="W80">
        <v>518.23832732923643</v>
      </c>
      <c r="X80">
        <v>226</v>
      </c>
      <c r="Y80">
        <f t="shared" si="17"/>
        <v>2.2930899439346746</v>
      </c>
      <c r="Z80">
        <v>52.030303030303031</v>
      </c>
      <c r="AA80">
        <v>1.4501195289703515</v>
      </c>
      <c r="AB80">
        <v>23.830000000000002</v>
      </c>
      <c r="AC80">
        <v>2.12575364786905</v>
      </c>
      <c r="AD80">
        <f t="shared" si="23"/>
        <v>21.205759484275834</v>
      </c>
      <c r="AE80">
        <v>845.16069788797051</v>
      </c>
      <c r="AF80">
        <v>256</v>
      </c>
      <c r="AG80">
        <f t="shared" si="18"/>
        <v>3.3014089761248848</v>
      </c>
      <c r="AH80">
        <v>49.142857142857146</v>
      </c>
      <c r="AI80">
        <v>1.1664236870396087</v>
      </c>
      <c r="AJ80">
        <v>20.119999999999997</v>
      </c>
      <c r="AK80">
        <v>1.1026936715758073</v>
      </c>
      <c r="AL80">
        <f t="shared" si="24"/>
        <v>14.995501349595051</v>
      </c>
      <c r="AM80">
        <v>667.20408163265301</v>
      </c>
      <c r="AN80">
        <v>248</v>
      </c>
      <c r="AO80">
        <f t="shared" si="19"/>
        <v>2.6903390388413428</v>
      </c>
    </row>
    <row r="81" spans="1:41" x14ac:dyDescent="0.25">
      <c r="A81" s="2">
        <v>1.1146199999999999</v>
      </c>
      <c r="B81">
        <v>52.651515151515156</v>
      </c>
      <c r="C81">
        <v>1.6093318730306634</v>
      </c>
      <c r="D81">
        <v>23.802500000000002</v>
      </c>
      <c r="E81">
        <v>2.7644929785715484</v>
      </c>
      <c r="F81">
        <f t="shared" si="20"/>
        <v>22.972906107965883</v>
      </c>
      <c r="G81">
        <v>922.47474747474746</v>
      </c>
      <c r="H81">
        <v>273</v>
      </c>
      <c r="I81">
        <f t="shared" si="15"/>
        <v>3.3790283790283788</v>
      </c>
      <c r="J81">
        <v>52.451790633608816</v>
      </c>
      <c r="K81">
        <v>2.2327989387971279</v>
      </c>
      <c r="L81">
        <v>21.789168749999998</v>
      </c>
      <c r="M81">
        <v>8.4193136867789864</v>
      </c>
      <c r="N81">
        <f t="shared" si="21"/>
        <v>15.422370534018485</v>
      </c>
      <c r="O81">
        <v>943.41393735333122</v>
      </c>
      <c r="P81">
        <v>261</v>
      </c>
      <c r="Q81">
        <f t="shared" si="16"/>
        <v>3.6146127867943725</v>
      </c>
      <c r="R81">
        <v>46.853146853146853</v>
      </c>
      <c r="S81">
        <v>2.98331874233588</v>
      </c>
      <c r="T81">
        <v>21.443636363636362</v>
      </c>
      <c r="U81">
        <v>3.7983951156436482</v>
      </c>
      <c r="V81">
        <f t="shared" si="22"/>
        <v>16.312122680212202</v>
      </c>
      <c r="W81">
        <v>523.40891431800526</v>
      </c>
      <c r="X81">
        <v>226</v>
      </c>
      <c r="Y81">
        <f t="shared" si="17"/>
        <v>2.315968647424802</v>
      </c>
      <c r="Z81">
        <v>52.333333333333336</v>
      </c>
      <c r="AA81">
        <v>1.4501195289703515</v>
      </c>
      <c r="AB81">
        <v>24.2575</v>
      </c>
      <c r="AC81">
        <v>2.4504387362266367</v>
      </c>
      <c r="AD81">
        <f t="shared" si="23"/>
        <v>21.205759484276161</v>
      </c>
      <c r="AE81">
        <v>854.47199265381084</v>
      </c>
      <c r="AF81">
        <v>256</v>
      </c>
      <c r="AG81">
        <f t="shared" si="18"/>
        <v>3.3377812213039486</v>
      </c>
      <c r="AH81">
        <v>49.5</v>
      </c>
      <c r="AI81">
        <v>1.306706927048785</v>
      </c>
      <c r="AJ81">
        <v>19.927500000000002</v>
      </c>
      <c r="AK81">
        <v>0.68636117800081453</v>
      </c>
      <c r="AL81">
        <f t="shared" si="24"/>
        <v>24.992502249325138</v>
      </c>
      <c r="AM81">
        <v>673.44897959183675</v>
      </c>
      <c r="AN81">
        <v>248</v>
      </c>
      <c r="AO81">
        <f t="shared" si="19"/>
        <v>2.7155200789993419</v>
      </c>
    </row>
    <row r="82" spans="1:41" x14ac:dyDescent="0.25">
      <c r="A82" s="2">
        <v>1.1289100000000001</v>
      </c>
      <c r="B82">
        <v>52.904040404040408</v>
      </c>
      <c r="C82">
        <v>1.6006631761382277</v>
      </c>
      <c r="D82">
        <v>23.905000000000001</v>
      </c>
      <c r="E82">
        <v>2.8382590237175682</v>
      </c>
      <c r="F82">
        <f t="shared" si="20"/>
        <v>17.671466236896446</v>
      </c>
      <c r="G82">
        <v>931.16391184573001</v>
      </c>
      <c r="H82">
        <v>273</v>
      </c>
      <c r="I82">
        <f t="shared" si="15"/>
        <v>3.4108568199477292</v>
      </c>
      <c r="J82">
        <v>52.727272727272727</v>
      </c>
      <c r="K82">
        <v>2.2878286167487123</v>
      </c>
      <c r="L82">
        <v>21.275377142857142</v>
      </c>
      <c r="M82">
        <v>8.8185766271542043</v>
      </c>
      <c r="N82">
        <f t="shared" si="21"/>
        <v>19.277963167523303</v>
      </c>
      <c r="O82">
        <v>954.40261197836958</v>
      </c>
      <c r="P82">
        <v>261</v>
      </c>
      <c r="Q82">
        <f t="shared" si="16"/>
        <v>3.656714988422872</v>
      </c>
      <c r="R82">
        <v>47.039627039627042</v>
      </c>
      <c r="S82">
        <v>3.0155038780804424</v>
      </c>
      <c r="T82">
        <v>21.324545454545458</v>
      </c>
      <c r="U82">
        <v>3.869814888690017</v>
      </c>
      <c r="V82">
        <f t="shared" si="22"/>
        <v>13.049698144169858</v>
      </c>
      <c r="W82">
        <v>526.31913541004451</v>
      </c>
      <c r="X82">
        <v>226</v>
      </c>
      <c r="Y82">
        <f t="shared" si="17"/>
        <v>2.3288457319028519</v>
      </c>
      <c r="Z82">
        <v>52.606060606060609</v>
      </c>
      <c r="AA82">
        <v>1.3937929948008354</v>
      </c>
      <c r="AB82">
        <v>24.397499999999997</v>
      </c>
      <c r="AC82">
        <v>2.4817548514825445</v>
      </c>
      <c r="AD82">
        <f t="shared" si="23"/>
        <v>19.085183535848198</v>
      </c>
      <c r="AE82">
        <v>863.37924701561064</v>
      </c>
      <c r="AF82">
        <v>256</v>
      </c>
      <c r="AG82">
        <f t="shared" si="18"/>
        <v>3.3725751836547291</v>
      </c>
      <c r="AH82">
        <v>49.642857142857146</v>
      </c>
      <c r="AI82">
        <v>1.22057196361679</v>
      </c>
      <c r="AJ82">
        <v>20.41</v>
      </c>
      <c r="AK82">
        <v>1.0323274674249441</v>
      </c>
      <c r="AL82">
        <f t="shared" si="24"/>
        <v>9.9970008997301996</v>
      </c>
      <c r="AM82">
        <v>679.0612244897959</v>
      </c>
      <c r="AN82">
        <v>248</v>
      </c>
      <c r="AO82">
        <f t="shared" si="19"/>
        <v>2.7381500987491769</v>
      </c>
    </row>
    <row r="83" spans="1:41" x14ac:dyDescent="0.25">
      <c r="A83" s="2">
        <v>1.1432</v>
      </c>
      <c r="B83">
        <v>53.181818181818187</v>
      </c>
      <c r="C83">
        <v>1.5692810323554947</v>
      </c>
      <c r="D83">
        <v>23.977499999999999</v>
      </c>
      <c r="E83">
        <v>2.9478842291670015</v>
      </c>
      <c r="F83">
        <f t="shared" si="20"/>
        <v>19.438612860586442</v>
      </c>
      <c r="G83">
        <v>940.65656565656559</v>
      </c>
      <c r="H83">
        <v>273</v>
      </c>
      <c r="I83">
        <f t="shared" si="15"/>
        <v>3.4456284456284454</v>
      </c>
      <c r="J83">
        <v>53.030303030303031</v>
      </c>
      <c r="K83">
        <v>2.4052284646041735</v>
      </c>
      <c r="L83">
        <v>25.16</v>
      </c>
      <c r="M83">
        <v>1.2366284809917651</v>
      </c>
      <c r="N83">
        <f t="shared" si="21"/>
        <v>21.205759484276161</v>
      </c>
      <c r="O83">
        <v>964.93214978063463</v>
      </c>
      <c r="P83">
        <v>261</v>
      </c>
      <c r="Q83">
        <f t="shared" si="16"/>
        <v>3.6970580451365311</v>
      </c>
      <c r="R83">
        <v>47.319347319347322</v>
      </c>
      <c r="S83">
        <v>3.0299145050074658</v>
      </c>
      <c r="T83">
        <v>21.372727272727275</v>
      </c>
      <c r="U83">
        <v>3.2523440497865037</v>
      </c>
      <c r="V83">
        <f t="shared" si="22"/>
        <v>19.574547216254842</v>
      </c>
      <c r="W83">
        <v>529.05982905982899</v>
      </c>
      <c r="X83">
        <v>226</v>
      </c>
      <c r="Y83">
        <f t="shared" si="17"/>
        <v>2.3409726949549956</v>
      </c>
      <c r="Z83">
        <v>52.878787878787882</v>
      </c>
      <c r="AA83">
        <v>1.3419525510693358</v>
      </c>
      <c r="AB83">
        <v>24.548750000000002</v>
      </c>
      <c r="AC83">
        <v>2.5276722069355206</v>
      </c>
      <c r="AD83">
        <f t="shared" si="23"/>
        <v>19.085183535848497</v>
      </c>
      <c r="AE83">
        <v>871.34067952249768</v>
      </c>
      <c r="AF83">
        <v>256</v>
      </c>
      <c r="AG83">
        <f t="shared" si="18"/>
        <v>3.4036745293847566</v>
      </c>
      <c r="AH83">
        <v>49.928571428571431</v>
      </c>
      <c r="AI83">
        <v>1.22057196361679</v>
      </c>
      <c r="AJ83">
        <v>19.513333333333335</v>
      </c>
      <c r="AK83">
        <v>1.1696723187856222</v>
      </c>
      <c r="AL83">
        <f t="shared" si="24"/>
        <v>19.994001799460211</v>
      </c>
      <c r="AM83">
        <v>685</v>
      </c>
      <c r="AN83">
        <v>248</v>
      </c>
      <c r="AO83">
        <f t="shared" si="19"/>
        <v>2.7620967741935485</v>
      </c>
    </row>
    <row r="84" spans="1:41" x14ac:dyDescent="0.25">
      <c r="A84" s="2">
        <v>1.1574899999999999</v>
      </c>
      <c r="B84">
        <v>53.43434343434344</v>
      </c>
      <c r="C84">
        <v>1.5142329630724547</v>
      </c>
      <c r="D84">
        <v>24.08625</v>
      </c>
      <c r="E84">
        <v>2.8699772896064988</v>
      </c>
      <c r="F84">
        <f t="shared" si="20"/>
        <v>17.67146623689672</v>
      </c>
      <c r="G84">
        <v>948.98989898989896</v>
      </c>
      <c r="H84">
        <v>273</v>
      </c>
      <c r="I84">
        <f t="shared" si="15"/>
        <v>3.4761534761534763</v>
      </c>
      <c r="J84">
        <v>53.195592286501373</v>
      </c>
      <c r="K84">
        <v>2.4407153822038095</v>
      </c>
      <c r="L84">
        <v>25.24666666666667</v>
      </c>
      <c r="M84">
        <v>1.7304719972693396</v>
      </c>
      <c r="N84">
        <f t="shared" si="21"/>
        <v>11.566777900513864</v>
      </c>
      <c r="O84">
        <v>975.47189062340567</v>
      </c>
      <c r="P84">
        <v>261</v>
      </c>
      <c r="Q84">
        <f t="shared" si="16"/>
        <v>3.7374401939594089</v>
      </c>
      <c r="R84">
        <v>47.505827505827511</v>
      </c>
      <c r="S84">
        <v>3.1665188843623948</v>
      </c>
      <c r="T84">
        <v>21.634545454545457</v>
      </c>
      <c r="U84">
        <v>3.2695851835863268</v>
      </c>
      <c r="V84">
        <f t="shared" si="22"/>
        <v>13.04969814417006</v>
      </c>
      <c r="W84">
        <v>532.15370488097756</v>
      </c>
      <c r="X84">
        <v>226</v>
      </c>
      <c r="Y84">
        <f t="shared" si="17"/>
        <v>2.354662410977777</v>
      </c>
      <c r="Z84">
        <v>53.121212121212125</v>
      </c>
      <c r="AA84">
        <v>1.2457457449148162</v>
      </c>
      <c r="AB84">
        <v>24.6875</v>
      </c>
      <c r="AC84">
        <v>2.493412750199441</v>
      </c>
      <c r="AD84">
        <f t="shared" si="23"/>
        <v>16.964607587420829</v>
      </c>
      <c r="AE84">
        <v>879.65105601469224</v>
      </c>
      <c r="AF84">
        <v>256</v>
      </c>
      <c r="AG84">
        <f t="shared" si="18"/>
        <v>3.4361369375573916</v>
      </c>
      <c r="AH84">
        <v>50.142857142857146</v>
      </c>
      <c r="AI84">
        <v>1.2883570722351128</v>
      </c>
      <c r="AJ84">
        <v>19.506666666666671</v>
      </c>
      <c r="AK84">
        <v>1.370121649100303</v>
      </c>
      <c r="AL84">
        <f t="shared" si="24"/>
        <v>14.995501349595283</v>
      </c>
      <c r="AM84">
        <v>691.28571428571433</v>
      </c>
      <c r="AN84">
        <v>248</v>
      </c>
      <c r="AO84">
        <f t="shared" si="19"/>
        <v>2.7874423963133643</v>
      </c>
    </row>
    <row r="85" spans="1:41" x14ac:dyDescent="0.25">
      <c r="A85" s="2">
        <v>1.17178</v>
      </c>
      <c r="B85">
        <v>53.63636363636364</v>
      </c>
      <c r="C85">
        <v>1.4154526257482236</v>
      </c>
      <c r="D85">
        <v>23.125999999999998</v>
      </c>
      <c r="E85">
        <v>3.1026166376141227</v>
      </c>
      <c r="F85">
        <f t="shared" si="20"/>
        <v>14.137172989517056</v>
      </c>
      <c r="G85">
        <v>956.02617079889797</v>
      </c>
      <c r="H85">
        <v>273</v>
      </c>
      <c r="I85">
        <f t="shared" si="15"/>
        <v>3.5019273655637289</v>
      </c>
      <c r="J85">
        <v>53.388429752066124</v>
      </c>
      <c r="K85">
        <v>2.4908212836332888</v>
      </c>
      <c r="L85">
        <v>24.886666666666667</v>
      </c>
      <c r="M85">
        <v>1.4302913456122628</v>
      </c>
      <c r="N85">
        <f t="shared" si="21"/>
        <v>13.494574217267207</v>
      </c>
      <c r="O85">
        <v>984.49137843077233</v>
      </c>
      <c r="P85">
        <v>261</v>
      </c>
      <c r="Q85">
        <f t="shared" si="16"/>
        <v>3.7719976185087063</v>
      </c>
      <c r="R85">
        <v>47.808857808857816</v>
      </c>
      <c r="S85">
        <v>3.1665188843623948</v>
      </c>
      <c r="T85">
        <v>21.652727272727272</v>
      </c>
      <c r="U85">
        <v>2.7961727089330308</v>
      </c>
      <c r="V85">
        <f t="shared" si="22"/>
        <v>21.205759484275834</v>
      </c>
      <c r="W85">
        <v>534.90146217418942</v>
      </c>
      <c r="X85">
        <v>226</v>
      </c>
      <c r="Y85">
        <f t="shared" si="17"/>
        <v>2.3668206290893337</v>
      </c>
      <c r="Z85">
        <v>53.363636363636367</v>
      </c>
      <c r="AA85">
        <v>1.1556720997950367</v>
      </c>
      <c r="AB85">
        <v>24.682857142857149</v>
      </c>
      <c r="AC85">
        <v>2.0753209734537803</v>
      </c>
      <c r="AD85">
        <f t="shared" si="23"/>
        <v>16.964607587420566</v>
      </c>
      <c r="AE85">
        <v>887.30945821854903</v>
      </c>
      <c r="AF85">
        <v>256</v>
      </c>
      <c r="AG85">
        <f t="shared" si="18"/>
        <v>3.4660525711662071</v>
      </c>
      <c r="AH85">
        <v>50.428571428571431</v>
      </c>
      <c r="AI85">
        <v>1.2883570722351128</v>
      </c>
      <c r="AJ85">
        <v>20.23</v>
      </c>
      <c r="AK85">
        <v>2.1733844574764039</v>
      </c>
      <c r="AL85">
        <f t="shared" si="24"/>
        <v>19.994001799459902</v>
      </c>
      <c r="AM85">
        <v>697.87755102040819</v>
      </c>
      <c r="AN85">
        <v>248</v>
      </c>
      <c r="AO85">
        <f t="shared" si="19"/>
        <v>2.8140223831468072</v>
      </c>
    </row>
    <row r="86" spans="1:41" x14ac:dyDescent="0.25">
      <c r="A86" s="2">
        <v>1.18607</v>
      </c>
      <c r="B86">
        <v>53.888888888888893</v>
      </c>
      <c r="C86">
        <v>1.3355437058698456</v>
      </c>
      <c r="D86">
        <v>23.454999999999998</v>
      </c>
      <c r="E86">
        <v>3.059787574326073</v>
      </c>
      <c r="F86">
        <f t="shared" si="20"/>
        <v>17.67146623689672</v>
      </c>
      <c r="G86">
        <v>962.83287419651049</v>
      </c>
      <c r="H86">
        <v>273</v>
      </c>
      <c r="I86">
        <f t="shared" si="15"/>
        <v>3.5268603450421629</v>
      </c>
      <c r="J86">
        <v>53.526170798898072</v>
      </c>
      <c r="K86">
        <v>2.5217974527150759</v>
      </c>
      <c r="L86">
        <v>24.986666666666665</v>
      </c>
      <c r="M86">
        <v>1.6135778051687921</v>
      </c>
      <c r="N86">
        <f t="shared" si="21"/>
        <v>9.6389815837613053</v>
      </c>
      <c r="O86">
        <v>994.59238853178249</v>
      </c>
      <c r="P86">
        <v>261</v>
      </c>
      <c r="Q86">
        <f t="shared" si="16"/>
        <v>3.8106988066351821</v>
      </c>
      <c r="R86">
        <v>48.018648018648015</v>
      </c>
      <c r="S86">
        <v>3.2487321456624518</v>
      </c>
      <c r="T86">
        <v>21.575454545454548</v>
      </c>
      <c r="U86">
        <v>2.6104457996149324</v>
      </c>
      <c r="V86">
        <f t="shared" si="22"/>
        <v>14.680910412190386</v>
      </c>
      <c r="W86">
        <v>538.22137458501095</v>
      </c>
      <c r="X86">
        <v>226</v>
      </c>
      <c r="Y86">
        <f t="shared" si="17"/>
        <v>2.3815105070133229</v>
      </c>
      <c r="Z86">
        <v>53.606060606060609</v>
      </c>
      <c r="AA86">
        <v>1.0732768855870298</v>
      </c>
      <c r="AB86">
        <v>23.84</v>
      </c>
      <c r="AC86">
        <v>1.6835527909750851</v>
      </c>
      <c r="AD86">
        <f t="shared" si="23"/>
        <v>16.964607587420829</v>
      </c>
      <c r="AE86">
        <v>894.49954086317723</v>
      </c>
      <c r="AF86">
        <v>256</v>
      </c>
      <c r="AG86">
        <f t="shared" si="18"/>
        <v>3.4941388314967861</v>
      </c>
      <c r="AH86">
        <v>50.571428571428569</v>
      </c>
      <c r="AI86">
        <v>1.2344267996967353</v>
      </c>
      <c r="AJ86">
        <v>20.483333333333334</v>
      </c>
      <c r="AK86">
        <v>1.9719617981424842</v>
      </c>
      <c r="AL86">
        <f t="shared" si="24"/>
        <v>9.9970008997298567</v>
      </c>
      <c r="AM86">
        <v>703.63265306122446</v>
      </c>
      <c r="AN86">
        <v>248</v>
      </c>
      <c r="AO86">
        <f t="shared" si="19"/>
        <v>2.8372284397630017</v>
      </c>
    </row>
    <row r="87" spans="1:41" x14ac:dyDescent="0.25">
      <c r="A87" s="2">
        <v>1.2003600000000001</v>
      </c>
      <c r="B87">
        <v>54.065656565656568</v>
      </c>
      <c r="C87">
        <v>1.345662588668995</v>
      </c>
      <c r="D87">
        <v>25.456666666666667</v>
      </c>
      <c r="E87">
        <v>1.9720378630577386</v>
      </c>
      <c r="F87">
        <f t="shared" si="20"/>
        <v>12.370026365827362</v>
      </c>
      <c r="G87">
        <v>969.78879706152429</v>
      </c>
      <c r="H87">
        <v>273</v>
      </c>
      <c r="I87">
        <f t="shared" si="15"/>
        <v>3.5523399159762796</v>
      </c>
      <c r="J87">
        <v>53.581267217630852</v>
      </c>
      <c r="K87">
        <v>2.5310493612375056</v>
      </c>
      <c r="L87">
        <v>25.349999999999998</v>
      </c>
      <c r="M87">
        <v>2.0921520021260394</v>
      </c>
      <c r="N87">
        <f t="shared" si="21"/>
        <v>3.8555926335045614</v>
      </c>
      <c r="O87">
        <v>1002.0610141822264</v>
      </c>
      <c r="P87">
        <v>261</v>
      </c>
      <c r="Q87">
        <f t="shared" si="16"/>
        <v>3.8393142305832426</v>
      </c>
      <c r="R87">
        <v>48.251748251748253</v>
      </c>
      <c r="S87">
        <v>3.2287397579799499</v>
      </c>
      <c r="T87">
        <v>22.302727272727271</v>
      </c>
      <c r="U87">
        <v>2.2328192533615026</v>
      </c>
      <c r="V87">
        <f t="shared" si="22"/>
        <v>16.312122680212447</v>
      </c>
      <c r="W87">
        <v>541.27286854559577</v>
      </c>
      <c r="X87">
        <v>226</v>
      </c>
      <c r="Y87">
        <f t="shared" si="17"/>
        <v>2.3950126926796274</v>
      </c>
      <c r="Z87">
        <v>53.81818181818182</v>
      </c>
      <c r="AA87">
        <v>1.0019876175868481</v>
      </c>
      <c r="AB87">
        <v>24.058</v>
      </c>
      <c r="AC87">
        <v>1.7648144378375872</v>
      </c>
      <c r="AD87">
        <f t="shared" si="23"/>
        <v>14.844031638992934</v>
      </c>
      <c r="AE87">
        <v>903.4251606978878</v>
      </c>
      <c r="AF87">
        <v>256</v>
      </c>
      <c r="AG87">
        <f t="shared" si="18"/>
        <v>3.5290045339761242</v>
      </c>
      <c r="AH87">
        <v>50.785714285714285</v>
      </c>
      <c r="AI87">
        <v>1.1034885929768063</v>
      </c>
      <c r="AJ87">
        <v>20.263333333333332</v>
      </c>
      <c r="AK87">
        <v>1.9875948614678336</v>
      </c>
      <c r="AL87">
        <f t="shared" si="24"/>
        <v>14.995501349595051</v>
      </c>
      <c r="AM87">
        <v>708.36734693877554</v>
      </c>
      <c r="AN87">
        <v>248</v>
      </c>
      <c r="AO87">
        <f t="shared" si="19"/>
        <v>2.8563199473337724</v>
      </c>
    </row>
    <row r="88" spans="1:41" x14ac:dyDescent="0.25">
      <c r="A88" s="2">
        <v>1.21465</v>
      </c>
      <c r="B88">
        <v>54.267676767676775</v>
      </c>
      <c r="C88">
        <v>1.2886212951689979</v>
      </c>
      <c r="D88">
        <v>25.335000000000001</v>
      </c>
      <c r="E88">
        <v>0.12020815280171429</v>
      </c>
      <c r="F88">
        <f t="shared" si="20"/>
        <v>14.137172989517774</v>
      </c>
      <c r="G88">
        <v>976.12488521579428</v>
      </c>
      <c r="H88">
        <v>273</v>
      </c>
      <c r="I88">
        <f t="shared" si="15"/>
        <v>3.5755490300944843</v>
      </c>
      <c r="J88">
        <v>53.63636363636364</v>
      </c>
      <c r="K88">
        <v>2.5461759439515159</v>
      </c>
      <c r="L88">
        <v>24.674999999999997</v>
      </c>
      <c r="M88">
        <v>2.2132442251138928</v>
      </c>
      <c r="N88">
        <f t="shared" si="21"/>
        <v>3.8555926335051183</v>
      </c>
      <c r="O88">
        <v>1008.4889297010509</v>
      </c>
      <c r="P88">
        <v>261</v>
      </c>
      <c r="Q88">
        <f t="shared" si="16"/>
        <v>3.8639422593909996</v>
      </c>
      <c r="R88">
        <v>48.461538461538467</v>
      </c>
      <c r="S88">
        <v>3.3159822479117014</v>
      </c>
      <c r="T88">
        <v>22.008181818181821</v>
      </c>
      <c r="U88">
        <v>2.5727293607443835</v>
      </c>
      <c r="V88">
        <f t="shared" si="22"/>
        <v>14.68091041219138</v>
      </c>
      <c r="W88">
        <v>544.69167196439923</v>
      </c>
      <c r="X88">
        <v>226</v>
      </c>
      <c r="Y88">
        <f t="shared" si="17"/>
        <v>2.4101401414353947</v>
      </c>
      <c r="Z88">
        <v>54.060606060606062</v>
      </c>
      <c r="AA88">
        <v>1.0419229865234447</v>
      </c>
      <c r="AB88">
        <v>24.340000000000003</v>
      </c>
      <c r="AC88">
        <v>1.5874507866387548</v>
      </c>
      <c r="AD88">
        <f t="shared" si="23"/>
        <v>16.964607587420829</v>
      </c>
      <c r="AE88">
        <v>909.3112947658401</v>
      </c>
      <c r="AF88">
        <v>256</v>
      </c>
      <c r="AG88">
        <f t="shared" si="18"/>
        <v>3.5519972451790629</v>
      </c>
      <c r="AH88">
        <v>50.857142857142854</v>
      </c>
      <c r="AI88">
        <v>1.0690449676496976</v>
      </c>
      <c r="AJ88">
        <v>20.91</v>
      </c>
      <c r="AK88">
        <v>2.4857192118177784</v>
      </c>
      <c r="AL88">
        <f t="shared" si="24"/>
        <v>4.9985004498649284</v>
      </c>
      <c r="AM88">
        <v>711.57142857142856</v>
      </c>
      <c r="AN88">
        <v>248</v>
      </c>
      <c r="AO88">
        <f t="shared" si="19"/>
        <v>2.8692396313364052</v>
      </c>
    </row>
    <row r="89" spans="1:41" x14ac:dyDescent="0.25">
      <c r="A89" s="2">
        <v>1.2289399999999999</v>
      </c>
      <c r="B89">
        <v>54.368686868686872</v>
      </c>
      <c r="C89">
        <v>1.2152736783349465</v>
      </c>
      <c r="F89">
        <f t="shared" si="20"/>
        <v>7.0685864947583896</v>
      </c>
      <c r="G89">
        <v>982.18549127640028</v>
      </c>
      <c r="H89">
        <v>273</v>
      </c>
      <c r="I89">
        <f t="shared" si="15"/>
        <v>3.5977490522945064</v>
      </c>
      <c r="J89">
        <v>53.663911845730034</v>
      </c>
      <c r="K89">
        <v>2.544208011715769</v>
      </c>
      <c r="L89">
        <v>24.574999999999999</v>
      </c>
      <c r="M89">
        <v>2.1991020894901623</v>
      </c>
      <c r="N89">
        <f t="shared" si="21"/>
        <v>1.9277963167525591</v>
      </c>
      <c r="O89">
        <v>1014.7229874502602</v>
      </c>
      <c r="P89">
        <v>261</v>
      </c>
      <c r="Q89">
        <f t="shared" si="16"/>
        <v>3.8878275381236023</v>
      </c>
      <c r="R89">
        <v>48.717948717948723</v>
      </c>
      <c r="S89">
        <v>3.3633948547247003</v>
      </c>
      <c r="T89">
        <v>22.080909090909092</v>
      </c>
      <c r="U89">
        <v>2.5060744384213653</v>
      </c>
      <c r="V89">
        <f t="shared" si="22"/>
        <v>17.943334948233524</v>
      </c>
      <c r="W89">
        <v>549.32542205269476</v>
      </c>
      <c r="X89">
        <v>226</v>
      </c>
      <c r="Y89">
        <f t="shared" si="17"/>
        <v>2.4306434604101539</v>
      </c>
      <c r="Z89">
        <v>54.151515151515149</v>
      </c>
      <c r="AA89">
        <v>0.95879817980479076</v>
      </c>
      <c r="AB89">
        <v>26.61</v>
      </c>
      <c r="AC89">
        <v>2.248599564173221</v>
      </c>
      <c r="AD89">
        <f t="shared" si="23"/>
        <v>6.361727845282501</v>
      </c>
      <c r="AE89">
        <v>915.23415977961429</v>
      </c>
      <c r="AF89">
        <v>256</v>
      </c>
      <c r="AG89">
        <f t="shared" si="18"/>
        <v>3.5751334366391183</v>
      </c>
      <c r="AH89">
        <v>50.928571428571431</v>
      </c>
      <c r="AI89">
        <v>1.07854777646725</v>
      </c>
      <c r="AJ89">
        <v>20.89</v>
      </c>
      <c r="AK89">
        <v>2.3572653647818278</v>
      </c>
      <c r="AL89">
        <f t="shared" si="24"/>
        <v>4.9985004498654257</v>
      </c>
      <c r="AM89">
        <v>715.9591836734694</v>
      </c>
      <c r="AN89">
        <v>248</v>
      </c>
      <c r="AO89">
        <f t="shared" si="19"/>
        <v>2.8869321922317313</v>
      </c>
    </row>
    <row r="90" spans="1:41" x14ac:dyDescent="0.25">
      <c r="A90" s="2">
        <v>1.2432300000000001</v>
      </c>
      <c r="B90">
        <v>54.444444444444443</v>
      </c>
      <c r="C90">
        <v>1.2212694265231441</v>
      </c>
      <c r="F90">
        <f t="shared" si="20"/>
        <v>5.3014398710685855</v>
      </c>
      <c r="G90">
        <v>987.31634527089068</v>
      </c>
      <c r="H90">
        <v>273</v>
      </c>
      <c r="I90">
        <f t="shared" si="15"/>
        <v>3.616543389270662</v>
      </c>
      <c r="J90">
        <v>53.801652892561982</v>
      </c>
      <c r="K90">
        <v>2.5725956934037799</v>
      </c>
      <c r="N90">
        <f t="shared" si="21"/>
        <v>9.6389815837611543</v>
      </c>
      <c r="O90">
        <v>1020.9774512804817</v>
      </c>
      <c r="P90">
        <v>261</v>
      </c>
      <c r="Q90">
        <f t="shared" si="16"/>
        <v>3.9117910010746422</v>
      </c>
      <c r="R90">
        <v>48.927738927738929</v>
      </c>
      <c r="S90">
        <v>3.3370396855756139</v>
      </c>
      <c r="T90">
        <v>22.150909090909089</v>
      </c>
      <c r="U90">
        <v>2.5503546990387811</v>
      </c>
      <c r="V90">
        <f t="shared" si="22"/>
        <v>14.680910412190656</v>
      </c>
      <c r="W90">
        <v>552.53937981210697</v>
      </c>
      <c r="X90">
        <v>226</v>
      </c>
      <c r="Y90">
        <f t="shared" si="17"/>
        <v>2.4448645124429511</v>
      </c>
      <c r="Z90">
        <v>54.333333333333343</v>
      </c>
      <c r="AA90">
        <v>0.86950865521847853</v>
      </c>
      <c r="AB90">
        <v>26.475000000000001</v>
      </c>
      <c r="AC90">
        <v>2.5950818869546284</v>
      </c>
      <c r="AD90">
        <f t="shared" si="23"/>
        <v>12.723455690566295</v>
      </c>
      <c r="AE90">
        <v>921.24885215794302</v>
      </c>
      <c r="AF90">
        <v>256</v>
      </c>
      <c r="AG90">
        <f t="shared" si="18"/>
        <v>3.5986283287419649</v>
      </c>
      <c r="AH90">
        <v>51.142857142857146</v>
      </c>
      <c r="AI90">
        <v>0.96185761317734086</v>
      </c>
      <c r="AJ90">
        <v>20.526666666666667</v>
      </c>
      <c r="AK90">
        <v>1.5243468546670516</v>
      </c>
      <c r="AL90">
        <f t="shared" si="24"/>
        <v>14.995501349595051</v>
      </c>
      <c r="AM90">
        <v>719.83673469387759</v>
      </c>
      <c r="AN90">
        <v>248</v>
      </c>
      <c r="AO90">
        <f t="shared" si="19"/>
        <v>2.9025674786043449</v>
      </c>
    </row>
    <row r="91" spans="1:41" x14ac:dyDescent="0.25">
      <c r="A91" s="2">
        <v>1.25752</v>
      </c>
      <c r="B91">
        <v>54.494949494949502</v>
      </c>
      <c r="C91">
        <v>1.1326078122431327</v>
      </c>
      <c r="F91">
        <f t="shared" si="20"/>
        <v>3.5342932473799404</v>
      </c>
      <c r="G91">
        <v>991.00091827364554</v>
      </c>
      <c r="H91">
        <v>273</v>
      </c>
      <c r="I91">
        <f t="shared" si="15"/>
        <v>3.6300399936763572</v>
      </c>
      <c r="J91">
        <v>53.801652892561982</v>
      </c>
      <c r="K91">
        <v>2.5725956934037799</v>
      </c>
      <c r="N91">
        <f t="shared" si="21"/>
        <v>0</v>
      </c>
      <c r="O91">
        <v>1026.3952657892053</v>
      </c>
      <c r="P91">
        <v>261</v>
      </c>
      <c r="Q91">
        <f t="shared" si="16"/>
        <v>3.9325489110697518</v>
      </c>
      <c r="R91">
        <v>49.16083916083916</v>
      </c>
      <c r="S91">
        <v>3.4085944557794949</v>
      </c>
      <c r="T91">
        <v>22.754545454545454</v>
      </c>
      <c r="U91">
        <v>2.5010292426773439</v>
      </c>
      <c r="V91">
        <f t="shared" si="22"/>
        <v>16.312122680212202</v>
      </c>
      <c r="W91">
        <v>556.53740199194738</v>
      </c>
      <c r="X91">
        <v>226</v>
      </c>
      <c r="Y91">
        <f t="shared" si="17"/>
        <v>2.4625548760705636</v>
      </c>
      <c r="Z91">
        <v>54.484848484848492</v>
      </c>
      <c r="AA91">
        <v>0.77980844709570829</v>
      </c>
      <c r="AD91">
        <f t="shared" si="23"/>
        <v>10.602879742137834</v>
      </c>
      <c r="AE91">
        <v>927.35537190082641</v>
      </c>
      <c r="AF91">
        <v>256</v>
      </c>
      <c r="AG91">
        <f t="shared" si="18"/>
        <v>3.6224819214876032</v>
      </c>
      <c r="AH91">
        <v>51.214285714285715</v>
      </c>
      <c r="AI91">
        <v>0.94401083817138143</v>
      </c>
      <c r="AJ91">
        <v>19.645</v>
      </c>
      <c r="AK91">
        <v>1.0111626970967629</v>
      </c>
      <c r="AL91">
        <f t="shared" si="24"/>
        <v>4.9985004498649284</v>
      </c>
      <c r="AM91">
        <v>723.42857142857144</v>
      </c>
      <c r="AN91">
        <v>248</v>
      </c>
      <c r="AO91">
        <f t="shared" si="19"/>
        <v>2.9170506912442398</v>
      </c>
    </row>
    <row r="92" spans="1:41" x14ac:dyDescent="0.25">
      <c r="A92" s="2">
        <v>1.2718100000000001</v>
      </c>
      <c r="B92">
        <v>54.545454545454547</v>
      </c>
      <c r="C92">
        <v>1.0497277621629559</v>
      </c>
      <c r="G92">
        <v>994.06565656565647</v>
      </c>
      <c r="H92">
        <v>273</v>
      </c>
      <c r="I92">
        <f t="shared" si="15"/>
        <v>3.6412661412661409</v>
      </c>
      <c r="J92">
        <v>53.856749311294763</v>
      </c>
      <c r="K92">
        <v>2.5894144513644335</v>
      </c>
      <c r="N92">
        <f t="shared" si="21"/>
        <v>3.8555926335045614</v>
      </c>
      <c r="O92">
        <v>1029.1398836853382</v>
      </c>
      <c r="P92">
        <v>261</v>
      </c>
      <c r="Q92">
        <f t="shared" si="16"/>
        <v>3.9430646884495717</v>
      </c>
      <c r="R92">
        <v>49.440559440559447</v>
      </c>
      <c r="S92">
        <v>3.509674751778491</v>
      </c>
      <c r="T92">
        <v>22.611818181818183</v>
      </c>
      <c r="U92">
        <v>2.4537881660070529</v>
      </c>
      <c r="V92">
        <f t="shared" si="22"/>
        <v>19.574547216255034</v>
      </c>
      <c r="W92">
        <v>559.12269548633185</v>
      </c>
      <c r="X92">
        <v>226</v>
      </c>
      <c r="Y92">
        <f t="shared" si="17"/>
        <v>2.4739942278156275</v>
      </c>
      <c r="Z92">
        <v>54.575757575757578</v>
      </c>
      <c r="AA92">
        <v>0.67684305324246286</v>
      </c>
      <c r="AD92">
        <f t="shared" si="23"/>
        <v>6.3617278452824015</v>
      </c>
      <c r="AE92">
        <v>931.52433425160689</v>
      </c>
      <c r="AF92">
        <v>256</v>
      </c>
      <c r="AG92">
        <f t="shared" si="18"/>
        <v>3.6387669306703394</v>
      </c>
      <c r="AH92">
        <v>51.357142857142854</v>
      </c>
      <c r="AI92">
        <v>0.97240846936486369</v>
      </c>
      <c r="AJ92">
        <v>19.8</v>
      </c>
      <c r="AK92">
        <v>1.7677669529663689</v>
      </c>
      <c r="AL92">
        <f t="shared" si="24"/>
        <v>9.9970008997297022</v>
      </c>
      <c r="AM92">
        <v>727.59183673469386</v>
      </c>
      <c r="AN92">
        <v>248</v>
      </c>
      <c r="AO92">
        <f t="shared" si="19"/>
        <v>2.9338380513495719</v>
      </c>
    </row>
    <row r="93" spans="1:41" x14ac:dyDescent="0.25">
      <c r="A93" s="2">
        <v>1.2861</v>
      </c>
      <c r="B93">
        <v>54.545454545454547</v>
      </c>
      <c r="C93">
        <v>1.0497277621629559</v>
      </c>
      <c r="G93">
        <v>997.46326905417811</v>
      </c>
      <c r="H93">
        <v>273</v>
      </c>
      <c r="I93">
        <f t="shared" si="15"/>
        <v>3.6537116082570629</v>
      </c>
      <c r="J93">
        <v>53.856749311294763</v>
      </c>
      <c r="K93">
        <v>2.5894144513644335</v>
      </c>
      <c r="N93">
        <f t="shared" si="21"/>
        <v>0</v>
      </c>
      <c r="O93">
        <v>1033.1496786042239</v>
      </c>
      <c r="P93">
        <v>261</v>
      </c>
      <c r="Q93">
        <f t="shared" si="16"/>
        <v>3.9584278873725056</v>
      </c>
      <c r="R93">
        <v>49.673659673659678</v>
      </c>
      <c r="S93">
        <v>3.5607920399775139</v>
      </c>
      <c r="T93">
        <v>22.513636363636362</v>
      </c>
      <c r="U93">
        <v>3.0755528697366841</v>
      </c>
      <c r="V93">
        <f t="shared" si="22"/>
        <v>16.312122680212202</v>
      </c>
      <c r="W93">
        <v>563.19135410044498</v>
      </c>
      <c r="X93">
        <v>226</v>
      </c>
      <c r="Y93">
        <f t="shared" si="17"/>
        <v>2.4919971420373672</v>
      </c>
      <c r="Z93">
        <v>54.63636363636364</v>
      </c>
      <c r="AA93">
        <v>0.57229153431172908</v>
      </c>
      <c r="AD93">
        <f t="shared" si="23"/>
        <v>4.2411518968553317</v>
      </c>
      <c r="AE93">
        <v>935.02295684113858</v>
      </c>
      <c r="AF93">
        <v>256</v>
      </c>
      <c r="AG93">
        <f t="shared" si="18"/>
        <v>3.6524334251606976</v>
      </c>
      <c r="AH93">
        <v>51.5</v>
      </c>
      <c r="AI93">
        <v>1.0268504120403725</v>
      </c>
      <c r="AL93">
        <f t="shared" si="24"/>
        <v>9.9970008997303541</v>
      </c>
      <c r="AM93">
        <v>731.71428571428567</v>
      </c>
      <c r="AN93">
        <v>248</v>
      </c>
      <c r="AO93">
        <f t="shared" si="19"/>
        <v>2.9504608294930872</v>
      </c>
    </row>
    <row r="94" spans="1:41" x14ac:dyDescent="0.25">
      <c r="A94" s="2">
        <v>1.3003899999999999</v>
      </c>
      <c r="B94">
        <v>54.57070707070708</v>
      </c>
      <c r="C94">
        <v>0.96225044864937626</v>
      </c>
      <c r="G94">
        <v>1000.3558310376492</v>
      </c>
      <c r="H94">
        <v>273</v>
      </c>
      <c r="I94">
        <f t="shared" si="15"/>
        <v>3.6643070733979823</v>
      </c>
      <c r="J94">
        <v>53.856749311294763</v>
      </c>
      <c r="K94">
        <v>2.5894144513644335</v>
      </c>
      <c r="N94">
        <f t="shared" si="21"/>
        <v>0</v>
      </c>
      <c r="O94">
        <v>1036.58810325477</v>
      </c>
      <c r="P94">
        <v>261</v>
      </c>
      <c r="Q94">
        <f t="shared" si="16"/>
        <v>3.9716019281791954</v>
      </c>
      <c r="R94">
        <v>49.860139860139867</v>
      </c>
      <c r="S94">
        <v>3.5503621922250108</v>
      </c>
      <c r="T94">
        <v>22.52363636363636</v>
      </c>
      <c r="U94">
        <v>3.0198452699675959</v>
      </c>
      <c r="V94">
        <f t="shared" si="22"/>
        <v>13.04969814417006</v>
      </c>
      <c r="W94">
        <v>566.25697534788446</v>
      </c>
      <c r="X94">
        <v>226</v>
      </c>
      <c r="Y94">
        <f t="shared" si="17"/>
        <v>2.5055618378224978</v>
      </c>
      <c r="Z94">
        <v>54.666666666666671</v>
      </c>
      <c r="AA94">
        <v>0.47806705317976694</v>
      </c>
      <c r="AD94">
        <f t="shared" si="23"/>
        <v>2.1205759484276658</v>
      </c>
      <c r="AE94">
        <v>938.85215794306703</v>
      </c>
      <c r="AF94">
        <v>256</v>
      </c>
      <c r="AG94">
        <f t="shared" si="18"/>
        <v>3.6673912419651056</v>
      </c>
      <c r="AH94">
        <v>51.571428571428569</v>
      </c>
      <c r="AI94">
        <v>0.88832181457988713</v>
      </c>
      <c r="AL94">
        <f t="shared" si="24"/>
        <v>4.9985004498649284</v>
      </c>
      <c r="AM94">
        <v>733.73469387755097</v>
      </c>
      <c r="AN94">
        <v>248</v>
      </c>
      <c r="AO94">
        <f t="shared" si="19"/>
        <v>2.9586076366030283</v>
      </c>
    </row>
    <row r="95" spans="1:41" x14ac:dyDescent="0.25">
      <c r="A95" s="2">
        <v>1.3146800000000001</v>
      </c>
      <c r="B95">
        <v>54.595959595959599</v>
      </c>
      <c r="C95">
        <v>0.87477313513579646</v>
      </c>
      <c r="H95">
        <v>273</v>
      </c>
      <c r="I95">
        <f t="shared" si="15"/>
        <v>0</v>
      </c>
      <c r="N95">
        <f t="shared" si="21"/>
        <v>-3768.8417992508225</v>
      </c>
      <c r="O95">
        <v>1039.5163758800122</v>
      </c>
      <c r="P95">
        <v>261</v>
      </c>
      <c r="Q95">
        <f t="shared" si="16"/>
        <v>3.982821363524951</v>
      </c>
      <c r="R95">
        <v>50.069930069930074</v>
      </c>
      <c r="S95">
        <v>3.6240402424810663</v>
      </c>
      <c r="T95">
        <v>22.816000000000003</v>
      </c>
      <c r="U95">
        <v>3.4687788437238756</v>
      </c>
      <c r="V95">
        <f t="shared" si="22"/>
        <v>14.680910412190656</v>
      </c>
      <c r="W95">
        <v>571.54058063148966</v>
      </c>
      <c r="X95">
        <v>226</v>
      </c>
      <c r="Y95">
        <f t="shared" si="17"/>
        <v>2.5289406222632285</v>
      </c>
      <c r="Z95">
        <v>54.727272727272727</v>
      </c>
      <c r="AA95">
        <v>0.38330638305071263</v>
      </c>
      <c r="AD95">
        <f t="shared" si="23"/>
        <v>4.2411518968547686</v>
      </c>
      <c r="AE95">
        <v>942.02020202020196</v>
      </c>
      <c r="AF95">
        <v>256</v>
      </c>
      <c r="AG95">
        <f t="shared" si="18"/>
        <v>3.6797664141414139</v>
      </c>
      <c r="AH95">
        <v>51.714285714285715</v>
      </c>
      <c r="AI95">
        <v>0.96185761317734086</v>
      </c>
      <c r="AL95">
        <f t="shared" si="24"/>
        <v>9.9970008997301996</v>
      </c>
      <c r="AM95">
        <v>737.73469387755097</v>
      </c>
      <c r="AN95">
        <v>248</v>
      </c>
      <c r="AO95">
        <f t="shared" si="19"/>
        <v>2.9747366688610928</v>
      </c>
    </row>
    <row r="96" spans="1:41" x14ac:dyDescent="0.25">
      <c r="A96" s="2">
        <v>1.32897</v>
      </c>
      <c r="B96">
        <v>54.595959595959599</v>
      </c>
      <c r="C96">
        <v>0.87477313513579646</v>
      </c>
      <c r="H96">
        <v>273</v>
      </c>
      <c r="I96">
        <f t="shared" si="15"/>
        <v>0</v>
      </c>
      <c r="N96">
        <f t="shared" si="21"/>
        <v>0</v>
      </c>
      <c r="O96">
        <v>1041.6998265483114</v>
      </c>
      <c r="P96">
        <v>261</v>
      </c>
      <c r="Q96">
        <f t="shared" si="16"/>
        <v>3.9911870748977449</v>
      </c>
      <c r="R96">
        <v>50.303030303030305</v>
      </c>
      <c r="S96">
        <v>3.6948163955902795</v>
      </c>
      <c r="T96">
        <v>22.994</v>
      </c>
      <c r="U96">
        <v>3.3473677884438038</v>
      </c>
      <c r="V96">
        <f t="shared" si="22"/>
        <v>16.312122680212202</v>
      </c>
      <c r="W96">
        <v>574.75453839090198</v>
      </c>
      <c r="X96">
        <v>226</v>
      </c>
      <c r="Y96">
        <f t="shared" si="17"/>
        <v>2.5431616742960266</v>
      </c>
      <c r="Z96">
        <v>54.757575757575758</v>
      </c>
      <c r="AA96">
        <v>0.28747978728803447</v>
      </c>
      <c r="AD96">
        <f t="shared" si="23"/>
        <v>2.1205759484276658</v>
      </c>
      <c r="AE96">
        <v>944.38016528925607</v>
      </c>
      <c r="AF96">
        <v>256</v>
      </c>
      <c r="AG96">
        <f t="shared" si="18"/>
        <v>3.6889850206611565</v>
      </c>
      <c r="AH96">
        <v>51.785714285714285</v>
      </c>
      <c r="AI96">
        <v>1</v>
      </c>
      <c r="AL96">
        <f t="shared" si="24"/>
        <v>4.9985004498649284</v>
      </c>
      <c r="AM96">
        <v>739.42857142857144</v>
      </c>
      <c r="AN96">
        <v>248</v>
      </c>
      <c r="AO96">
        <f t="shared" si="19"/>
        <v>2.9815668202764978</v>
      </c>
    </row>
    <row r="97" spans="1:41" x14ac:dyDescent="0.25">
      <c r="A97" s="2">
        <v>1.3432599999999999</v>
      </c>
      <c r="B97">
        <v>54.621212121212125</v>
      </c>
      <c r="C97">
        <v>0.78729582162221701</v>
      </c>
      <c r="H97">
        <v>273</v>
      </c>
      <c r="I97">
        <f t="shared" si="15"/>
        <v>0</v>
      </c>
      <c r="N97">
        <f t="shared" si="21"/>
        <v>0</v>
      </c>
      <c r="O97">
        <v>1045.2402816039178</v>
      </c>
      <c r="P97">
        <v>261</v>
      </c>
      <c r="Q97">
        <f t="shared" si="16"/>
        <v>4.0047520367966198</v>
      </c>
      <c r="R97">
        <v>50.512820512820511</v>
      </c>
      <c r="S97">
        <v>3.7714484372363364</v>
      </c>
      <c r="T97">
        <v>23.732999999999997</v>
      </c>
      <c r="U97">
        <v>2.756761586435168</v>
      </c>
      <c r="V97">
        <f t="shared" si="22"/>
        <v>14.680910412190883</v>
      </c>
      <c r="W97">
        <v>578.54065126792398</v>
      </c>
      <c r="X97">
        <v>226</v>
      </c>
      <c r="Y97">
        <f t="shared" si="17"/>
        <v>2.5599143861412563</v>
      </c>
      <c r="Z97">
        <v>54.787878787878796</v>
      </c>
      <c r="AA97">
        <v>0.19165319152535634</v>
      </c>
      <c r="AD97">
        <f t="shared" si="23"/>
        <v>2.1205759484281632</v>
      </c>
      <c r="AE97">
        <v>946.43709825528003</v>
      </c>
      <c r="AF97">
        <v>256</v>
      </c>
      <c r="AG97">
        <f t="shared" si="18"/>
        <v>3.6970199150596876</v>
      </c>
      <c r="AH97">
        <v>51.857142857142854</v>
      </c>
      <c r="AI97">
        <v>0.8571428571428571</v>
      </c>
      <c r="AL97">
        <f t="shared" si="24"/>
        <v>4.9985004498649284</v>
      </c>
      <c r="AM97">
        <v>741.73469387755097</v>
      </c>
      <c r="AN97">
        <v>248</v>
      </c>
      <c r="AO97">
        <f t="shared" si="19"/>
        <v>2.9908657011191573</v>
      </c>
    </row>
    <row r="98" spans="1:41" x14ac:dyDescent="0.25">
      <c r="A98" s="2">
        <v>1.35755</v>
      </c>
      <c r="B98">
        <v>54.621212121212125</v>
      </c>
      <c r="C98">
        <v>0.78729582162221701</v>
      </c>
      <c r="H98">
        <v>273</v>
      </c>
      <c r="I98">
        <f t="shared" si="15"/>
        <v>0</v>
      </c>
      <c r="N98">
        <f t="shared" si="21"/>
        <v>0</v>
      </c>
      <c r="O98">
        <v>1047.2706866646261</v>
      </c>
      <c r="P98">
        <v>261</v>
      </c>
      <c r="Q98">
        <f t="shared" si="16"/>
        <v>4.0125313665311344</v>
      </c>
      <c r="R98">
        <v>50.722610722610725</v>
      </c>
      <c r="S98">
        <v>3.7227501130646616</v>
      </c>
      <c r="T98">
        <v>23.952999999999999</v>
      </c>
      <c r="U98">
        <v>2.6822712183686663</v>
      </c>
      <c r="V98">
        <f t="shared" si="22"/>
        <v>14.680910412191153</v>
      </c>
      <c r="W98">
        <v>582.05834569470926</v>
      </c>
      <c r="X98">
        <v>226</v>
      </c>
      <c r="Y98">
        <f t="shared" si="17"/>
        <v>2.5754794057288022</v>
      </c>
      <c r="Z98">
        <v>54.787878787878796</v>
      </c>
      <c r="AA98">
        <v>0.19165319152535634</v>
      </c>
      <c r="AD98">
        <f t="shared" si="23"/>
        <v>0</v>
      </c>
      <c r="AE98">
        <v>948.60422405876943</v>
      </c>
      <c r="AF98">
        <v>256</v>
      </c>
      <c r="AG98">
        <f t="shared" si="18"/>
        <v>3.7054852502295681</v>
      </c>
      <c r="AH98">
        <v>51.857142857142854</v>
      </c>
      <c r="AI98">
        <v>0.8571428571428571</v>
      </c>
      <c r="AL98">
        <f t="shared" si="24"/>
        <v>0</v>
      </c>
      <c r="AM98">
        <v>744.26530612244903</v>
      </c>
      <c r="AN98">
        <v>248</v>
      </c>
      <c r="AO98">
        <f t="shared" si="19"/>
        <v>3.0010697827518107</v>
      </c>
    </row>
    <row r="99" spans="1:41" x14ac:dyDescent="0.25">
      <c r="B99">
        <v>54.646464646464651</v>
      </c>
      <c r="C99">
        <v>0.69981850810863699</v>
      </c>
      <c r="H99">
        <v>273</v>
      </c>
      <c r="I99">
        <f t="shared" si="15"/>
        <v>0</v>
      </c>
      <c r="N99">
        <f t="shared" si="21"/>
        <v>0</v>
      </c>
      <c r="O99">
        <v>1049.2908886848279</v>
      </c>
      <c r="P99">
        <v>261</v>
      </c>
      <c r="Q99">
        <f t="shared" si="16"/>
        <v>4.020271604156429</v>
      </c>
      <c r="R99">
        <v>50.932400932400931</v>
      </c>
      <c r="S99">
        <v>3.8279927233332001</v>
      </c>
      <c r="T99">
        <v>23.541</v>
      </c>
      <c r="U99">
        <v>3.1331221560041973</v>
      </c>
      <c r="V99">
        <f t="shared" si="22"/>
        <v>-0.15453589907569257</v>
      </c>
      <c r="W99">
        <v>585.95747686656773</v>
      </c>
      <c r="X99">
        <v>226</v>
      </c>
      <c r="Y99">
        <f t="shared" si="17"/>
        <v>2.5927321985246361</v>
      </c>
      <c r="Z99">
        <v>54.81818181818182</v>
      </c>
      <c r="AA99">
        <v>9.5826595762678171E-2</v>
      </c>
      <c r="AD99">
        <f t="shared" si="23"/>
        <v>-2.2321852088706906E-2</v>
      </c>
      <c r="AE99">
        <v>950.51423324150596</v>
      </c>
      <c r="AF99">
        <v>256</v>
      </c>
      <c r="AG99">
        <f t="shared" si="18"/>
        <v>3.7129462235996327</v>
      </c>
      <c r="AH99">
        <v>51.857142857142854</v>
      </c>
      <c r="AI99">
        <v>0.8571428571428571</v>
      </c>
      <c r="AL99">
        <f t="shared" si="24"/>
        <v>0</v>
      </c>
      <c r="AM99">
        <v>745.65306122448976</v>
      </c>
      <c r="AN99">
        <v>248</v>
      </c>
      <c r="AO99">
        <f t="shared" si="19"/>
        <v>3.0066655694535878</v>
      </c>
    </row>
    <row r="100" spans="1:41" x14ac:dyDescent="0.25">
      <c r="B100">
        <v>54.671717171717169</v>
      </c>
      <c r="C100">
        <v>0.61234119459505743</v>
      </c>
      <c r="H100">
        <v>273</v>
      </c>
      <c r="I100">
        <f t="shared" si="15"/>
        <v>0</v>
      </c>
      <c r="N100" t="e">
        <f t="shared" si="21"/>
        <v>#DIV/0!</v>
      </c>
      <c r="O100">
        <v>1050.6682991531475</v>
      </c>
      <c r="P100">
        <v>261</v>
      </c>
      <c r="Q100">
        <f t="shared" si="16"/>
        <v>4.0255490389009481</v>
      </c>
      <c r="R100">
        <v>51.142191142191145</v>
      </c>
      <c r="S100">
        <v>3.8433391315816237</v>
      </c>
      <c r="T100">
        <v>23.708000000000002</v>
      </c>
      <c r="U100">
        <v>3.195471796151538</v>
      </c>
      <c r="W100">
        <v>588.73348873348868</v>
      </c>
      <c r="X100">
        <v>226</v>
      </c>
      <c r="Y100">
        <f t="shared" si="17"/>
        <v>2.6050154368738436</v>
      </c>
      <c r="Z100">
        <v>54.848484848484851</v>
      </c>
      <c r="AA100">
        <v>0</v>
      </c>
      <c r="AD100" t="e">
        <f t="shared" si="23"/>
        <v>#DIV/0!</v>
      </c>
      <c r="AE100">
        <v>950.99173553718992</v>
      </c>
      <c r="AF100">
        <v>256</v>
      </c>
      <c r="AG100">
        <f t="shared" si="18"/>
        <v>3.7148114669421481</v>
      </c>
      <c r="AH100">
        <v>51.857142857142854</v>
      </c>
      <c r="AI100">
        <v>0.8571428571428571</v>
      </c>
      <c r="AM100">
        <v>746.51020408163265</v>
      </c>
      <c r="AN100">
        <v>248</v>
      </c>
      <c r="AO100">
        <f t="shared" si="19"/>
        <v>3.0101217906517443</v>
      </c>
    </row>
    <row r="101" spans="1:41" x14ac:dyDescent="0.25">
      <c r="B101">
        <v>54.671717171717169</v>
      </c>
      <c r="C101">
        <v>0.61234119459505743</v>
      </c>
      <c r="H101">
        <v>273</v>
      </c>
      <c r="I101">
        <f t="shared" si="15"/>
        <v>0</v>
      </c>
      <c r="O101">
        <v>1052.4640342822161</v>
      </c>
      <c r="P101">
        <v>261</v>
      </c>
      <c r="Q101">
        <f t="shared" si="16"/>
        <v>4.0324292501234336</v>
      </c>
      <c r="R101">
        <v>51.328671328671334</v>
      </c>
      <c r="S101">
        <v>3.82814649194574</v>
      </c>
      <c r="T101">
        <v>24.064444444444444</v>
      </c>
      <c r="U101">
        <v>3.492724978834977</v>
      </c>
      <c r="W101">
        <v>591.77085540721896</v>
      </c>
      <c r="X101">
        <v>226</v>
      </c>
      <c r="Y101">
        <f t="shared" si="17"/>
        <v>2.6184551124213229</v>
      </c>
      <c r="AE101">
        <v>951.9283746556473</v>
      </c>
      <c r="AF101">
        <v>256</v>
      </c>
      <c r="AG101">
        <f t="shared" si="18"/>
        <v>3.7184702134986223</v>
      </c>
      <c r="AH101">
        <v>51.928571428571431</v>
      </c>
      <c r="AI101">
        <v>0.7142857142857143</v>
      </c>
      <c r="AM101">
        <v>748.51020408163265</v>
      </c>
      <c r="AN101">
        <v>248</v>
      </c>
      <c r="AO101">
        <f t="shared" si="19"/>
        <v>3.0181863067807768</v>
      </c>
    </row>
    <row r="102" spans="1:41" x14ac:dyDescent="0.25">
      <c r="B102">
        <v>54.696969696969703</v>
      </c>
      <c r="C102">
        <v>0.52486388108147797</v>
      </c>
      <c r="H102">
        <v>273</v>
      </c>
      <c r="I102">
        <f t="shared" si="15"/>
        <v>0</v>
      </c>
      <c r="O102">
        <v>1053.3721048872565</v>
      </c>
      <c r="P102">
        <v>261</v>
      </c>
      <c r="Q102">
        <f t="shared" si="16"/>
        <v>4.0359084478438945</v>
      </c>
      <c r="R102">
        <v>51.445221445221449</v>
      </c>
      <c r="S102">
        <v>3.8512950968970183</v>
      </c>
      <c r="T102">
        <v>23.47</v>
      </c>
      <c r="U102">
        <v>3.4364516583243363</v>
      </c>
      <c r="W102">
        <v>594.37733983188525</v>
      </c>
      <c r="X102">
        <v>226</v>
      </c>
      <c r="Y102">
        <f t="shared" si="17"/>
        <v>2.6299882293446251</v>
      </c>
      <c r="AE102">
        <v>951.7447199265381</v>
      </c>
      <c r="AF102">
        <v>256</v>
      </c>
      <c r="AG102">
        <f t="shared" si="18"/>
        <v>3.7177528122130394</v>
      </c>
      <c r="AH102">
        <v>51.928571428571431</v>
      </c>
      <c r="AI102">
        <v>0.7142857142857143</v>
      </c>
      <c r="AM102">
        <v>751.18367346938771</v>
      </c>
      <c r="AN102">
        <v>248</v>
      </c>
      <c r="AO102">
        <f t="shared" si="19"/>
        <v>3.0289664252797892</v>
      </c>
    </row>
    <row r="103" spans="1:41" x14ac:dyDescent="0.25">
      <c r="B103">
        <v>54.696969696969703</v>
      </c>
      <c r="C103">
        <v>0.52486388108147797</v>
      </c>
      <c r="H103">
        <v>273</v>
      </c>
      <c r="I103">
        <f t="shared" si="15"/>
        <v>0</v>
      </c>
      <c r="O103">
        <v>1055.8310376492195</v>
      </c>
      <c r="P103">
        <v>261</v>
      </c>
      <c r="Q103">
        <f t="shared" si="16"/>
        <v>4.0453296461655919</v>
      </c>
      <c r="R103">
        <v>51.585081585081589</v>
      </c>
      <c r="S103">
        <v>3.9124053096420504</v>
      </c>
      <c r="T103">
        <v>23.104285714285709</v>
      </c>
      <c r="U103">
        <v>2.870068855985072</v>
      </c>
      <c r="W103">
        <v>598.32591650773463</v>
      </c>
      <c r="X103">
        <v>226</v>
      </c>
      <c r="Y103">
        <f t="shared" si="17"/>
        <v>2.647459807556348</v>
      </c>
      <c r="AE103">
        <v>952.77318640955002</v>
      </c>
      <c r="AF103">
        <v>256</v>
      </c>
      <c r="AG103">
        <f t="shared" si="18"/>
        <v>3.7217702594123048</v>
      </c>
      <c r="AH103">
        <v>51.928571428571431</v>
      </c>
      <c r="AI103">
        <v>0.7142857142857143</v>
      </c>
      <c r="AM103">
        <v>750.69387755102036</v>
      </c>
      <c r="AN103">
        <v>248</v>
      </c>
      <c r="AO103">
        <f t="shared" si="19"/>
        <v>3.0269914417379855</v>
      </c>
    </row>
    <row r="104" spans="1:41" x14ac:dyDescent="0.25">
      <c r="B104">
        <v>54.722222222222229</v>
      </c>
      <c r="C104">
        <v>0.4373865675678984</v>
      </c>
      <c r="H104">
        <v>273</v>
      </c>
      <c r="I104">
        <f t="shared" si="15"/>
        <v>0</v>
      </c>
      <c r="O104">
        <v>1056.4534231200896</v>
      </c>
      <c r="P104">
        <v>261</v>
      </c>
      <c r="Q104">
        <f t="shared" si="16"/>
        <v>4.0477142648279294</v>
      </c>
      <c r="R104">
        <v>51.794871794871803</v>
      </c>
      <c r="S104">
        <v>3.9130070792848679</v>
      </c>
      <c r="T104">
        <v>23.892857142857142</v>
      </c>
      <c r="U104">
        <v>3.1959907920482382</v>
      </c>
      <c r="W104">
        <v>600.28254573709114</v>
      </c>
      <c r="X104">
        <v>226</v>
      </c>
      <c r="Y104">
        <f t="shared" si="17"/>
        <v>2.6561174590136778</v>
      </c>
      <c r="AE104">
        <v>950.91827364554638</v>
      </c>
      <c r="AF104">
        <v>256</v>
      </c>
      <c r="AG104">
        <f t="shared" si="18"/>
        <v>3.7145245064279155</v>
      </c>
      <c r="AH104">
        <v>52</v>
      </c>
      <c r="AI104">
        <v>0.5714285714285714</v>
      </c>
      <c r="AM104">
        <v>753.24489795918362</v>
      </c>
      <c r="AN104">
        <v>248</v>
      </c>
      <c r="AO104">
        <f t="shared" si="19"/>
        <v>3.0372778143515466</v>
      </c>
    </row>
    <row r="105" spans="1:41" x14ac:dyDescent="0.25">
      <c r="B105">
        <v>54.747474747474747</v>
      </c>
      <c r="C105">
        <v>0.34990925405431872</v>
      </c>
      <c r="H105">
        <v>273</v>
      </c>
      <c r="I105">
        <f t="shared" si="15"/>
        <v>0</v>
      </c>
      <c r="O105">
        <v>1058.4838281807979</v>
      </c>
      <c r="P105">
        <v>261</v>
      </c>
      <c r="Q105">
        <f t="shared" si="16"/>
        <v>4.055493594562444</v>
      </c>
      <c r="R105">
        <v>51.911421911421918</v>
      </c>
      <c r="S105">
        <v>3.8991428805976329</v>
      </c>
      <c r="T105">
        <v>23.344000000000001</v>
      </c>
      <c r="U105">
        <v>3.4557965796615036</v>
      </c>
      <c r="W105">
        <v>622.07682889501075</v>
      </c>
      <c r="X105">
        <v>226</v>
      </c>
      <c r="Y105">
        <f t="shared" si="17"/>
        <v>2.7525523402434104</v>
      </c>
      <c r="AE105">
        <v>950.69788797061528</v>
      </c>
      <c r="AF105">
        <v>256</v>
      </c>
      <c r="AG105">
        <f t="shared" si="18"/>
        <v>3.713663624885216</v>
      </c>
      <c r="AH105">
        <v>52</v>
      </c>
      <c r="AI105">
        <v>0.5714285714285714</v>
      </c>
      <c r="AM105">
        <v>752.46938775510205</v>
      </c>
      <c r="AN105">
        <v>248</v>
      </c>
      <c r="AO105">
        <f t="shared" si="19"/>
        <v>3.0341507570770245</v>
      </c>
    </row>
    <row r="106" spans="1:41" x14ac:dyDescent="0.25">
      <c r="B106">
        <v>54.747474747474747</v>
      </c>
      <c r="C106">
        <v>0.34990925405431872</v>
      </c>
      <c r="H106">
        <v>273</v>
      </c>
      <c r="I106">
        <f t="shared" si="15"/>
        <v>0</v>
      </c>
      <c r="O106">
        <v>1059.5959595959596</v>
      </c>
      <c r="P106">
        <v>261</v>
      </c>
      <c r="Q106">
        <f t="shared" si="16"/>
        <v>4.0597546344672777</v>
      </c>
      <c r="R106">
        <v>52.853535353535356</v>
      </c>
      <c r="S106">
        <v>2.699455112961247</v>
      </c>
      <c r="T106">
        <v>22.46</v>
      </c>
      <c r="U106">
        <v>2.0492437629525679</v>
      </c>
      <c r="W106">
        <v>623.39302112029384</v>
      </c>
      <c r="X106">
        <v>226</v>
      </c>
      <c r="Y106">
        <f t="shared" si="17"/>
        <v>2.758376199647318</v>
      </c>
      <c r="AE106">
        <v>950.71625344352606</v>
      </c>
      <c r="AF106">
        <v>256</v>
      </c>
      <c r="AG106">
        <f t="shared" si="18"/>
        <v>3.7137353650137737</v>
      </c>
      <c r="AH106">
        <v>52.071428571428569</v>
      </c>
      <c r="AI106">
        <v>0.42857142857142855</v>
      </c>
      <c r="AM106">
        <v>752.89795918367349</v>
      </c>
      <c r="AN106">
        <v>248</v>
      </c>
      <c r="AO106">
        <f t="shared" si="19"/>
        <v>3.0358788676761028</v>
      </c>
    </row>
    <row r="107" spans="1:41" x14ac:dyDescent="0.25">
      <c r="B107">
        <v>54.772727272727273</v>
      </c>
      <c r="C107">
        <v>0.26243194054073898</v>
      </c>
      <c r="H107">
        <v>273</v>
      </c>
      <c r="I107">
        <f t="shared" si="15"/>
        <v>0</v>
      </c>
      <c r="O107">
        <v>1059.3510866238139</v>
      </c>
      <c r="P107">
        <v>261</v>
      </c>
      <c r="Q107">
        <f t="shared" si="16"/>
        <v>4.0588164238460305</v>
      </c>
      <c r="R107">
        <v>53.030303030303031</v>
      </c>
      <c r="S107">
        <v>2.6259094203399398</v>
      </c>
      <c r="T107">
        <v>22.646666666666665</v>
      </c>
      <c r="U107">
        <v>1.6836072384417138</v>
      </c>
      <c r="W107">
        <v>646.94047917188414</v>
      </c>
      <c r="X107">
        <v>226</v>
      </c>
      <c r="Y107">
        <f t="shared" si="17"/>
        <v>2.8625684919109919</v>
      </c>
      <c r="AE107">
        <v>948.15426997245174</v>
      </c>
      <c r="AF107">
        <v>256</v>
      </c>
      <c r="AG107">
        <f t="shared" si="18"/>
        <v>3.7037276170798896</v>
      </c>
      <c r="AH107">
        <v>52.071428571428569</v>
      </c>
      <c r="AI107">
        <v>0.42857142857142855</v>
      </c>
      <c r="AM107">
        <v>754.67346938775506</v>
      </c>
      <c r="AN107">
        <v>248</v>
      </c>
      <c r="AO107">
        <f t="shared" si="19"/>
        <v>3.0430381830151414</v>
      </c>
    </row>
    <row r="108" spans="1:41" x14ac:dyDescent="0.25">
      <c r="B108">
        <v>54.772727272727273</v>
      </c>
      <c r="C108">
        <v>0.26243194054073898</v>
      </c>
      <c r="H108">
        <v>273</v>
      </c>
      <c r="I108">
        <f t="shared" si="15"/>
        <v>0</v>
      </c>
      <c r="O108">
        <v>1060.952963983267</v>
      </c>
      <c r="P108">
        <v>261</v>
      </c>
      <c r="Q108">
        <f t="shared" si="16"/>
        <v>4.0649538849933604</v>
      </c>
      <c r="R108">
        <v>53.801652892561982</v>
      </c>
      <c r="S108">
        <v>1.3234040502899711</v>
      </c>
      <c r="W108">
        <v>657.08907254361793</v>
      </c>
      <c r="X108">
        <v>226</v>
      </c>
      <c r="Y108">
        <f t="shared" si="17"/>
        <v>2.9074737723168935</v>
      </c>
      <c r="AE108">
        <v>947.52066115702473</v>
      </c>
      <c r="AF108">
        <v>256</v>
      </c>
      <c r="AG108">
        <f t="shared" si="18"/>
        <v>3.7012525826446279</v>
      </c>
      <c r="AH108">
        <v>52.142857142857146</v>
      </c>
      <c r="AI108">
        <v>0.2857142857142857</v>
      </c>
      <c r="AM108">
        <v>756.20408163265301</v>
      </c>
      <c r="AN108">
        <v>248</v>
      </c>
      <c r="AO108">
        <f t="shared" si="19"/>
        <v>3.0492100065832783</v>
      </c>
    </row>
    <row r="109" spans="1:41" x14ac:dyDescent="0.25">
      <c r="B109">
        <v>54.797979797979806</v>
      </c>
      <c r="C109">
        <v>0.17495462702715933</v>
      </c>
      <c r="H109">
        <v>273</v>
      </c>
      <c r="I109">
        <f t="shared" si="15"/>
        <v>0</v>
      </c>
      <c r="O109">
        <v>1060.6978879706153</v>
      </c>
      <c r="P109">
        <v>261</v>
      </c>
      <c r="Q109">
        <f t="shared" si="16"/>
        <v>4.0639765822628942</v>
      </c>
      <c r="R109">
        <v>54.272727272727273</v>
      </c>
      <c r="S109">
        <v>0.78826719253037059</v>
      </c>
      <c r="W109">
        <v>657.25436179981637</v>
      </c>
      <c r="X109">
        <v>226</v>
      </c>
      <c r="Y109">
        <f t="shared" si="17"/>
        <v>2.9082051407071519</v>
      </c>
      <c r="AE109">
        <v>945.77594123048664</v>
      </c>
      <c r="AF109">
        <v>256</v>
      </c>
      <c r="AG109">
        <f t="shared" si="18"/>
        <v>3.6944372704315884</v>
      </c>
      <c r="AH109">
        <v>52.142857142857146</v>
      </c>
      <c r="AI109">
        <v>0.2857142857142857</v>
      </c>
      <c r="AM109">
        <v>757.44897959183675</v>
      </c>
      <c r="AN109">
        <v>248</v>
      </c>
      <c r="AO109">
        <f t="shared" si="19"/>
        <v>3.0542297564186964</v>
      </c>
    </row>
    <row r="110" spans="1:41" x14ac:dyDescent="0.25">
      <c r="B110">
        <v>54.797979797979806</v>
      </c>
      <c r="C110">
        <v>0.17495462702715933</v>
      </c>
      <c r="H110">
        <v>273</v>
      </c>
      <c r="I110">
        <f t="shared" si="15"/>
        <v>0</v>
      </c>
      <c r="O110">
        <v>1058.9633710845831</v>
      </c>
      <c r="P110">
        <v>261</v>
      </c>
      <c r="Q110">
        <f t="shared" si="16"/>
        <v>4.0573309236957202</v>
      </c>
      <c r="R110">
        <v>54.511784511784512</v>
      </c>
      <c r="S110">
        <v>0.59544576376523206</v>
      </c>
      <c r="W110">
        <v>656.14733190490767</v>
      </c>
      <c r="X110">
        <v>226</v>
      </c>
      <c r="Y110">
        <f t="shared" si="17"/>
        <v>2.9033067783402995</v>
      </c>
      <c r="AE110">
        <v>945.39944903581261</v>
      </c>
      <c r="AF110">
        <v>256</v>
      </c>
      <c r="AG110">
        <f t="shared" si="18"/>
        <v>3.692966597796143</v>
      </c>
      <c r="AH110">
        <v>52.214285714285715</v>
      </c>
      <c r="AI110">
        <v>0.14285714285714285</v>
      </c>
      <c r="AM110">
        <v>758.81632653061229</v>
      </c>
      <c r="AN110">
        <v>248</v>
      </c>
      <c r="AO110">
        <f t="shared" si="19"/>
        <v>3.0597432521395658</v>
      </c>
    </row>
    <row r="111" spans="1:41" x14ac:dyDescent="0.25">
      <c r="B111">
        <v>54.823232323232325</v>
      </c>
      <c r="C111">
        <v>8.7477313513579624E-2</v>
      </c>
      <c r="H111">
        <v>273</v>
      </c>
      <c r="I111">
        <f t="shared" si="15"/>
        <v>0</v>
      </c>
      <c r="O111">
        <v>1060.0244872972144</v>
      </c>
      <c r="P111">
        <v>261</v>
      </c>
      <c r="Q111">
        <f t="shared" si="16"/>
        <v>4.0613965030544614</v>
      </c>
      <c r="R111">
        <v>54.646464646464651</v>
      </c>
      <c r="S111">
        <v>0.50251890762960616</v>
      </c>
      <c r="W111">
        <v>650.17217630853986</v>
      </c>
      <c r="X111">
        <v>226</v>
      </c>
      <c r="Y111">
        <f t="shared" si="17"/>
        <v>2.8768680367634509</v>
      </c>
      <c r="AE111">
        <v>943.39761248852153</v>
      </c>
      <c r="AF111">
        <v>256</v>
      </c>
      <c r="AG111">
        <f t="shared" si="18"/>
        <v>3.6851469237832872</v>
      </c>
      <c r="AH111">
        <v>52.214285714285715</v>
      </c>
      <c r="AI111">
        <v>0.14285714285714285</v>
      </c>
      <c r="AM111">
        <v>759.53061224489795</v>
      </c>
      <c r="AN111">
        <v>248</v>
      </c>
      <c r="AO111">
        <f t="shared" si="19"/>
        <v>3.0626234364713629</v>
      </c>
    </row>
    <row r="112" spans="1:41" x14ac:dyDescent="0.25">
      <c r="H112">
        <v>273</v>
      </c>
      <c r="I112">
        <f t="shared" si="15"/>
        <v>0</v>
      </c>
      <c r="O112">
        <v>1060.1265177022751</v>
      </c>
      <c r="P112">
        <v>261</v>
      </c>
      <c r="Q112">
        <f t="shared" si="16"/>
        <v>4.0617874241466483</v>
      </c>
      <c r="R112">
        <v>54.696969696969703</v>
      </c>
      <c r="S112">
        <v>0.42854956435548341</v>
      </c>
      <c r="W112">
        <v>636.19309982946345</v>
      </c>
      <c r="X112">
        <v>226</v>
      </c>
      <c r="Y112">
        <f t="shared" si="17"/>
        <v>2.815013716059573</v>
      </c>
      <c r="AE112">
        <v>941.90082644628092</v>
      </c>
      <c r="AF112">
        <v>256</v>
      </c>
      <c r="AG112">
        <f t="shared" si="18"/>
        <v>3.6793001033057848</v>
      </c>
      <c r="AH112">
        <v>52.214285714285715</v>
      </c>
      <c r="AI112">
        <v>0.14285714285714285</v>
      </c>
      <c r="AM112">
        <v>760.0204081632653</v>
      </c>
      <c r="AN112">
        <v>248</v>
      </c>
      <c r="AO112">
        <f t="shared" si="19"/>
        <v>3.0645984200131666</v>
      </c>
    </row>
    <row r="113" spans="8:41" x14ac:dyDescent="0.25">
      <c r="H113">
        <v>273</v>
      </c>
      <c r="I113">
        <f t="shared" si="15"/>
        <v>0</v>
      </c>
      <c r="O113">
        <v>1059.4429139883684</v>
      </c>
      <c r="P113">
        <v>261</v>
      </c>
      <c r="Q113">
        <f t="shared" si="16"/>
        <v>4.0591682528289983</v>
      </c>
      <c r="R113">
        <v>54.718614718614724</v>
      </c>
      <c r="S113">
        <v>0.34360406637202479</v>
      </c>
      <c r="W113">
        <v>636.08815426997239</v>
      </c>
      <c r="X113">
        <v>226</v>
      </c>
      <c r="Y113">
        <f t="shared" si="17"/>
        <v>2.8145493551768688</v>
      </c>
      <c r="AE113">
        <v>940.61524334251601</v>
      </c>
      <c r="AF113">
        <v>256</v>
      </c>
      <c r="AG113">
        <f t="shared" si="18"/>
        <v>3.6742782943067032</v>
      </c>
      <c r="AH113">
        <v>52.285714285714285</v>
      </c>
      <c r="AI113">
        <v>0</v>
      </c>
      <c r="AM113">
        <v>760.81632653061229</v>
      </c>
      <c r="AN113">
        <v>248</v>
      </c>
      <c r="AO113">
        <f t="shared" si="19"/>
        <v>3.0678077682685978</v>
      </c>
    </row>
    <row r="114" spans="8:41" x14ac:dyDescent="0.25">
      <c r="H114">
        <v>273</v>
      </c>
      <c r="I114">
        <f t="shared" si="15"/>
        <v>0</v>
      </c>
      <c r="O114">
        <v>1059.1878379757165</v>
      </c>
      <c r="P114">
        <v>261</v>
      </c>
      <c r="Q114">
        <f t="shared" si="16"/>
        <v>4.0581909500985311</v>
      </c>
      <c r="W114">
        <v>636.02256329529052</v>
      </c>
      <c r="X114">
        <v>226</v>
      </c>
      <c r="Y114">
        <f t="shared" si="17"/>
        <v>2.8142591296251793</v>
      </c>
      <c r="AE114">
        <v>938.51239669421477</v>
      </c>
      <c r="AF114">
        <v>256</v>
      </c>
      <c r="AG114">
        <f t="shared" si="18"/>
        <v>3.6660640495867765</v>
      </c>
      <c r="AM114">
        <v>761.83673469387759</v>
      </c>
      <c r="AN114">
        <v>248</v>
      </c>
      <c r="AO114">
        <f t="shared" si="19"/>
        <v>3.0719223173140224</v>
      </c>
    </row>
    <row r="115" spans="8:41" x14ac:dyDescent="0.25">
      <c r="H115">
        <v>273</v>
      </c>
      <c r="I115">
        <f t="shared" si="15"/>
        <v>0</v>
      </c>
      <c r="O115">
        <v>1060.1163146617691</v>
      </c>
      <c r="P115">
        <v>261</v>
      </c>
      <c r="Q115">
        <f t="shared" si="16"/>
        <v>4.0617483320374292</v>
      </c>
      <c r="W115">
        <v>635.02558048012588</v>
      </c>
      <c r="X115">
        <v>226</v>
      </c>
      <c r="Y115">
        <f t="shared" si="17"/>
        <v>2.8098477012394949</v>
      </c>
      <c r="AE115">
        <v>936.65748393021124</v>
      </c>
      <c r="AF115">
        <v>256</v>
      </c>
      <c r="AG115">
        <f t="shared" si="18"/>
        <v>3.6588182966023877</v>
      </c>
      <c r="AM115">
        <v>761.59183673469386</v>
      </c>
      <c r="AN115">
        <v>248</v>
      </c>
      <c r="AO115">
        <f t="shared" si="19"/>
        <v>3.0709348255431204</v>
      </c>
    </row>
    <row r="116" spans="8:41" x14ac:dyDescent="0.25">
      <c r="H116">
        <v>273</v>
      </c>
      <c r="I116">
        <f t="shared" si="15"/>
        <v>0</v>
      </c>
      <c r="O116">
        <v>1058.1675339251096</v>
      </c>
      <c r="P116">
        <v>261</v>
      </c>
      <c r="Q116">
        <f t="shared" si="16"/>
        <v>4.0542817391766652</v>
      </c>
      <c r="W116">
        <v>635.57654466745373</v>
      </c>
      <c r="X116">
        <v>226</v>
      </c>
      <c r="Y116">
        <f t="shared" si="17"/>
        <v>2.8122855958736892</v>
      </c>
      <c r="AE116">
        <v>934.27915518824602</v>
      </c>
      <c r="AF116">
        <v>256</v>
      </c>
      <c r="AG116">
        <f t="shared" si="18"/>
        <v>3.649527949954086</v>
      </c>
      <c r="AM116">
        <v>763.46938775510205</v>
      </c>
      <c r="AN116">
        <v>248</v>
      </c>
      <c r="AO116">
        <f t="shared" si="19"/>
        <v>3.078505595786702</v>
      </c>
    </row>
    <row r="117" spans="8:41" x14ac:dyDescent="0.25">
      <c r="H117">
        <v>273</v>
      </c>
      <c r="I117">
        <f t="shared" si="15"/>
        <v>0</v>
      </c>
      <c r="O117">
        <v>1057.1676359555147</v>
      </c>
      <c r="P117">
        <v>261</v>
      </c>
      <c r="Q117">
        <f t="shared" si="16"/>
        <v>4.0504507124732365</v>
      </c>
      <c r="W117">
        <v>635.27482618391707</v>
      </c>
      <c r="X117">
        <v>226</v>
      </c>
      <c r="Y117">
        <f t="shared" si="17"/>
        <v>2.8109505583359162</v>
      </c>
      <c r="AE117">
        <v>933.72359963269048</v>
      </c>
      <c r="AF117">
        <v>256</v>
      </c>
      <c r="AG117">
        <f t="shared" si="18"/>
        <v>3.6473578110651972</v>
      </c>
      <c r="AM117">
        <v>761.10204081632651</v>
      </c>
      <c r="AN117">
        <v>248</v>
      </c>
      <c r="AO117">
        <f t="shared" si="19"/>
        <v>3.0689598420013167</v>
      </c>
    </row>
    <row r="118" spans="8:41" x14ac:dyDescent="0.25">
      <c r="H118">
        <v>273</v>
      </c>
      <c r="I118">
        <f t="shared" si="15"/>
        <v>0</v>
      </c>
      <c r="O118">
        <v>1046.6089466089466</v>
      </c>
      <c r="P118">
        <v>261</v>
      </c>
      <c r="Q118">
        <f t="shared" si="16"/>
        <v>4.0099959640189526</v>
      </c>
      <c r="W118">
        <v>634.35655253837069</v>
      </c>
      <c r="X118">
        <v>226</v>
      </c>
      <c r="Y118">
        <f t="shared" si="17"/>
        <v>2.8068874006122595</v>
      </c>
      <c r="AE118">
        <v>923.10376492194678</v>
      </c>
      <c r="AF118">
        <v>256</v>
      </c>
      <c r="AG118">
        <f t="shared" si="18"/>
        <v>3.6058740817263546</v>
      </c>
      <c r="AM118">
        <v>757.71428571428567</v>
      </c>
      <c r="AN118">
        <v>248</v>
      </c>
      <c r="AO118">
        <f t="shared" si="19"/>
        <v>3.0552995391705067</v>
      </c>
    </row>
    <row r="119" spans="8:41" x14ac:dyDescent="0.25">
      <c r="H119">
        <v>273</v>
      </c>
      <c r="I119">
        <f t="shared" si="15"/>
        <v>0</v>
      </c>
      <c r="O119">
        <v>1042.7456382001835</v>
      </c>
      <c r="P119">
        <v>261</v>
      </c>
      <c r="Q119">
        <f t="shared" si="16"/>
        <v>3.9951940160926571</v>
      </c>
      <c r="W119">
        <v>578.17569635751443</v>
      </c>
      <c r="X119">
        <v>226</v>
      </c>
      <c r="Y119">
        <f t="shared" si="17"/>
        <v>2.558299541404931</v>
      </c>
      <c r="AE119">
        <v>952.20385674931129</v>
      </c>
      <c r="AF119">
        <v>256</v>
      </c>
      <c r="AG119">
        <f t="shared" si="18"/>
        <v>3.7195463154269972</v>
      </c>
      <c r="AM119">
        <v>721.0612244897959</v>
      </c>
      <c r="AN119">
        <v>248</v>
      </c>
      <c r="AO119">
        <f t="shared" si="19"/>
        <v>2.9075049374588544</v>
      </c>
    </row>
    <row r="120" spans="8:41" x14ac:dyDescent="0.25">
      <c r="H120">
        <v>273</v>
      </c>
      <c r="I120">
        <f t="shared" si="15"/>
        <v>0</v>
      </c>
      <c r="O120">
        <v>1015.549433731252</v>
      </c>
      <c r="P120">
        <v>261</v>
      </c>
      <c r="Q120">
        <f t="shared" si="16"/>
        <v>3.8909939989703139</v>
      </c>
      <c r="W120">
        <v>576.41567187021735</v>
      </c>
      <c r="X120">
        <v>226</v>
      </c>
      <c r="Y120">
        <f t="shared" si="17"/>
        <v>2.55051182243459</v>
      </c>
      <c r="AE120">
        <v>952.70890725436175</v>
      </c>
      <c r="AF120">
        <v>256</v>
      </c>
      <c r="AG120">
        <f t="shared" si="18"/>
        <v>3.7215191689623506</v>
      </c>
      <c r="AM120">
        <v>722.77551020408168</v>
      </c>
      <c r="AN120">
        <v>248</v>
      </c>
      <c r="AO120">
        <f t="shared" si="19"/>
        <v>2.914417379855168</v>
      </c>
    </row>
    <row r="121" spans="8:41" x14ac:dyDescent="0.25">
      <c r="H121">
        <v>273</v>
      </c>
      <c r="I121">
        <f t="shared" si="15"/>
        <v>0</v>
      </c>
      <c r="O121">
        <v>952.98438934802562</v>
      </c>
      <c r="P121">
        <v>261</v>
      </c>
      <c r="Q121">
        <f t="shared" si="16"/>
        <v>3.6512811852414773</v>
      </c>
      <c r="W121">
        <v>573.75267829813288</v>
      </c>
      <c r="X121">
        <v>226</v>
      </c>
      <c r="Y121">
        <f t="shared" si="17"/>
        <v>2.5387286650359862</v>
      </c>
      <c r="AF121">
        <v>256</v>
      </c>
      <c r="AG121">
        <f t="shared" si="18"/>
        <v>0</v>
      </c>
      <c r="AM121">
        <v>720.9795918367347</v>
      </c>
      <c r="AN121">
        <v>248</v>
      </c>
      <c r="AO121">
        <f t="shared" si="19"/>
        <v>2.9071757735352204</v>
      </c>
    </row>
    <row r="122" spans="8:41" x14ac:dyDescent="0.25">
      <c r="H122">
        <v>273</v>
      </c>
      <c r="I122">
        <f t="shared" si="15"/>
        <v>0</v>
      </c>
      <c r="O122">
        <v>961.15702479338836</v>
      </c>
      <c r="P122">
        <v>261</v>
      </c>
      <c r="Q122">
        <f t="shared" si="16"/>
        <v>3.6825939647256258</v>
      </c>
      <c r="W122">
        <v>508.76951331496781</v>
      </c>
      <c r="X122">
        <v>226</v>
      </c>
      <c r="Y122">
        <f t="shared" si="17"/>
        <v>2.2511925367918928</v>
      </c>
      <c r="AF122">
        <v>256</v>
      </c>
      <c r="AG122">
        <f t="shared" si="18"/>
        <v>0</v>
      </c>
      <c r="AM122">
        <v>720</v>
      </c>
      <c r="AN122">
        <v>248</v>
      </c>
      <c r="AO122">
        <f t="shared" si="19"/>
        <v>2.903225806451613</v>
      </c>
    </row>
    <row r="123" spans="8:41" x14ac:dyDescent="0.25">
      <c r="I123" t="e">
        <f t="shared" si="15"/>
        <v>#DIV/0!</v>
      </c>
      <c r="P123">
        <v>261</v>
      </c>
      <c r="Q123">
        <f t="shared" si="16"/>
        <v>0</v>
      </c>
      <c r="W123">
        <v>483.60881542699724</v>
      </c>
      <c r="X123">
        <v>226</v>
      </c>
      <c r="Y123">
        <f t="shared" si="17"/>
        <v>2.1398620151637044</v>
      </c>
      <c r="AF123">
        <v>256</v>
      </c>
      <c r="AG123">
        <f t="shared" si="18"/>
        <v>0</v>
      </c>
      <c r="AN123">
        <v>248</v>
      </c>
      <c r="AO123">
        <f t="shared" si="19"/>
        <v>0</v>
      </c>
    </row>
    <row r="124" spans="8:41" x14ac:dyDescent="0.25">
      <c r="I124" t="e">
        <f t="shared" si="15"/>
        <v>#DIV/0!</v>
      </c>
      <c r="P124">
        <v>261</v>
      </c>
      <c r="Q124">
        <f t="shared" si="16"/>
        <v>0</v>
      </c>
      <c r="W124">
        <v>513.31496786042237</v>
      </c>
      <c r="X124">
        <v>226</v>
      </c>
      <c r="Y124">
        <f t="shared" si="17"/>
        <v>2.2713051675239928</v>
      </c>
      <c r="AF124">
        <v>256</v>
      </c>
      <c r="AG124">
        <f t="shared" si="18"/>
        <v>0</v>
      </c>
      <c r="AN124">
        <v>248</v>
      </c>
      <c r="AO124">
        <f t="shared" si="19"/>
        <v>0</v>
      </c>
    </row>
  </sheetData>
  <mergeCells count="5">
    <mergeCell ref="B1:I1"/>
    <mergeCell ref="J1:Q1"/>
    <mergeCell ref="R1:Y1"/>
    <mergeCell ref="Z1:AG1"/>
    <mergeCell ref="AH1:AO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21"/>
  <sheetViews>
    <sheetView tabSelected="1" topLeftCell="O10" zoomScaleNormal="100" workbookViewId="0">
      <selection activeCell="H46" sqref="H46"/>
    </sheetView>
  </sheetViews>
  <sheetFormatPr defaultRowHeight="15" x14ac:dyDescent="0.25"/>
  <cols>
    <col min="1" max="1" width="8" bestFit="1" customWidth="1"/>
    <col min="2" max="5" width="12" bestFit="1" customWidth="1"/>
    <col min="6" max="6" width="8.28515625" bestFit="1" customWidth="1"/>
    <col min="7" max="7" width="10.42578125" bestFit="1" customWidth="1"/>
    <col min="8" max="8" width="10.42578125" customWidth="1"/>
    <col min="10" max="13" width="12" bestFit="1" customWidth="1"/>
    <col min="14" max="14" width="8.28515625" bestFit="1" customWidth="1"/>
    <col min="15" max="15" width="10.42578125" bestFit="1" customWidth="1"/>
    <col min="16" max="16" width="10.42578125" customWidth="1"/>
    <col min="18" max="21" width="12" bestFit="1" customWidth="1"/>
    <col min="22" max="22" width="8.28515625" bestFit="1" customWidth="1"/>
    <col min="23" max="23" width="10.42578125" bestFit="1" customWidth="1"/>
    <col min="24" max="24" width="10.42578125" customWidth="1"/>
    <col min="26" max="29" width="12" bestFit="1" customWidth="1"/>
    <col min="30" max="30" width="8.28515625" bestFit="1" customWidth="1"/>
    <col min="31" max="31" width="10.42578125" bestFit="1" customWidth="1"/>
    <col min="32" max="32" width="10.42578125" customWidth="1"/>
    <col min="34" max="37" width="12" bestFit="1" customWidth="1"/>
    <col min="38" max="38" width="8.28515625" bestFit="1" customWidth="1"/>
    <col min="39" max="39" width="10.42578125" bestFit="1" customWidth="1"/>
  </cols>
  <sheetData>
    <row r="1" spans="1:41" x14ac:dyDescent="0.25">
      <c r="A1" s="2"/>
      <c r="B1" s="4" t="s">
        <v>0</v>
      </c>
      <c r="C1" s="4"/>
      <c r="D1" s="4"/>
      <c r="E1" s="4"/>
      <c r="F1" s="4"/>
      <c r="G1" s="4"/>
      <c r="H1" s="4"/>
      <c r="I1" s="4"/>
      <c r="J1" s="5" t="s">
        <v>8</v>
      </c>
      <c r="K1" s="5"/>
      <c r="L1" s="5"/>
      <c r="M1" s="5"/>
      <c r="N1" s="5"/>
      <c r="O1" s="5"/>
      <c r="P1" s="5"/>
      <c r="Q1" s="5"/>
      <c r="R1" s="6" t="s">
        <v>9</v>
      </c>
      <c r="S1" s="6"/>
      <c r="T1" s="6"/>
      <c r="U1" s="6"/>
      <c r="V1" s="6"/>
      <c r="W1" s="6"/>
      <c r="X1" s="6"/>
      <c r="Y1" s="6"/>
      <c r="Z1" s="7" t="s">
        <v>10</v>
      </c>
      <c r="AA1" s="7"/>
      <c r="AB1" s="7"/>
      <c r="AC1" s="7"/>
      <c r="AD1" s="7"/>
      <c r="AE1" s="7"/>
      <c r="AF1" s="7"/>
      <c r="AG1" s="7"/>
      <c r="AH1" s="8" t="s">
        <v>11</v>
      </c>
      <c r="AI1" s="8"/>
      <c r="AJ1" s="8"/>
      <c r="AK1" s="8"/>
      <c r="AL1" s="8"/>
      <c r="AM1" s="8"/>
      <c r="AN1" s="8"/>
      <c r="AO1" s="8"/>
    </row>
    <row r="2" spans="1:41" x14ac:dyDescent="0.25">
      <c r="A2" s="2" t="s">
        <v>1</v>
      </c>
      <c r="B2" t="s">
        <v>2</v>
      </c>
      <c r="C2" t="s">
        <v>6</v>
      </c>
      <c r="D2" t="s">
        <v>3</v>
      </c>
      <c r="E2" t="s">
        <v>7</v>
      </c>
      <c r="F2" t="s">
        <v>5</v>
      </c>
      <c r="G2" t="s">
        <v>4</v>
      </c>
      <c r="H2" t="s">
        <v>12</v>
      </c>
      <c r="I2" t="s">
        <v>13</v>
      </c>
      <c r="J2" t="s">
        <v>2</v>
      </c>
      <c r="K2" t="s">
        <v>6</v>
      </c>
      <c r="L2" t="s">
        <v>3</v>
      </c>
      <c r="M2" t="s">
        <v>7</v>
      </c>
      <c r="N2" t="s">
        <v>5</v>
      </c>
      <c r="O2" t="s">
        <v>4</v>
      </c>
      <c r="P2" t="s">
        <v>12</v>
      </c>
      <c r="Q2" t="s">
        <v>13</v>
      </c>
      <c r="R2" t="s">
        <v>2</v>
      </c>
      <c r="S2" t="s">
        <v>6</v>
      </c>
      <c r="T2" t="s">
        <v>3</v>
      </c>
      <c r="U2" t="s">
        <v>7</v>
      </c>
      <c r="V2" t="s">
        <v>5</v>
      </c>
      <c r="W2" t="s">
        <v>4</v>
      </c>
      <c r="X2" t="s">
        <v>12</v>
      </c>
      <c r="Y2" t="s">
        <v>13</v>
      </c>
      <c r="Z2" t="s">
        <v>2</v>
      </c>
      <c r="AA2" t="s">
        <v>6</v>
      </c>
      <c r="AB2" t="s">
        <v>3</v>
      </c>
      <c r="AC2" t="s">
        <v>7</v>
      </c>
      <c r="AD2" t="s">
        <v>5</v>
      </c>
      <c r="AE2" t="s">
        <v>4</v>
      </c>
      <c r="AF2" t="s">
        <v>12</v>
      </c>
      <c r="AG2" t="s">
        <v>13</v>
      </c>
      <c r="AH2" t="s">
        <v>2</v>
      </c>
      <c r="AI2" t="s">
        <v>6</v>
      </c>
      <c r="AJ2" t="s">
        <v>3</v>
      </c>
      <c r="AK2" t="s">
        <v>7</v>
      </c>
      <c r="AL2" t="s">
        <v>5</v>
      </c>
      <c r="AM2" t="s">
        <v>4</v>
      </c>
      <c r="AN2" t="s">
        <v>12</v>
      </c>
      <c r="AO2" t="s">
        <v>13</v>
      </c>
    </row>
    <row r="3" spans="1:41" x14ac:dyDescent="0.25">
      <c r="A3" s="2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</row>
    <row r="4" spans="1:41" x14ac:dyDescent="0.25">
      <c r="A4" s="2">
        <v>1.4290000000000001E-2</v>
      </c>
      <c r="B4">
        <v>1.8518518518518519</v>
      </c>
      <c r="C4">
        <v>0.8080808080808084</v>
      </c>
      <c r="D4">
        <v>22.083333333333329</v>
      </c>
      <c r="E4">
        <v>2.7858975214462207</v>
      </c>
      <c r="F4">
        <f>(B4-B3)/(A4-A3)</f>
        <v>129.59075240390845</v>
      </c>
      <c r="G4" s="3">
        <v>1</v>
      </c>
      <c r="H4">
        <f>271/0.6*A4</f>
        <v>6.4543166666666671</v>
      </c>
      <c r="I4">
        <f>G4/H4</f>
        <v>0.15493506929470974</v>
      </c>
      <c r="J4">
        <v>1.6161616161616161</v>
      </c>
      <c r="K4">
        <v>0.84992662496818716</v>
      </c>
      <c r="L4">
        <v>22.978888888888889</v>
      </c>
      <c r="M4">
        <v>3.7536830802115677</v>
      </c>
      <c r="N4">
        <f>(J4-J3)/(A4-A3)</f>
        <v>113.09738391613828</v>
      </c>
      <c r="O4" s="3">
        <v>1</v>
      </c>
      <c r="P4">
        <f>246/0.6*A4</f>
        <v>5.8589000000000002</v>
      </c>
      <c r="Q4">
        <f>O4/P4</f>
        <v>0.17068050316612332</v>
      </c>
      <c r="R4">
        <v>1.0822510822510825</v>
      </c>
      <c r="S4">
        <v>1.0905883767787119</v>
      </c>
      <c r="T4">
        <v>17.38625</v>
      </c>
      <c r="U4">
        <v>2.695800636439674</v>
      </c>
      <c r="V4">
        <f>(R4-R3)/(A4-A3)</f>
        <v>75.734855300985473</v>
      </c>
      <c r="W4" s="3">
        <v>0.5</v>
      </c>
      <c r="X4">
        <f>261/0.6*A4</f>
        <v>6.2161499999999998</v>
      </c>
      <c r="Y4">
        <f>W4/X4</f>
        <v>8.0435639423115601E-2</v>
      </c>
      <c r="Z4">
        <v>2.2895622895622898</v>
      </c>
      <c r="AA4">
        <v>0.56916301361538557</v>
      </c>
      <c r="AB4">
        <v>21.05777777777778</v>
      </c>
      <c r="AC4">
        <v>2.1507892608166994</v>
      </c>
      <c r="AD4">
        <f>(Z4-Z3)/(A4-A3)</f>
        <v>160.22129388119592</v>
      </c>
      <c r="AE4" s="3">
        <v>1.1000000000000001</v>
      </c>
      <c r="AF4">
        <f>259/0.6*A4</f>
        <v>6.1685166666666671</v>
      </c>
      <c r="AG4">
        <f>AE4/AF4</f>
        <v>0.17832488091410414</v>
      </c>
      <c r="AH4">
        <v>1.4242424242424243</v>
      </c>
      <c r="AI4">
        <v>0.94809697214200528</v>
      </c>
      <c r="AJ4">
        <v>19.794999999999998</v>
      </c>
      <c r="AK4">
        <v>4.0743240748210878</v>
      </c>
      <c r="AL4">
        <f>(AH4-AH3)/(A4-A3)</f>
        <v>99.667069576096864</v>
      </c>
      <c r="AM4" s="3">
        <v>1</v>
      </c>
      <c r="AN4">
        <f>257/0.6*A4</f>
        <v>6.1208833333333343</v>
      </c>
      <c r="AO4">
        <f>AM4/AN4</f>
        <v>0.16337511198002463</v>
      </c>
    </row>
    <row r="5" spans="1:41" x14ac:dyDescent="0.25">
      <c r="A5" s="2">
        <v>2.8580000000000001E-2</v>
      </c>
      <c r="B5">
        <v>5.2861952861952863</v>
      </c>
      <c r="C5">
        <v>0.91049274632929</v>
      </c>
      <c r="D5">
        <v>22.855555555555554</v>
      </c>
      <c r="E5">
        <v>2.6321669357732103</v>
      </c>
      <c r="F5">
        <f t="shared" ref="F5:F68" si="0">(B5-B4)/(A5-A4)</f>
        <v>240.33194082179384</v>
      </c>
      <c r="G5">
        <v>6.3973063973063971</v>
      </c>
      <c r="H5">
        <f>271/0.6*A5</f>
        <v>12.908633333333334</v>
      </c>
      <c r="I5">
        <f>G5/H5</f>
        <v>0.49558355498307827</v>
      </c>
      <c r="J5">
        <v>5</v>
      </c>
      <c r="K5">
        <v>0.93400212166196617</v>
      </c>
      <c r="L5">
        <v>24.447777777777777</v>
      </c>
      <c r="M5">
        <v>3.9436970809972909</v>
      </c>
      <c r="N5">
        <f t="shared" ref="N5:N68" si="1">(J5-J4)/(A5-A4)</f>
        <v>236.79764757441455</v>
      </c>
      <c r="O5">
        <v>6.0708091011121317</v>
      </c>
      <c r="P5">
        <f t="shared" ref="P5:P45" si="2">246/0.6*A5</f>
        <v>11.7178</v>
      </c>
      <c r="Q5">
        <f t="shared" ref="Q5:Q68" si="3">O5/P5</f>
        <v>0.5180843760016498</v>
      </c>
      <c r="R5">
        <v>4.1515151515151514</v>
      </c>
      <c r="S5">
        <v>0.91524293253125577</v>
      </c>
      <c r="T5">
        <v>18.407000000000004</v>
      </c>
      <c r="U5">
        <v>1.8463420292266786</v>
      </c>
      <c r="V5">
        <f t="shared" ref="V5:V68" si="4">(R5-R4)/(A5-A4)</f>
        <v>214.78404963359472</v>
      </c>
      <c r="W5">
        <v>4.7933884297520661</v>
      </c>
      <c r="X5">
        <f>261/0.6*A5</f>
        <v>12.4323</v>
      </c>
      <c r="Y5">
        <f>W5/X5</f>
        <v>0.38555926335047147</v>
      </c>
      <c r="Z5">
        <v>5.5892255892255891</v>
      </c>
      <c r="AA5">
        <v>0.62675119424196202</v>
      </c>
      <c r="AB5">
        <v>20.892222222222223</v>
      </c>
      <c r="AC5">
        <v>3.169352369876929</v>
      </c>
      <c r="AD5">
        <f t="shared" ref="AD5:AD68" si="5">(Z5-Z4)/(A5-A4)</f>
        <v>230.90715882878231</v>
      </c>
      <c r="AE5">
        <v>7.5196408529741854</v>
      </c>
      <c r="AF5">
        <f t="shared" ref="AF5:AF45" si="6">259/0.6*A5</f>
        <v>12.337033333333334</v>
      </c>
      <c r="AG5">
        <f>AE5/AF5</f>
        <v>0.60951775437429734</v>
      </c>
      <c r="AH5">
        <v>4.9090909090909092</v>
      </c>
      <c r="AI5">
        <v>1.0379985922153636</v>
      </c>
      <c r="AJ5">
        <v>19.175000000000001</v>
      </c>
      <c r="AK5">
        <v>2.1874553963706527</v>
      </c>
      <c r="AL5">
        <f t="shared" ref="AL5:AL68" si="7">(AH5-AH4)/(A5-A4)</f>
        <v>243.86623406917317</v>
      </c>
      <c r="AM5">
        <v>5.4361799816345266</v>
      </c>
      <c r="AN5">
        <f t="shared" ref="AN5:AN45" si="8">257/0.6*A5</f>
        <v>12.241766666666669</v>
      </c>
      <c r="AO5">
        <f>AM5/AN5</f>
        <v>0.44406825662155452</v>
      </c>
    </row>
    <row r="6" spans="1:41" x14ac:dyDescent="0.25">
      <c r="A6" s="2">
        <v>4.2869999999999998E-2</v>
      </c>
      <c r="B6">
        <v>8.2154882154882163</v>
      </c>
      <c r="C6">
        <v>0.55555555555555547</v>
      </c>
      <c r="D6">
        <v>22.56</v>
      </c>
      <c r="E6">
        <v>2.2904857563407814</v>
      </c>
      <c r="F6">
        <f t="shared" si="0"/>
        <v>204.98900834800074</v>
      </c>
      <c r="G6">
        <v>18.079787776757474</v>
      </c>
      <c r="H6">
        <f t="shared" ref="H6:H45" si="9">271/0.6*A6</f>
        <v>19.362950000000001</v>
      </c>
      <c r="I6">
        <f t="shared" ref="I6:I69" si="10">G6/H6</f>
        <v>0.93373105734185502</v>
      </c>
      <c r="J6">
        <v>7.6767676767676765</v>
      </c>
      <c r="K6">
        <v>0.68209870772259129</v>
      </c>
      <c r="L6">
        <v>22.783333333333335</v>
      </c>
      <c r="M6">
        <v>3.0662985286280744</v>
      </c>
      <c r="N6">
        <f t="shared" si="1"/>
        <v>187.31754211110405</v>
      </c>
      <c r="O6">
        <v>17.528823589429649</v>
      </c>
      <c r="P6">
        <f t="shared" si="2"/>
        <v>17.576699999999999</v>
      </c>
      <c r="Q6">
        <f t="shared" si="3"/>
        <v>0.99727614338468829</v>
      </c>
      <c r="R6">
        <v>7.5757575757575761</v>
      </c>
      <c r="S6">
        <v>0.62266808110797744</v>
      </c>
      <c r="T6">
        <v>20.041999999999998</v>
      </c>
      <c r="U6">
        <v>2.2838018983946657</v>
      </c>
      <c r="V6">
        <f t="shared" si="4"/>
        <v>239.62508217231809</v>
      </c>
      <c r="W6">
        <v>15.546372819100092</v>
      </c>
      <c r="X6">
        <f t="shared" ref="X6:X45" si="11">261/0.6*A6</f>
        <v>18.64845</v>
      </c>
      <c r="Y6">
        <f t="shared" ref="Y6:Y69" si="12">W6/X6</f>
        <v>0.83365495894297337</v>
      </c>
      <c r="Z6">
        <v>8.4511784511784516</v>
      </c>
      <c r="AA6">
        <v>0.38463500534666201</v>
      </c>
      <c r="AB6">
        <v>21.42</v>
      </c>
      <c r="AC6">
        <v>2.4618539761732512</v>
      </c>
      <c r="AD6">
        <f t="shared" si="5"/>
        <v>200.27661735149496</v>
      </c>
      <c r="AE6">
        <v>19.120497908376695</v>
      </c>
      <c r="AF6">
        <f t="shared" si="6"/>
        <v>18.505549999999999</v>
      </c>
      <c r="AG6">
        <f t="shared" ref="AG6" si="13">AE6/AF6</f>
        <v>1.0332304583423186</v>
      </c>
      <c r="AH6">
        <v>8.0303030303030312</v>
      </c>
      <c r="AI6">
        <v>0.71781163654302504</v>
      </c>
      <c r="AJ6">
        <v>20.305</v>
      </c>
      <c r="AK6">
        <v>2.2614265409250049</v>
      </c>
      <c r="AL6">
        <f t="shared" si="7"/>
        <v>218.41932268804217</v>
      </c>
      <c r="AM6">
        <v>16.749311294765839</v>
      </c>
      <c r="AN6">
        <f t="shared" si="8"/>
        <v>18.362650000000002</v>
      </c>
      <c r="AO6">
        <f t="shared" ref="AO6" si="14">AM6/AN6</f>
        <v>0.91214020279022023</v>
      </c>
    </row>
    <row r="7" spans="1:41" x14ac:dyDescent="0.25">
      <c r="A7" s="2">
        <v>5.7160000000000002E-2</v>
      </c>
      <c r="B7">
        <v>10.269360269360268</v>
      </c>
      <c r="C7">
        <v>0.53449521435648295</v>
      </c>
      <c r="D7">
        <v>22.879999999999995</v>
      </c>
      <c r="E7">
        <v>3.2834395075895833</v>
      </c>
      <c r="F7">
        <f t="shared" si="0"/>
        <v>143.72792539342555</v>
      </c>
      <c r="G7">
        <v>30.802979287827771</v>
      </c>
      <c r="H7">
        <f t="shared" si="9"/>
        <v>25.817266666666669</v>
      </c>
      <c r="I7">
        <f t="shared" si="10"/>
        <v>1.193115432610776</v>
      </c>
      <c r="J7">
        <v>9.4444444444444446</v>
      </c>
      <c r="K7">
        <v>0.70200203450076992</v>
      </c>
      <c r="L7">
        <v>22.133333333333333</v>
      </c>
      <c r="M7">
        <v>2.9428806748944067</v>
      </c>
      <c r="N7">
        <f t="shared" si="1"/>
        <v>123.70026365827626</v>
      </c>
      <c r="O7">
        <v>28.568513416998261</v>
      </c>
      <c r="P7">
        <f t="shared" si="2"/>
        <v>23.435600000000001</v>
      </c>
      <c r="Q7">
        <f t="shared" si="3"/>
        <v>1.2190220611803522</v>
      </c>
      <c r="R7">
        <v>10.09090909090909</v>
      </c>
      <c r="S7">
        <v>0.51604201108867886</v>
      </c>
      <c r="T7">
        <v>20.481999999999999</v>
      </c>
      <c r="U7">
        <v>1.9537075864451505</v>
      </c>
      <c r="V7">
        <f t="shared" si="4"/>
        <v>176.00780371949006</v>
      </c>
      <c r="W7">
        <v>28.457300275482091</v>
      </c>
      <c r="X7">
        <f t="shared" si="11"/>
        <v>24.864599999999999</v>
      </c>
      <c r="Y7">
        <f t="shared" si="12"/>
        <v>1.1444905719570029</v>
      </c>
      <c r="Z7">
        <v>10.53872053872054</v>
      </c>
      <c r="AA7">
        <v>0.65656565656565657</v>
      </c>
      <c r="AB7">
        <v>22.31111111111111</v>
      </c>
      <c r="AC7">
        <v>1.9273066987667296</v>
      </c>
      <c r="AD7">
        <f t="shared" si="5"/>
        <v>146.08412089167862</v>
      </c>
      <c r="AE7">
        <v>32.149780634629117</v>
      </c>
      <c r="AF7">
        <f t="shared" si="6"/>
        <v>24.674066666666668</v>
      </c>
      <c r="AG7">
        <f>AE7/AF7</f>
        <v>1.3029785916101837</v>
      </c>
      <c r="AH7">
        <v>10.545454545454545</v>
      </c>
      <c r="AI7">
        <v>0.72558727256840294</v>
      </c>
      <c r="AJ7">
        <v>21.034000000000002</v>
      </c>
      <c r="AK7">
        <v>2.1807705060367994</v>
      </c>
      <c r="AL7">
        <f t="shared" si="7"/>
        <v>176.00780371949006</v>
      </c>
      <c r="AM7">
        <v>30.367309458218546</v>
      </c>
      <c r="AN7">
        <f t="shared" si="8"/>
        <v>24.483533333333337</v>
      </c>
      <c r="AO7">
        <f>AM7/AN7</f>
        <v>1.2403156458171292</v>
      </c>
    </row>
    <row r="8" spans="1:41" x14ac:dyDescent="0.25">
      <c r="A8" s="2">
        <v>7.145E-2</v>
      </c>
      <c r="B8">
        <v>12.020202020202021</v>
      </c>
      <c r="C8">
        <v>0.40087141076736216</v>
      </c>
      <c r="D8">
        <v>23.726666666666667</v>
      </c>
      <c r="E8">
        <v>3.0956097945316072</v>
      </c>
      <c r="F8">
        <f t="shared" si="0"/>
        <v>122.52216590914996</v>
      </c>
      <c r="G8">
        <v>43.822058973574123</v>
      </c>
      <c r="H8">
        <f t="shared" si="9"/>
        <v>32.271583333333332</v>
      </c>
      <c r="I8">
        <f t="shared" si="10"/>
        <v>1.3579147487415129</v>
      </c>
      <c r="J8">
        <v>11.313131313131315</v>
      </c>
      <c r="K8">
        <v>0.56421171894015931</v>
      </c>
      <c r="L8">
        <v>22.66</v>
      </c>
      <c r="M8">
        <v>1.5699097638611803</v>
      </c>
      <c r="N8">
        <f t="shared" si="1"/>
        <v>130.76885015303503</v>
      </c>
      <c r="O8">
        <v>40.903989388837871</v>
      </c>
      <c r="P8">
        <f t="shared" si="2"/>
        <v>29.294499999999999</v>
      </c>
      <c r="Q8">
        <f t="shared" si="3"/>
        <v>1.3963026980777236</v>
      </c>
      <c r="R8">
        <v>12.030303030303031</v>
      </c>
      <c r="S8">
        <v>0.55417643330687694</v>
      </c>
      <c r="T8">
        <v>21.694000000000003</v>
      </c>
      <c r="U8">
        <v>1.9811119212312174</v>
      </c>
      <c r="V8">
        <f t="shared" si="4"/>
        <v>135.71686069936609</v>
      </c>
      <c r="W8">
        <v>42.892561983471076</v>
      </c>
      <c r="X8">
        <f t="shared" si="11"/>
        <v>31.080749999999998</v>
      </c>
      <c r="Y8">
        <f t="shared" si="12"/>
        <v>1.3800362598544462</v>
      </c>
      <c r="Z8">
        <v>12.121212121212121</v>
      </c>
      <c r="AA8">
        <v>0.67759635681811814</v>
      </c>
      <c r="AB8">
        <v>23.516666666666666</v>
      </c>
      <c r="AC8">
        <v>2.0365473232900824</v>
      </c>
      <c r="AD8">
        <f t="shared" si="5"/>
        <v>110.74118841788534</v>
      </c>
      <c r="AE8">
        <v>45.495357616569734</v>
      </c>
      <c r="AF8">
        <f t="shared" si="6"/>
        <v>30.842583333333334</v>
      </c>
      <c r="AG8">
        <f t="shared" ref="AG8:AG71" si="15">AE8/AF8</f>
        <v>1.4750825871126143</v>
      </c>
      <c r="AH8">
        <v>12.484848484848486</v>
      </c>
      <c r="AI8">
        <v>0.69689649740041781</v>
      </c>
      <c r="AJ8">
        <v>22.036999999999999</v>
      </c>
      <c r="AK8">
        <v>3.2652277443115931</v>
      </c>
      <c r="AL8">
        <f t="shared" si="7"/>
        <v>135.71686069936609</v>
      </c>
      <c r="AM8">
        <v>43.875114784205692</v>
      </c>
      <c r="AN8">
        <f t="shared" si="8"/>
        <v>30.604416666666669</v>
      </c>
      <c r="AO8">
        <f t="shared" ref="AO8:AO71" si="16">AM8/AN8</f>
        <v>1.4336203582012081</v>
      </c>
    </row>
    <row r="9" spans="1:41" x14ac:dyDescent="0.25">
      <c r="A9" s="2">
        <v>8.5739999999999997E-2</v>
      </c>
      <c r="B9">
        <v>13.468013468013469</v>
      </c>
      <c r="C9">
        <v>0.45734268374431403</v>
      </c>
      <c r="D9">
        <v>24.340000000000003</v>
      </c>
      <c r="E9">
        <v>3.3318538383308205</v>
      </c>
      <c r="F9">
        <f t="shared" si="0"/>
        <v>101.31640642487393</v>
      </c>
      <c r="G9">
        <v>56.698296092235488</v>
      </c>
      <c r="H9">
        <f t="shared" si="9"/>
        <v>38.725900000000003</v>
      </c>
      <c r="I9">
        <f t="shared" si="10"/>
        <v>1.4640924056570792</v>
      </c>
      <c r="J9">
        <v>12.878787878787879</v>
      </c>
      <c r="K9">
        <v>0.31782086308186414</v>
      </c>
      <c r="L9">
        <v>22.207777777777778</v>
      </c>
      <c r="M9">
        <v>0.4924801180420047</v>
      </c>
      <c r="N9">
        <f t="shared" si="1"/>
        <v>109.56309066875887</v>
      </c>
      <c r="O9">
        <v>53.106825834098565</v>
      </c>
      <c r="P9">
        <f t="shared" si="2"/>
        <v>35.153399999999998</v>
      </c>
      <c r="Q9">
        <f t="shared" si="3"/>
        <v>1.5107166258199369</v>
      </c>
      <c r="R9">
        <v>13.515151515151516</v>
      </c>
      <c r="S9">
        <v>0.40905973194578965</v>
      </c>
      <c r="T9">
        <v>22.564</v>
      </c>
      <c r="U9">
        <v>2.103231376292733</v>
      </c>
      <c r="V9">
        <f t="shared" si="4"/>
        <v>103.90822147295205</v>
      </c>
      <c r="W9">
        <v>56.097337006427914</v>
      </c>
      <c r="X9">
        <f t="shared" si="11"/>
        <v>37.296900000000001</v>
      </c>
      <c r="Y9">
        <f t="shared" si="12"/>
        <v>1.5040750573486781</v>
      </c>
      <c r="Z9">
        <v>13.434343434343436</v>
      </c>
      <c r="AA9">
        <v>0.64282434653322518</v>
      </c>
      <c r="AB9">
        <v>23.563333333333333</v>
      </c>
      <c r="AC9">
        <v>2.6457513110645907</v>
      </c>
      <c r="AD9">
        <f t="shared" si="5"/>
        <v>91.89162443186251</v>
      </c>
      <c r="AE9">
        <v>57.759412304866849</v>
      </c>
      <c r="AF9">
        <f t="shared" si="6"/>
        <v>37.011099999999999</v>
      </c>
      <c r="AG9">
        <f t="shared" si="15"/>
        <v>1.5605970183233369</v>
      </c>
      <c r="AH9">
        <v>14.000000000000002</v>
      </c>
      <c r="AI9">
        <v>0.66697268764521933</v>
      </c>
      <c r="AJ9">
        <v>22.508000000000003</v>
      </c>
      <c r="AK9">
        <v>2.1357684019262639</v>
      </c>
      <c r="AL9">
        <f t="shared" si="7"/>
        <v>106.02879742137969</v>
      </c>
      <c r="AM9">
        <v>56.391184573002754</v>
      </c>
      <c r="AN9">
        <f t="shared" si="8"/>
        <v>36.725300000000004</v>
      </c>
      <c r="AO9">
        <f t="shared" si="16"/>
        <v>1.5354860157167605</v>
      </c>
    </row>
    <row r="10" spans="1:41" x14ac:dyDescent="0.25">
      <c r="A10" s="2">
        <v>0.10002999999999999</v>
      </c>
      <c r="B10">
        <v>14.781144781144782</v>
      </c>
      <c r="C10">
        <v>0.49741706069677299</v>
      </c>
      <c r="D10">
        <v>24.114444444444441</v>
      </c>
      <c r="E10">
        <v>2.9259447666997955</v>
      </c>
      <c r="F10">
        <f t="shared" si="0"/>
        <v>91.891624431862382</v>
      </c>
      <c r="G10">
        <v>69.860218345066826</v>
      </c>
      <c r="H10">
        <f t="shared" si="9"/>
        <v>45.180216666666666</v>
      </c>
      <c r="I10">
        <f t="shared" si="10"/>
        <v>1.5462568243194974</v>
      </c>
      <c r="J10">
        <v>14.191919191919194</v>
      </c>
      <c r="K10">
        <v>0.29793699401520457</v>
      </c>
      <c r="L10">
        <v>23.008888888888887</v>
      </c>
      <c r="M10">
        <v>0.90528816774917942</v>
      </c>
      <c r="N10">
        <f t="shared" si="1"/>
        <v>91.89162443186251</v>
      </c>
      <c r="O10">
        <v>66.023875114784204</v>
      </c>
      <c r="P10">
        <f t="shared" si="2"/>
        <v>41.012299999999996</v>
      </c>
      <c r="Q10">
        <f t="shared" si="3"/>
        <v>1.6098554607955227</v>
      </c>
      <c r="R10">
        <v>14.818181818181818</v>
      </c>
      <c r="S10">
        <v>0.3013420987914403</v>
      </c>
      <c r="T10">
        <v>22.426000000000002</v>
      </c>
      <c r="U10">
        <v>2.2715007276150181</v>
      </c>
      <c r="V10">
        <f t="shared" si="4"/>
        <v>91.184765782386492</v>
      </c>
      <c r="W10">
        <v>68.907254361799815</v>
      </c>
      <c r="X10">
        <f t="shared" si="11"/>
        <v>43.51305</v>
      </c>
      <c r="Y10">
        <f t="shared" si="12"/>
        <v>1.5835997329950398</v>
      </c>
      <c r="Z10">
        <v>14.68013468013468</v>
      </c>
      <c r="AA10">
        <v>0.67947596197341975</v>
      </c>
      <c r="AB10">
        <v>23.776666666666667</v>
      </c>
      <c r="AC10">
        <v>2.0241788458533012</v>
      </c>
      <c r="AD10">
        <f t="shared" si="5"/>
        <v>87.17923343535648</v>
      </c>
      <c r="AE10">
        <v>69.992857871645739</v>
      </c>
      <c r="AF10">
        <f t="shared" si="6"/>
        <v>43.179616666666668</v>
      </c>
      <c r="AG10">
        <f t="shared" si="15"/>
        <v>1.6209698759479276</v>
      </c>
      <c r="AH10">
        <v>15.333333333333334</v>
      </c>
      <c r="AI10">
        <v>0.59243952721677495</v>
      </c>
      <c r="AJ10">
        <v>22.756999999999998</v>
      </c>
      <c r="AK10">
        <v>1.770348678776146</v>
      </c>
      <c r="AL10">
        <f t="shared" si="7"/>
        <v>93.305341730814021</v>
      </c>
      <c r="AM10">
        <v>70.358126721763085</v>
      </c>
      <c r="AN10">
        <f t="shared" si="8"/>
        <v>42.846183333333336</v>
      </c>
      <c r="AO10">
        <f t="shared" si="16"/>
        <v>1.6421095474104013</v>
      </c>
    </row>
    <row r="11" spans="1:41" x14ac:dyDescent="0.25">
      <c r="A11" s="2">
        <v>0.11432</v>
      </c>
      <c r="B11">
        <v>16.127946127946128</v>
      </c>
      <c r="C11">
        <v>0.44889870794523185</v>
      </c>
      <c r="D11">
        <v>23.756666666666668</v>
      </c>
      <c r="E11">
        <v>2.5715413665737605</v>
      </c>
      <c r="F11">
        <f t="shared" si="0"/>
        <v>94.247819930115114</v>
      </c>
      <c r="G11">
        <v>81.67533925109683</v>
      </c>
      <c r="H11">
        <f t="shared" si="9"/>
        <v>51.634533333333337</v>
      </c>
      <c r="I11">
        <f t="shared" si="10"/>
        <v>1.5817967933172017</v>
      </c>
      <c r="J11">
        <v>15.303030303030305</v>
      </c>
      <c r="K11">
        <v>0.37113480951260275</v>
      </c>
      <c r="L11">
        <v>23.845555555555556</v>
      </c>
      <c r="M11">
        <v>1.0833589740555369</v>
      </c>
      <c r="N11">
        <f t="shared" si="1"/>
        <v>77.754451442344987</v>
      </c>
      <c r="O11">
        <v>78.583817977757377</v>
      </c>
      <c r="P11">
        <f t="shared" si="2"/>
        <v>46.871200000000002</v>
      </c>
      <c r="Q11">
        <f t="shared" si="3"/>
        <v>1.6765906991448347</v>
      </c>
      <c r="R11">
        <v>16.030303030303031</v>
      </c>
      <c r="S11">
        <v>0.36279363628420142</v>
      </c>
      <c r="T11">
        <v>22.572000000000003</v>
      </c>
      <c r="U11">
        <v>2.1206382686980509</v>
      </c>
      <c r="V11">
        <f t="shared" si="4"/>
        <v>84.823037937103706</v>
      </c>
      <c r="W11">
        <v>81.083562901744713</v>
      </c>
      <c r="X11">
        <f t="shared" si="11"/>
        <v>49.729199999999999</v>
      </c>
      <c r="Y11">
        <f t="shared" si="12"/>
        <v>1.6305020571765625</v>
      </c>
      <c r="Z11">
        <v>15.925925925925927</v>
      </c>
      <c r="AA11">
        <v>0.67947596197341964</v>
      </c>
      <c r="AB11">
        <v>23.161111111111115</v>
      </c>
      <c r="AC11">
        <v>2.201916463245396</v>
      </c>
      <c r="AD11">
        <f t="shared" si="5"/>
        <v>87.17923343535665</v>
      </c>
      <c r="AE11">
        <v>82.063054790327513</v>
      </c>
      <c r="AF11">
        <f t="shared" si="6"/>
        <v>49.348133333333337</v>
      </c>
      <c r="AG11">
        <f t="shared" si="15"/>
        <v>1.6629414173787223</v>
      </c>
      <c r="AH11">
        <v>16.484848484848484</v>
      </c>
      <c r="AI11">
        <v>0.57495957457606905</v>
      </c>
      <c r="AJ11">
        <v>22.518999999999998</v>
      </c>
      <c r="AK11">
        <v>1.6023416891814581</v>
      </c>
      <c r="AL11">
        <f t="shared" si="7"/>
        <v>80.581886040248392</v>
      </c>
      <c r="AM11">
        <v>82.828282828282823</v>
      </c>
      <c r="AN11">
        <f t="shared" si="8"/>
        <v>48.967066666666675</v>
      </c>
      <c r="AO11">
        <f t="shared" si="16"/>
        <v>1.6915099977729824</v>
      </c>
    </row>
    <row r="12" spans="1:41" x14ac:dyDescent="0.25">
      <c r="A12" s="2">
        <v>0.12861</v>
      </c>
      <c r="B12">
        <v>17.272727272727273</v>
      </c>
      <c r="C12">
        <v>0.45454545454545459</v>
      </c>
      <c r="D12">
        <v>22.763333333333335</v>
      </c>
      <c r="E12">
        <v>2.873995476683989</v>
      </c>
      <c r="F12">
        <f t="shared" si="0"/>
        <v>80.110646940598016</v>
      </c>
      <c r="G12">
        <v>94.398530762167127</v>
      </c>
      <c r="H12">
        <f t="shared" si="9"/>
        <v>58.088850000000001</v>
      </c>
      <c r="I12">
        <f t="shared" si="10"/>
        <v>1.6250714338839058</v>
      </c>
      <c r="J12">
        <v>16.414141414141415</v>
      </c>
      <c r="K12">
        <v>0.55601450280900555</v>
      </c>
      <c r="L12">
        <v>24.548888888888889</v>
      </c>
      <c r="M12">
        <v>2.88083784109189</v>
      </c>
      <c r="N12">
        <f t="shared" si="1"/>
        <v>77.754451442345058</v>
      </c>
      <c r="O12">
        <v>90.062238547087034</v>
      </c>
      <c r="P12">
        <f t="shared" si="2"/>
        <v>52.7301</v>
      </c>
      <c r="Q12">
        <f t="shared" si="3"/>
        <v>1.7079853546093604</v>
      </c>
      <c r="R12">
        <v>17.181818181818183</v>
      </c>
      <c r="S12">
        <v>0.28747978728803447</v>
      </c>
      <c r="T12">
        <v>22.103000000000002</v>
      </c>
      <c r="U12">
        <v>1.7777642013370494</v>
      </c>
      <c r="V12">
        <f t="shared" si="4"/>
        <v>80.581886040248605</v>
      </c>
      <c r="W12">
        <v>93.177226813590451</v>
      </c>
      <c r="X12">
        <f t="shared" si="11"/>
        <v>55.945349999999998</v>
      </c>
      <c r="Y12">
        <f t="shared" si="12"/>
        <v>1.6655044040941822</v>
      </c>
      <c r="Z12">
        <v>16.969696969696969</v>
      </c>
      <c r="AA12">
        <v>0.58681565851627537</v>
      </c>
      <c r="AB12">
        <v>22.792222222222225</v>
      </c>
      <c r="AC12">
        <v>1.9892384081463048</v>
      </c>
      <c r="AD12">
        <f t="shared" si="5"/>
        <v>73.042060445839169</v>
      </c>
      <c r="AE12">
        <v>93.7761452912968</v>
      </c>
      <c r="AF12">
        <f t="shared" si="6"/>
        <v>55.516650000000006</v>
      </c>
      <c r="AG12">
        <f t="shared" si="15"/>
        <v>1.6891535294600231</v>
      </c>
      <c r="AH12">
        <v>17.636363636363637</v>
      </c>
      <c r="AI12">
        <v>0.71138653986501055</v>
      </c>
      <c r="AJ12">
        <v>22.878999999999998</v>
      </c>
      <c r="AK12">
        <v>2.3346017980708305</v>
      </c>
      <c r="AL12">
        <f t="shared" si="7"/>
        <v>80.581886040248605</v>
      </c>
      <c r="AM12">
        <v>95.500459136822769</v>
      </c>
      <c r="AN12">
        <f t="shared" si="8"/>
        <v>55.087950000000006</v>
      </c>
      <c r="AO12">
        <f t="shared" si="16"/>
        <v>1.7335998006246875</v>
      </c>
    </row>
    <row r="13" spans="1:41" x14ac:dyDescent="0.25">
      <c r="A13" s="2">
        <v>0.1429</v>
      </c>
      <c r="B13">
        <v>18.282828282828284</v>
      </c>
      <c r="C13">
        <v>0.40087141076736216</v>
      </c>
      <c r="D13">
        <v>22.938888888888894</v>
      </c>
      <c r="E13">
        <v>2.3704084270671819</v>
      </c>
      <c r="F13">
        <f t="shared" si="0"/>
        <v>70.685864947586467</v>
      </c>
      <c r="G13">
        <v>105.50964187327823</v>
      </c>
      <c r="H13">
        <f t="shared" si="9"/>
        <v>64.543166666666664</v>
      </c>
      <c r="I13">
        <f t="shared" si="10"/>
        <v>1.6347143674896372</v>
      </c>
      <c r="J13">
        <v>17.424242424242426</v>
      </c>
      <c r="K13">
        <v>0.56691778587483965</v>
      </c>
      <c r="L13">
        <v>24.213333333333335</v>
      </c>
      <c r="M13">
        <v>2.7985782104490387</v>
      </c>
      <c r="N13">
        <f t="shared" si="1"/>
        <v>70.685864947586467</v>
      </c>
      <c r="O13">
        <v>101.9181716151413</v>
      </c>
      <c r="P13">
        <f t="shared" si="2"/>
        <v>58.588999999999999</v>
      </c>
      <c r="Q13">
        <f t="shared" si="3"/>
        <v>1.7395444813043628</v>
      </c>
      <c r="R13">
        <v>18.181818181818183</v>
      </c>
      <c r="S13">
        <v>0.34990925405431866</v>
      </c>
      <c r="T13">
        <v>22.061</v>
      </c>
      <c r="U13">
        <v>1.6327240360139792</v>
      </c>
      <c r="V13">
        <f t="shared" si="4"/>
        <v>69.979006298110576</v>
      </c>
      <c r="W13">
        <v>105.15151515151514</v>
      </c>
      <c r="X13">
        <f t="shared" si="11"/>
        <v>62.161499999999997</v>
      </c>
      <c r="Y13">
        <f t="shared" si="12"/>
        <v>1.6915858715043097</v>
      </c>
      <c r="Z13">
        <v>18.215488215488218</v>
      </c>
      <c r="AA13">
        <v>0.57584617429249396</v>
      </c>
      <c r="AB13">
        <v>22.847777777777779</v>
      </c>
      <c r="AC13">
        <v>1.973041926681854</v>
      </c>
      <c r="AD13">
        <f t="shared" si="5"/>
        <v>87.179233435356849</v>
      </c>
      <c r="AE13">
        <v>106.90745842260992</v>
      </c>
      <c r="AF13">
        <f t="shared" si="6"/>
        <v>61.685166666666667</v>
      </c>
      <c r="AG13">
        <f t="shared" si="15"/>
        <v>1.7331145265492232</v>
      </c>
      <c r="AH13">
        <v>18.727272727272727</v>
      </c>
      <c r="AI13">
        <v>0.72558727256840283</v>
      </c>
      <c r="AJ13">
        <v>22.893000000000001</v>
      </c>
      <c r="AK13">
        <v>2.6332196177978413</v>
      </c>
      <c r="AL13">
        <f t="shared" si="7"/>
        <v>76.340734143393291</v>
      </c>
      <c r="AM13">
        <v>108.16345270890726</v>
      </c>
      <c r="AN13">
        <f t="shared" si="8"/>
        <v>61.208833333333338</v>
      </c>
      <c r="AO13">
        <f t="shared" si="16"/>
        <v>1.7671216198463824</v>
      </c>
    </row>
    <row r="14" spans="1:41" x14ac:dyDescent="0.25">
      <c r="A14" s="2">
        <v>0.15719</v>
      </c>
      <c r="B14">
        <v>19.36026936026936</v>
      </c>
      <c r="C14">
        <v>0.44029282257986596</v>
      </c>
      <c r="D14">
        <v>21.885555555555555</v>
      </c>
      <c r="E14">
        <v>3.1556818245472331</v>
      </c>
      <c r="F14">
        <f t="shared" si="0"/>
        <v>75.398255944092114</v>
      </c>
      <c r="G14">
        <v>118.85521885521884</v>
      </c>
      <c r="H14">
        <f t="shared" si="9"/>
        <v>70.997483333333335</v>
      </c>
      <c r="I14">
        <f t="shared" si="10"/>
        <v>1.6740765063064746</v>
      </c>
      <c r="J14">
        <v>18.535353535353536</v>
      </c>
      <c r="K14">
        <v>0.48547938750294611</v>
      </c>
      <c r="L14">
        <v>24.257777777777775</v>
      </c>
      <c r="M14">
        <v>3.8246956305916129</v>
      </c>
      <c r="N14">
        <f t="shared" si="1"/>
        <v>77.754451442345058</v>
      </c>
      <c r="O14">
        <v>114.89643913886337</v>
      </c>
      <c r="P14">
        <f t="shared" si="2"/>
        <v>64.447900000000004</v>
      </c>
      <c r="Q14">
        <f t="shared" si="3"/>
        <v>1.7827801858379151</v>
      </c>
      <c r="R14">
        <v>19.212121212121211</v>
      </c>
      <c r="S14">
        <v>0.49895309233246343</v>
      </c>
      <c r="T14">
        <v>21.765999999999998</v>
      </c>
      <c r="U14">
        <v>1.6845124583161215</v>
      </c>
      <c r="V14">
        <f t="shared" si="4"/>
        <v>72.099582246537992</v>
      </c>
      <c r="W14">
        <v>117.49311294765839</v>
      </c>
      <c r="X14">
        <f t="shared" si="11"/>
        <v>68.377650000000003</v>
      </c>
      <c r="Y14">
        <f t="shared" si="12"/>
        <v>1.718297030501317</v>
      </c>
      <c r="Z14">
        <v>19.36026936026936</v>
      </c>
      <c r="AA14">
        <v>0.57584617429249396</v>
      </c>
      <c r="AB14">
        <v>22.554444444444446</v>
      </c>
      <c r="AC14">
        <v>2.3615784504813253</v>
      </c>
      <c r="AD14">
        <f t="shared" si="5"/>
        <v>80.110646940597761</v>
      </c>
      <c r="AE14">
        <v>119.40618304254667</v>
      </c>
      <c r="AF14">
        <f t="shared" si="6"/>
        <v>67.853683333333336</v>
      </c>
      <c r="AG14">
        <f t="shared" si="15"/>
        <v>1.7597597827661038</v>
      </c>
      <c r="AH14">
        <v>19.696969696969699</v>
      </c>
      <c r="AI14">
        <v>0.80808080808080807</v>
      </c>
      <c r="AJ14">
        <v>22.776</v>
      </c>
      <c r="AK14">
        <v>3.3221652912253217</v>
      </c>
      <c r="AL14">
        <f t="shared" si="7"/>
        <v>67.858430349683175</v>
      </c>
      <c r="AM14">
        <v>120.32139577594123</v>
      </c>
      <c r="AN14">
        <f t="shared" si="8"/>
        <v>67.32971666666667</v>
      </c>
      <c r="AO14">
        <f t="shared" si="16"/>
        <v>1.7870474098624787</v>
      </c>
    </row>
    <row r="15" spans="1:41" x14ac:dyDescent="0.25">
      <c r="A15" s="2">
        <v>0.17147999999999999</v>
      </c>
      <c r="B15">
        <v>20.471380471380474</v>
      </c>
      <c r="C15">
        <v>0.5272882075207348</v>
      </c>
      <c r="D15">
        <v>21.342222222222222</v>
      </c>
      <c r="E15">
        <v>2.5026125238327128</v>
      </c>
      <c r="F15">
        <f t="shared" si="0"/>
        <v>77.754451442345314</v>
      </c>
      <c r="G15">
        <v>132.6089174574023</v>
      </c>
      <c r="H15">
        <f t="shared" si="9"/>
        <v>77.451800000000006</v>
      </c>
      <c r="I15">
        <f t="shared" si="10"/>
        <v>1.7121476512799223</v>
      </c>
      <c r="J15">
        <v>19.595959595959599</v>
      </c>
      <c r="K15">
        <v>0.36698792170878691</v>
      </c>
      <c r="L15">
        <v>23.957777777777778</v>
      </c>
      <c r="M15">
        <v>3.7307836531574208</v>
      </c>
      <c r="N15">
        <f t="shared" si="1"/>
        <v>74.22015819496589</v>
      </c>
      <c r="O15">
        <v>126.80338740944801</v>
      </c>
      <c r="P15">
        <f t="shared" si="2"/>
        <v>70.306799999999996</v>
      </c>
      <c r="Q15">
        <f t="shared" si="3"/>
        <v>1.8035721638511213</v>
      </c>
      <c r="R15">
        <v>20.212121212121215</v>
      </c>
      <c r="S15">
        <v>0.58985055841036094</v>
      </c>
      <c r="T15">
        <v>21.202000000000002</v>
      </c>
      <c r="U15">
        <v>2.0567979428659924</v>
      </c>
      <c r="V15">
        <f t="shared" si="4"/>
        <v>69.979006298110832</v>
      </c>
      <c r="W15">
        <v>129.43985307621671</v>
      </c>
      <c r="X15">
        <f t="shared" si="11"/>
        <v>74.593800000000002</v>
      </c>
      <c r="Y15">
        <f t="shared" si="12"/>
        <v>1.7352628915032711</v>
      </c>
      <c r="Z15">
        <v>20.437710437710439</v>
      </c>
      <c r="AA15">
        <v>0.54862527733334421</v>
      </c>
      <c r="AB15">
        <v>22.266666666666669</v>
      </c>
      <c r="AC15">
        <v>2.267129242015109</v>
      </c>
      <c r="AD15">
        <f t="shared" si="5"/>
        <v>75.398255944092355</v>
      </c>
      <c r="AE15">
        <v>131.63962860932557</v>
      </c>
      <c r="AF15">
        <f t="shared" si="6"/>
        <v>74.022199999999998</v>
      </c>
      <c r="AG15">
        <f t="shared" si="15"/>
        <v>1.7783803860102181</v>
      </c>
      <c r="AH15">
        <v>20.606060606060606</v>
      </c>
      <c r="AI15">
        <v>0.78242087802170046</v>
      </c>
      <c r="AJ15">
        <v>22.157000000000004</v>
      </c>
      <c r="AK15">
        <v>2.3974572177853095</v>
      </c>
      <c r="AL15">
        <f t="shared" si="7"/>
        <v>63.61727845282762</v>
      </c>
      <c r="AM15">
        <v>132.9843893480257</v>
      </c>
      <c r="AN15">
        <f t="shared" si="8"/>
        <v>73.450600000000009</v>
      </c>
      <c r="AO15">
        <f t="shared" si="16"/>
        <v>1.8105282917774079</v>
      </c>
    </row>
    <row r="16" spans="1:41" x14ac:dyDescent="0.25">
      <c r="A16" s="2">
        <v>0.18576999999999999</v>
      </c>
      <c r="B16">
        <v>21.54882154882155</v>
      </c>
      <c r="C16">
        <v>0.61442045760588071</v>
      </c>
      <c r="D16">
        <v>21.558888888888891</v>
      </c>
      <c r="E16">
        <v>1.6594686231173859</v>
      </c>
      <c r="F16">
        <f t="shared" si="0"/>
        <v>75.398255944092114</v>
      </c>
      <c r="G16">
        <v>145.66880930517291</v>
      </c>
      <c r="H16">
        <f t="shared" si="9"/>
        <v>83.906116666666662</v>
      </c>
      <c r="I16">
        <f t="shared" si="10"/>
        <v>1.7360928510596021</v>
      </c>
      <c r="J16">
        <v>20.555555555555554</v>
      </c>
      <c r="K16">
        <v>0.48547938750294611</v>
      </c>
      <c r="L16">
        <v>23.152222222222221</v>
      </c>
      <c r="M16">
        <v>3.4589290250018481</v>
      </c>
      <c r="N16">
        <f t="shared" si="1"/>
        <v>67.151571700206787</v>
      </c>
      <c r="O16">
        <v>140.31221303948575</v>
      </c>
      <c r="P16">
        <f t="shared" si="2"/>
        <v>76.165700000000001</v>
      </c>
      <c r="Q16">
        <f t="shared" si="3"/>
        <v>1.8421968555332091</v>
      </c>
      <c r="R16">
        <v>21.151515151515152</v>
      </c>
      <c r="S16">
        <v>0.63564172616372827</v>
      </c>
      <c r="T16">
        <v>20.704000000000004</v>
      </c>
      <c r="U16">
        <v>1.685554310407509</v>
      </c>
      <c r="V16">
        <f t="shared" si="4"/>
        <v>65.737854401255277</v>
      </c>
      <c r="W16">
        <v>141.81818181818181</v>
      </c>
      <c r="X16">
        <f t="shared" si="11"/>
        <v>80.809950000000001</v>
      </c>
      <c r="Y16">
        <f t="shared" si="12"/>
        <v>1.7549594055952493</v>
      </c>
      <c r="Z16">
        <v>21.481481481481481</v>
      </c>
      <c r="AA16">
        <v>0.57584617429249396</v>
      </c>
      <c r="AB16">
        <v>21.486666666666665</v>
      </c>
      <c r="AC16">
        <v>1.2551095569710242</v>
      </c>
      <c r="AD16">
        <f t="shared" si="5"/>
        <v>73.042060445839169</v>
      </c>
      <c r="AE16">
        <v>144.16896235078053</v>
      </c>
      <c r="AF16">
        <f t="shared" si="6"/>
        <v>80.19071666666666</v>
      </c>
      <c r="AG16">
        <f t="shared" si="15"/>
        <v>1.7978260869030003</v>
      </c>
      <c r="AH16">
        <v>21.545454545454543</v>
      </c>
      <c r="AI16">
        <v>0.83844468563422758</v>
      </c>
      <c r="AJ16">
        <v>21.903000000000002</v>
      </c>
      <c r="AK16">
        <v>2.2465284329382524</v>
      </c>
      <c r="AL16">
        <f t="shared" si="7"/>
        <v>65.737854401255277</v>
      </c>
      <c r="AM16">
        <v>146.67584940312213</v>
      </c>
      <c r="AN16">
        <f t="shared" si="8"/>
        <v>79.571483333333333</v>
      </c>
      <c r="AO16">
        <f t="shared" si="16"/>
        <v>1.843321793923101</v>
      </c>
    </row>
    <row r="17" spans="1:41" x14ac:dyDescent="0.25">
      <c r="A17" s="2">
        <v>0.20005999999999999</v>
      </c>
      <c r="B17">
        <v>22.390572390572391</v>
      </c>
      <c r="C17">
        <v>0.6681190179456038</v>
      </c>
      <c r="D17">
        <v>21.494444444444444</v>
      </c>
      <c r="E17">
        <v>1.2978454367827388</v>
      </c>
      <c r="F17">
        <f t="shared" si="0"/>
        <v>58.904887456321973</v>
      </c>
      <c r="G17">
        <v>158.60626466687071</v>
      </c>
      <c r="H17">
        <f t="shared" si="9"/>
        <v>90.360433333333333</v>
      </c>
      <c r="I17">
        <f t="shared" si="10"/>
        <v>1.7552623290526206</v>
      </c>
      <c r="J17">
        <v>21.363636363636363</v>
      </c>
      <c r="K17">
        <v>0.53353990489875791</v>
      </c>
      <c r="L17">
        <v>23.031111111111116</v>
      </c>
      <c r="M17">
        <v>3.3719336687821668</v>
      </c>
      <c r="N17">
        <f t="shared" si="1"/>
        <v>56.54869195806927</v>
      </c>
      <c r="O17">
        <v>152.05591266197325</v>
      </c>
      <c r="P17">
        <f t="shared" si="2"/>
        <v>82.024599999999992</v>
      </c>
      <c r="Q17">
        <f t="shared" si="3"/>
        <v>1.8537842630378358</v>
      </c>
      <c r="R17">
        <v>22.060606060606062</v>
      </c>
      <c r="S17">
        <v>0.66697268764521933</v>
      </c>
      <c r="T17">
        <v>21.32</v>
      </c>
      <c r="U17">
        <v>1.7150380624218093</v>
      </c>
      <c r="V17">
        <f t="shared" si="4"/>
        <v>63.617278452827868</v>
      </c>
      <c r="W17">
        <v>154.58218549127639</v>
      </c>
      <c r="X17">
        <f t="shared" si="11"/>
        <v>87.0261</v>
      </c>
      <c r="Y17">
        <f t="shared" si="12"/>
        <v>1.7762738476304969</v>
      </c>
      <c r="Z17">
        <v>22.45791245791246</v>
      </c>
      <c r="AA17">
        <v>0.57584617429249385</v>
      </c>
      <c r="AB17">
        <v>20.87222222222222</v>
      </c>
      <c r="AC17">
        <v>1.3689117737986054</v>
      </c>
      <c r="AD17">
        <f t="shared" si="5"/>
        <v>68.329669449333764</v>
      </c>
      <c r="AE17">
        <v>157.33088460361185</v>
      </c>
      <c r="AF17">
        <f t="shared" si="6"/>
        <v>86.359233333333336</v>
      </c>
      <c r="AG17">
        <f t="shared" si="15"/>
        <v>1.8218189130551781</v>
      </c>
      <c r="AH17">
        <v>22.454545454545453</v>
      </c>
      <c r="AI17">
        <v>0.96304536861034573</v>
      </c>
      <c r="AJ17">
        <v>21.510999999999999</v>
      </c>
      <c r="AK17">
        <v>2.9525862486226488</v>
      </c>
      <c r="AL17">
        <f t="shared" si="7"/>
        <v>63.617278452827868</v>
      </c>
      <c r="AM17">
        <v>159.1368227731864</v>
      </c>
      <c r="AN17">
        <f t="shared" si="8"/>
        <v>85.692366666666672</v>
      </c>
      <c r="AO17">
        <f t="shared" si="16"/>
        <v>1.8570711600510474</v>
      </c>
    </row>
    <row r="18" spans="1:41" x14ac:dyDescent="0.25">
      <c r="A18" s="2">
        <v>0.21435000000000001</v>
      </c>
      <c r="B18">
        <v>23.265993265993266</v>
      </c>
      <c r="C18">
        <v>0.70707070707070718</v>
      </c>
      <c r="D18">
        <v>21.467777777777776</v>
      </c>
      <c r="E18">
        <v>1.3016890736441031</v>
      </c>
      <c r="F18">
        <f t="shared" si="0"/>
        <v>61.261082954574803</v>
      </c>
      <c r="G18">
        <v>171.80899908172634</v>
      </c>
      <c r="H18">
        <f t="shared" si="9"/>
        <v>96.814750000000004</v>
      </c>
      <c r="I18">
        <f t="shared" si="10"/>
        <v>1.7746159452121328</v>
      </c>
      <c r="J18">
        <v>22.121212121212121</v>
      </c>
      <c r="K18">
        <v>0.66390613030929224</v>
      </c>
      <c r="L18">
        <v>22.757777777777779</v>
      </c>
      <c r="M18">
        <v>3.5482596673110538</v>
      </c>
      <c r="N18">
        <f t="shared" si="1"/>
        <v>53.014398710689747</v>
      </c>
      <c r="O18">
        <v>166.0238751147842</v>
      </c>
      <c r="P18">
        <f t="shared" si="2"/>
        <v>87.883500000000012</v>
      </c>
      <c r="Q18">
        <f t="shared" si="3"/>
        <v>1.8891359028120658</v>
      </c>
      <c r="R18">
        <v>22.939393939393941</v>
      </c>
      <c r="S18">
        <v>0.84571457329028188</v>
      </c>
      <c r="T18">
        <v>21.212</v>
      </c>
      <c r="U18">
        <v>2.6731953414094587</v>
      </c>
      <c r="V18">
        <f t="shared" si="4"/>
        <v>61.496702504400098</v>
      </c>
      <c r="W18">
        <v>166.82277318640953</v>
      </c>
      <c r="X18">
        <f t="shared" si="11"/>
        <v>93.242249999999999</v>
      </c>
      <c r="Y18">
        <f t="shared" si="12"/>
        <v>1.7891328575448313</v>
      </c>
      <c r="Z18">
        <v>23.434343434343432</v>
      </c>
      <c r="AA18">
        <v>0.50251890762960594</v>
      </c>
      <c r="AB18">
        <v>20.655555555555551</v>
      </c>
      <c r="AC18">
        <v>1.256892110635506</v>
      </c>
      <c r="AD18">
        <f t="shared" si="5"/>
        <v>68.329669449333139</v>
      </c>
      <c r="AE18">
        <v>170.89072543617996</v>
      </c>
      <c r="AF18">
        <f t="shared" si="6"/>
        <v>92.527750000000012</v>
      </c>
      <c r="AG18">
        <f t="shared" si="15"/>
        <v>1.8469132280443428</v>
      </c>
      <c r="AH18">
        <v>23.333333333333336</v>
      </c>
      <c r="AI18">
        <v>0.97932926412451105</v>
      </c>
      <c r="AJ18">
        <v>21.299999999999997</v>
      </c>
      <c r="AK18">
        <v>3.0135103192862416</v>
      </c>
      <c r="AL18">
        <f t="shared" si="7"/>
        <v>61.496702504400346</v>
      </c>
      <c r="AM18">
        <v>173.06703397612489</v>
      </c>
      <c r="AN18">
        <f t="shared" si="8"/>
        <v>91.813250000000011</v>
      </c>
      <c r="AO18">
        <f t="shared" si="16"/>
        <v>1.8849897370600091</v>
      </c>
    </row>
    <row r="19" spans="1:41" x14ac:dyDescent="0.25">
      <c r="A19" s="2">
        <v>0.22864000000000001</v>
      </c>
      <c r="B19">
        <v>24.141414141414145</v>
      </c>
      <c r="C19">
        <v>0.66043923386979897</v>
      </c>
      <c r="D19">
        <v>21.243333333333336</v>
      </c>
      <c r="E19">
        <v>1.2378711564617697</v>
      </c>
      <c r="F19">
        <f t="shared" si="0"/>
        <v>61.261082954575166</v>
      </c>
      <c r="G19">
        <v>184.90970309152127</v>
      </c>
      <c r="H19">
        <f t="shared" si="9"/>
        <v>103.26906666666667</v>
      </c>
      <c r="I19">
        <f t="shared" si="10"/>
        <v>1.7905623538593156</v>
      </c>
      <c r="J19">
        <v>22.878787878787879</v>
      </c>
      <c r="K19">
        <v>0.68433877519007358</v>
      </c>
      <c r="L19">
        <v>22.477777777777781</v>
      </c>
      <c r="M19">
        <v>2.7725253229982751</v>
      </c>
      <c r="N19">
        <f t="shared" si="1"/>
        <v>53.014398710689846</v>
      </c>
      <c r="O19">
        <v>179.57351290684625</v>
      </c>
      <c r="P19">
        <f t="shared" si="2"/>
        <v>93.742400000000004</v>
      </c>
      <c r="Q19">
        <f t="shared" si="3"/>
        <v>1.9156060961405537</v>
      </c>
      <c r="R19">
        <v>23.818181818181817</v>
      </c>
      <c r="S19">
        <v>1.0019876175868481</v>
      </c>
      <c r="T19">
        <v>21.21</v>
      </c>
      <c r="U19">
        <v>2.0361837943674055</v>
      </c>
      <c r="V19">
        <f t="shared" si="4"/>
        <v>61.49670250439997</v>
      </c>
      <c r="W19">
        <v>181.66207529843891</v>
      </c>
      <c r="X19">
        <f t="shared" si="11"/>
        <v>99.458399999999997</v>
      </c>
      <c r="Y19">
        <f t="shared" si="12"/>
        <v>1.8265131481950132</v>
      </c>
      <c r="Z19">
        <v>24.309764309764311</v>
      </c>
      <c r="AA19">
        <v>0.51998132025186872</v>
      </c>
      <c r="AB19">
        <v>20.635555555555555</v>
      </c>
      <c r="AC19">
        <v>0.97562942646159312</v>
      </c>
      <c r="AD19">
        <f t="shared" si="5"/>
        <v>61.261082954575166</v>
      </c>
      <c r="AE19">
        <v>184.69543924089376</v>
      </c>
      <c r="AF19">
        <f t="shared" si="6"/>
        <v>98.696266666666673</v>
      </c>
      <c r="AG19">
        <f t="shared" si="15"/>
        <v>1.8713518300005987</v>
      </c>
      <c r="AH19">
        <v>24.242424242424242</v>
      </c>
      <c r="AI19">
        <v>1.0101010101010102</v>
      </c>
      <c r="AJ19">
        <v>21.509999999999998</v>
      </c>
      <c r="AK19">
        <v>3.0027246886046002</v>
      </c>
      <c r="AL19">
        <f t="shared" si="7"/>
        <v>63.61727845282762</v>
      </c>
      <c r="AM19">
        <v>186.66666666666666</v>
      </c>
      <c r="AN19">
        <f t="shared" si="8"/>
        <v>97.934133333333349</v>
      </c>
      <c r="AO19">
        <f t="shared" si="16"/>
        <v>1.9060429731002875</v>
      </c>
    </row>
    <row r="20" spans="1:41" x14ac:dyDescent="0.25">
      <c r="A20" s="2">
        <v>0.24293000000000001</v>
      </c>
      <c r="B20">
        <v>25.050505050505052</v>
      </c>
      <c r="C20">
        <v>0.69432965075088482</v>
      </c>
      <c r="D20">
        <v>21.471111111111114</v>
      </c>
      <c r="E20">
        <v>0.98634989284285468</v>
      </c>
      <c r="F20">
        <f t="shared" si="0"/>
        <v>63.61727845282762</v>
      </c>
      <c r="G20">
        <v>198.38791960004079</v>
      </c>
      <c r="H20">
        <f t="shared" si="9"/>
        <v>109.72338333333335</v>
      </c>
      <c r="I20">
        <f t="shared" si="10"/>
        <v>1.8080732982626837</v>
      </c>
      <c r="J20">
        <v>23.737373737373737</v>
      </c>
      <c r="K20">
        <v>0.56421171894015931</v>
      </c>
      <c r="L20">
        <v>22.866666666666667</v>
      </c>
      <c r="M20">
        <v>2.4165650553350861</v>
      </c>
      <c r="N20">
        <f t="shared" si="1"/>
        <v>60.082985205448445</v>
      </c>
      <c r="O20">
        <v>193.92919089888784</v>
      </c>
      <c r="P20">
        <f t="shared" si="2"/>
        <v>99.601300000000009</v>
      </c>
      <c r="Q20">
        <f t="shared" si="3"/>
        <v>1.9470548165424328</v>
      </c>
      <c r="R20">
        <v>24.727272727272727</v>
      </c>
      <c r="S20">
        <v>0.89438156045166284</v>
      </c>
      <c r="T20">
        <v>20.851000000000003</v>
      </c>
      <c r="U20">
        <v>2.752431046668848</v>
      </c>
      <c r="V20">
        <f t="shared" si="4"/>
        <v>63.617278452827868</v>
      </c>
      <c r="W20">
        <v>195.28007346189162</v>
      </c>
      <c r="X20">
        <f t="shared" si="11"/>
        <v>105.67455</v>
      </c>
      <c r="Y20">
        <f t="shared" si="12"/>
        <v>1.8479385382941458</v>
      </c>
      <c r="Z20">
        <v>25.252525252525253</v>
      </c>
      <c r="AA20">
        <v>0.58681565851627526</v>
      </c>
      <c r="AB20">
        <v>20.41</v>
      </c>
      <c r="AC20">
        <v>0.91123542512349631</v>
      </c>
      <c r="AD20">
        <f t="shared" si="5"/>
        <v>65.973473951080564</v>
      </c>
      <c r="AE20">
        <v>198.76543209876544</v>
      </c>
      <c r="AF20">
        <f t="shared" si="6"/>
        <v>104.86478333333334</v>
      </c>
      <c r="AG20">
        <f t="shared" si="15"/>
        <v>1.8954450272113796</v>
      </c>
      <c r="AH20">
        <v>25.060606060606062</v>
      </c>
      <c r="AI20">
        <v>1.0502136347935378</v>
      </c>
      <c r="AJ20">
        <v>21.306000000000001</v>
      </c>
      <c r="AK20">
        <v>3.3634116277639485</v>
      </c>
      <c r="AL20">
        <f t="shared" si="7"/>
        <v>57.255550607545153</v>
      </c>
      <c r="AM20">
        <v>200.72543617998164</v>
      </c>
      <c r="AN20">
        <f t="shared" si="8"/>
        <v>104.05501666666667</v>
      </c>
      <c r="AO20">
        <f t="shared" si="16"/>
        <v>1.9290318007731644</v>
      </c>
    </row>
    <row r="21" spans="1:41" x14ac:dyDescent="0.25">
      <c r="A21" s="2">
        <v>0.25722</v>
      </c>
      <c r="B21">
        <v>25.892255892255893</v>
      </c>
      <c r="C21">
        <v>0.66236752770727281</v>
      </c>
      <c r="D21">
        <v>21.666666666666671</v>
      </c>
      <c r="E21">
        <v>1.2749999999999999</v>
      </c>
      <c r="F21">
        <f t="shared" si="0"/>
        <v>58.904887456321973</v>
      </c>
      <c r="G21">
        <v>211.04989286807469</v>
      </c>
      <c r="H21">
        <f t="shared" si="9"/>
        <v>116.1777</v>
      </c>
      <c r="I21">
        <f t="shared" si="10"/>
        <v>1.8166127653420121</v>
      </c>
      <c r="J21">
        <v>24.595959595959599</v>
      </c>
      <c r="K21">
        <v>0.48547938750294611</v>
      </c>
      <c r="L21">
        <v>22.62777777777778</v>
      </c>
      <c r="M21">
        <v>3.009547585047748</v>
      </c>
      <c r="N21">
        <f t="shared" si="1"/>
        <v>60.082985205448693</v>
      </c>
      <c r="O21">
        <v>208.9072543617998</v>
      </c>
      <c r="P21">
        <f t="shared" si="2"/>
        <v>105.4602</v>
      </c>
      <c r="Q21">
        <f t="shared" si="3"/>
        <v>1.9809108494180725</v>
      </c>
      <c r="R21">
        <v>25.606060606060609</v>
      </c>
      <c r="S21">
        <v>0.91746980427196723</v>
      </c>
      <c r="T21">
        <v>20.946000000000002</v>
      </c>
      <c r="U21">
        <v>2.6475867418378538</v>
      </c>
      <c r="V21">
        <f t="shared" si="4"/>
        <v>61.49670250440046</v>
      </c>
      <c r="W21">
        <v>208.53994490358124</v>
      </c>
      <c r="X21">
        <f t="shared" si="11"/>
        <v>111.8907</v>
      </c>
      <c r="Y21">
        <f t="shared" si="12"/>
        <v>1.8637826459534281</v>
      </c>
      <c r="Z21">
        <v>26.094276094276097</v>
      </c>
      <c r="AA21">
        <v>0.63282646899705408</v>
      </c>
      <c r="AB21">
        <v>19.793333333333333</v>
      </c>
      <c r="AC21">
        <v>1.5474091249569391</v>
      </c>
      <c r="AD21">
        <f t="shared" si="5"/>
        <v>58.904887456322221</v>
      </c>
      <c r="AE21">
        <v>213.03948576675847</v>
      </c>
      <c r="AF21">
        <f t="shared" si="6"/>
        <v>111.03330000000001</v>
      </c>
      <c r="AG21">
        <f t="shared" si="15"/>
        <v>1.9186990368363226</v>
      </c>
      <c r="AH21">
        <v>25.787878787878789</v>
      </c>
      <c r="AI21">
        <v>1.0827415915847769</v>
      </c>
      <c r="AJ21">
        <v>21.472999999999995</v>
      </c>
      <c r="AK21">
        <v>3.5441941569590001</v>
      </c>
      <c r="AL21">
        <f t="shared" si="7"/>
        <v>50.893822762262197</v>
      </c>
      <c r="AM21">
        <v>214.70156106519741</v>
      </c>
      <c r="AN21">
        <f t="shared" si="8"/>
        <v>110.17590000000001</v>
      </c>
      <c r="AO21">
        <f t="shared" si="16"/>
        <v>1.9487161989618182</v>
      </c>
    </row>
    <row r="22" spans="1:41" x14ac:dyDescent="0.25">
      <c r="A22" s="2">
        <v>0.27150999999999997</v>
      </c>
      <c r="B22">
        <v>26.599326599326599</v>
      </c>
      <c r="C22">
        <v>0.72312227592304823</v>
      </c>
      <c r="D22">
        <v>21.523333333333333</v>
      </c>
      <c r="E22">
        <v>1.168300047076948</v>
      </c>
      <c r="F22">
        <f t="shared" si="0"/>
        <v>49.480105463310522</v>
      </c>
      <c r="G22">
        <v>224.23222120191815</v>
      </c>
      <c r="H22">
        <f t="shared" si="9"/>
        <v>122.63201666666666</v>
      </c>
      <c r="I22">
        <f t="shared" si="10"/>
        <v>1.8284965647382039</v>
      </c>
      <c r="J22">
        <v>25.353535353535356</v>
      </c>
      <c r="K22">
        <v>0.36698792170878691</v>
      </c>
      <c r="L22">
        <v>22.474444444444444</v>
      </c>
      <c r="M22">
        <v>2.824007200179679</v>
      </c>
      <c r="N22">
        <f t="shared" si="1"/>
        <v>53.014398710689953</v>
      </c>
      <c r="O22">
        <v>222.41607999183756</v>
      </c>
      <c r="P22">
        <f t="shared" si="2"/>
        <v>111.31909999999999</v>
      </c>
      <c r="Q22">
        <f t="shared" si="3"/>
        <v>1.9980046550128197</v>
      </c>
      <c r="R22">
        <v>26.454545454545457</v>
      </c>
      <c r="S22">
        <v>0.90402629637432108</v>
      </c>
      <c r="T22">
        <v>21.209000000000003</v>
      </c>
      <c r="U22">
        <v>2.097530028920259</v>
      </c>
      <c r="V22">
        <f t="shared" si="4"/>
        <v>59.376126555972675</v>
      </c>
      <c r="W22">
        <v>223.48943985307622</v>
      </c>
      <c r="X22">
        <f t="shared" si="11"/>
        <v>118.10684999999999</v>
      </c>
      <c r="Y22">
        <f t="shared" si="12"/>
        <v>1.8922648419890653</v>
      </c>
      <c r="Z22">
        <v>26.868686868686872</v>
      </c>
      <c r="AA22">
        <v>0.60606060606060608</v>
      </c>
      <c r="AB22">
        <v>19.578888888888891</v>
      </c>
      <c r="AC22">
        <v>1.7146679302742884</v>
      </c>
      <c r="AD22">
        <f t="shared" si="5"/>
        <v>54.192496459816425</v>
      </c>
      <c r="AE22">
        <v>226.58912355882052</v>
      </c>
      <c r="AF22">
        <f t="shared" si="6"/>
        <v>117.20181666666666</v>
      </c>
      <c r="AG22">
        <f t="shared" si="15"/>
        <v>1.9333243289501389</v>
      </c>
      <c r="AH22">
        <v>26.606060606060606</v>
      </c>
      <c r="AI22">
        <v>0.98762881305699535</v>
      </c>
      <c r="AJ22">
        <v>21.845000000000002</v>
      </c>
      <c r="AK22">
        <v>3.4890184866234124</v>
      </c>
      <c r="AL22">
        <f t="shared" si="7"/>
        <v>57.255550607545018</v>
      </c>
      <c r="AM22">
        <v>229.11845730027545</v>
      </c>
      <c r="AN22">
        <f t="shared" si="8"/>
        <v>116.29678333333334</v>
      </c>
      <c r="AO22">
        <f t="shared" si="16"/>
        <v>1.9701186114801579</v>
      </c>
    </row>
    <row r="23" spans="1:41" x14ac:dyDescent="0.25">
      <c r="A23" s="2">
        <v>0.2858</v>
      </c>
      <c r="B23">
        <v>27.474747474747478</v>
      </c>
      <c r="C23">
        <v>0.72664113989586654</v>
      </c>
      <c r="D23">
        <v>20.933333333333334</v>
      </c>
      <c r="E23">
        <v>2.3357761022837535</v>
      </c>
      <c r="F23">
        <f t="shared" si="0"/>
        <v>61.261082954575052</v>
      </c>
      <c r="G23">
        <v>236.66972757881848</v>
      </c>
      <c r="H23">
        <f t="shared" si="9"/>
        <v>129.08633333333333</v>
      </c>
      <c r="I23">
        <f t="shared" si="10"/>
        <v>1.8334220321192161</v>
      </c>
      <c r="J23">
        <v>26.161616161616163</v>
      </c>
      <c r="K23">
        <v>0.41401821276604439</v>
      </c>
      <c r="L23">
        <v>22.525555555555552</v>
      </c>
      <c r="M23">
        <v>2.2271723477689513</v>
      </c>
      <c r="N23">
        <f t="shared" si="1"/>
        <v>56.548691958068915</v>
      </c>
      <c r="O23">
        <v>236.47586980920312</v>
      </c>
      <c r="P23">
        <f t="shared" si="2"/>
        <v>117.178</v>
      </c>
      <c r="Q23">
        <f t="shared" si="3"/>
        <v>2.0180910222840733</v>
      </c>
      <c r="R23">
        <v>27.272727272727273</v>
      </c>
      <c r="S23">
        <v>0.84511113791320769</v>
      </c>
      <c r="T23">
        <v>21.021000000000004</v>
      </c>
      <c r="U23">
        <v>2.4412130409103825</v>
      </c>
      <c r="V23">
        <f t="shared" si="4"/>
        <v>57.255550607544798</v>
      </c>
      <c r="W23">
        <v>237.40128558310377</v>
      </c>
      <c r="X23">
        <f t="shared" si="11"/>
        <v>124.32299999999999</v>
      </c>
      <c r="Y23">
        <f t="shared" si="12"/>
        <v>1.9095524205746626</v>
      </c>
      <c r="Z23">
        <v>27.609427609427613</v>
      </c>
      <c r="AA23">
        <v>0.70163858532574785</v>
      </c>
      <c r="AB23">
        <v>19.939999999999998</v>
      </c>
      <c r="AC23">
        <v>1.6060510577189007</v>
      </c>
      <c r="AD23">
        <f t="shared" si="5"/>
        <v>51.836300961563275</v>
      </c>
      <c r="AE23">
        <v>239.97551270278544</v>
      </c>
      <c r="AF23">
        <f t="shared" si="6"/>
        <v>123.37033333333333</v>
      </c>
      <c r="AG23">
        <f t="shared" si="15"/>
        <v>1.9451638511375136</v>
      </c>
      <c r="AH23">
        <v>27.333333333333336</v>
      </c>
      <c r="AI23">
        <v>0.93454816211881853</v>
      </c>
      <c r="AJ23">
        <v>21.891999999999999</v>
      </c>
      <c r="AK23">
        <v>3.8084432515136823</v>
      </c>
      <c r="AL23">
        <f t="shared" si="7"/>
        <v>50.893822762262346</v>
      </c>
      <c r="AM23">
        <v>241.98347107438013</v>
      </c>
      <c r="AN23">
        <f t="shared" si="8"/>
        <v>122.41766666666668</v>
      </c>
      <c r="AO23">
        <f t="shared" si="16"/>
        <v>1.9767038342045955</v>
      </c>
    </row>
    <row r="24" spans="1:41" x14ac:dyDescent="0.25">
      <c r="A24" s="2">
        <v>0.30009000000000002</v>
      </c>
      <c r="B24">
        <v>28.215488215488218</v>
      </c>
      <c r="C24">
        <v>0.71781163654302504</v>
      </c>
      <c r="D24">
        <v>21.115555555555556</v>
      </c>
      <c r="E24">
        <v>1.9627156640170216</v>
      </c>
      <c r="F24">
        <f t="shared" si="0"/>
        <v>51.836300961563275</v>
      </c>
      <c r="G24">
        <v>249.31129476584022</v>
      </c>
      <c r="H24">
        <f t="shared" si="9"/>
        <v>135.54065000000003</v>
      </c>
      <c r="I24">
        <f t="shared" si="10"/>
        <v>1.8393839395475835</v>
      </c>
      <c r="J24">
        <v>27.020202020202024</v>
      </c>
      <c r="K24">
        <v>0.35425611953030672</v>
      </c>
      <c r="L24">
        <v>22.908888888888889</v>
      </c>
      <c r="M24">
        <v>2.2524601365322017</v>
      </c>
      <c r="N24">
        <f t="shared" si="1"/>
        <v>60.08298520544858</v>
      </c>
      <c r="O24">
        <v>249.88266503418018</v>
      </c>
      <c r="P24">
        <f t="shared" si="2"/>
        <v>123.0369</v>
      </c>
      <c r="Q24">
        <f t="shared" si="3"/>
        <v>2.0309570952631297</v>
      </c>
      <c r="R24">
        <v>28.030303030303031</v>
      </c>
      <c r="S24">
        <v>0.89495177508431056</v>
      </c>
      <c r="T24">
        <v>21.263999999999999</v>
      </c>
      <c r="U24">
        <v>2.3956729511535899</v>
      </c>
      <c r="V24">
        <f t="shared" si="4"/>
        <v>53.014398710689747</v>
      </c>
      <c r="W24">
        <v>250.38567493112944</v>
      </c>
      <c r="X24">
        <f t="shared" si="11"/>
        <v>130.53915000000001</v>
      </c>
      <c r="Y24">
        <f t="shared" si="12"/>
        <v>1.9180887490927392</v>
      </c>
      <c r="Z24">
        <v>28.215488215488218</v>
      </c>
      <c r="AA24">
        <v>0.7642800985061392</v>
      </c>
      <c r="AB24">
        <v>20.565555555555548</v>
      </c>
      <c r="AC24">
        <v>1.9537982950595945</v>
      </c>
      <c r="AD24">
        <f t="shared" si="5"/>
        <v>42.411518968551746</v>
      </c>
      <c r="AE24">
        <v>252.49464340373427</v>
      </c>
      <c r="AF24">
        <f t="shared" si="6"/>
        <v>129.53885000000002</v>
      </c>
      <c r="AG24">
        <f t="shared" si="15"/>
        <v>1.949180831879658</v>
      </c>
      <c r="AH24">
        <v>28.121212121212121</v>
      </c>
      <c r="AI24">
        <v>0.90120032416951357</v>
      </c>
      <c r="AJ24">
        <v>22.116</v>
      </c>
      <c r="AK24">
        <v>3.1632479791786232</v>
      </c>
      <c r="AL24">
        <f t="shared" si="7"/>
        <v>55.134974659117148</v>
      </c>
      <c r="AM24">
        <v>255.27089072543617</v>
      </c>
      <c r="AN24">
        <f t="shared" si="8"/>
        <v>128.53855000000001</v>
      </c>
      <c r="AO24">
        <f t="shared" si="16"/>
        <v>1.9859481122623224</v>
      </c>
    </row>
    <row r="25" spans="1:41" x14ac:dyDescent="0.25">
      <c r="A25" s="2">
        <v>0.31437999999999999</v>
      </c>
      <c r="B25">
        <v>28.888888888888889</v>
      </c>
      <c r="C25">
        <v>0.69432965075088482</v>
      </c>
      <c r="D25">
        <v>21.171111111111109</v>
      </c>
      <c r="E25">
        <v>1.461347361550672</v>
      </c>
      <c r="F25">
        <f t="shared" si="0"/>
        <v>47.123909965057571</v>
      </c>
      <c r="G25">
        <v>261.76920722375263</v>
      </c>
      <c r="H25">
        <f t="shared" si="9"/>
        <v>141.99496666666667</v>
      </c>
      <c r="I25">
        <f t="shared" si="10"/>
        <v>1.8435104663833339</v>
      </c>
      <c r="J25">
        <v>27.828282828282827</v>
      </c>
      <c r="K25">
        <v>0.44604852860241656</v>
      </c>
      <c r="L25">
        <v>23.246666666666666</v>
      </c>
      <c r="M25">
        <v>2.6699644192385787</v>
      </c>
      <c r="N25">
        <f t="shared" si="1"/>
        <v>56.548691958068886</v>
      </c>
      <c r="O25">
        <v>263.41189674523008</v>
      </c>
      <c r="P25">
        <f t="shared" si="2"/>
        <v>128.89580000000001</v>
      </c>
      <c r="Q25">
        <f t="shared" si="3"/>
        <v>2.0436034125644906</v>
      </c>
      <c r="R25">
        <v>28.848484848484851</v>
      </c>
      <c r="S25">
        <v>0.90120032416951357</v>
      </c>
      <c r="T25">
        <v>21.146999999999998</v>
      </c>
      <c r="U25">
        <v>3.2809857935958679</v>
      </c>
      <c r="V25">
        <f t="shared" si="4"/>
        <v>57.255550607545267</v>
      </c>
      <c r="W25">
        <v>264.52708907254356</v>
      </c>
      <c r="X25">
        <f t="shared" si="11"/>
        <v>136.75530000000001</v>
      </c>
      <c r="Y25">
        <f t="shared" si="12"/>
        <v>1.9343095958441359</v>
      </c>
      <c r="Z25">
        <v>28.922558922558924</v>
      </c>
      <c r="AA25">
        <v>0.75925739284711657</v>
      </c>
      <c r="AB25">
        <v>20.245555555555555</v>
      </c>
      <c r="AC25">
        <v>2.3755584138845451</v>
      </c>
      <c r="AD25">
        <f t="shared" si="5"/>
        <v>49.480105463310522</v>
      </c>
      <c r="AE25">
        <v>264.81991633506783</v>
      </c>
      <c r="AF25">
        <f t="shared" si="6"/>
        <v>135.70736666666667</v>
      </c>
      <c r="AG25">
        <f t="shared" si="15"/>
        <v>1.9514041340551236</v>
      </c>
      <c r="AH25">
        <v>28.787878787878789</v>
      </c>
      <c r="AI25">
        <v>0.89209705720483301</v>
      </c>
      <c r="AJ25">
        <v>22.027999999999999</v>
      </c>
      <c r="AK25">
        <v>2.6968450703244402</v>
      </c>
      <c r="AL25">
        <f t="shared" si="7"/>
        <v>46.652670865407231</v>
      </c>
      <c r="AM25">
        <v>269.0082644628099</v>
      </c>
      <c r="AN25">
        <f t="shared" si="8"/>
        <v>134.65943333333334</v>
      </c>
      <c r="AO25">
        <f t="shared" si="16"/>
        <v>1.9976934240983479</v>
      </c>
    </row>
    <row r="26" spans="1:41" x14ac:dyDescent="0.25">
      <c r="A26" s="2">
        <v>0.32867000000000002</v>
      </c>
      <c r="B26">
        <v>29.528619528619529</v>
      </c>
      <c r="C26">
        <v>0.67947596197341975</v>
      </c>
      <c r="D26">
        <v>21.105555555555558</v>
      </c>
      <c r="E26">
        <v>1.3597252581965873</v>
      </c>
      <c r="F26">
        <f t="shared" si="0"/>
        <v>44.767714466804691</v>
      </c>
      <c r="G26">
        <v>274.3291500867258</v>
      </c>
      <c r="H26">
        <f t="shared" si="9"/>
        <v>148.44928333333334</v>
      </c>
      <c r="I26">
        <f t="shared" si="10"/>
        <v>1.8479654729672039</v>
      </c>
      <c r="J26">
        <v>28.53535353535354</v>
      </c>
      <c r="K26">
        <v>0.55601450280900544</v>
      </c>
      <c r="L26">
        <v>23.403333333333336</v>
      </c>
      <c r="M26">
        <v>2.622278907108599</v>
      </c>
      <c r="N26">
        <f t="shared" si="1"/>
        <v>49.480105463310828</v>
      </c>
      <c r="O26">
        <v>275.64534231200895</v>
      </c>
      <c r="P26">
        <f t="shared" si="2"/>
        <v>134.75470000000001</v>
      </c>
      <c r="Q26">
        <f t="shared" si="3"/>
        <v>2.0455341617918257</v>
      </c>
      <c r="R26">
        <v>29.606060606060609</v>
      </c>
      <c r="S26">
        <v>0.96938126173818806</v>
      </c>
      <c r="T26">
        <v>21.520999999999997</v>
      </c>
      <c r="U26">
        <v>2.8035669740132589</v>
      </c>
      <c r="V26">
        <f t="shared" si="4"/>
        <v>53.014398710689747</v>
      </c>
      <c r="W26">
        <v>277.96143250688704</v>
      </c>
      <c r="X26">
        <f t="shared" si="11"/>
        <v>142.97145</v>
      </c>
      <c r="Y26">
        <f t="shared" si="12"/>
        <v>1.9441743964049258</v>
      </c>
      <c r="Z26">
        <v>29.528619528619529</v>
      </c>
      <c r="AA26">
        <v>0.74398585164930486</v>
      </c>
      <c r="AB26">
        <v>20.309999999999999</v>
      </c>
      <c r="AC26">
        <v>2.4857493839886566</v>
      </c>
      <c r="AD26">
        <f t="shared" si="5"/>
        <v>42.411518968551746</v>
      </c>
      <c r="AE26">
        <v>278.1348841954902</v>
      </c>
      <c r="AF26">
        <f t="shared" si="6"/>
        <v>141.87588333333335</v>
      </c>
      <c r="AG26">
        <f t="shared" si="15"/>
        <v>1.9604098854631988</v>
      </c>
      <c r="AH26">
        <v>29.424242424242426</v>
      </c>
      <c r="AI26">
        <v>0.96304536861034573</v>
      </c>
      <c r="AJ26">
        <v>22.274000000000004</v>
      </c>
      <c r="AK26">
        <v>2.6157395385116318</v>
      </c>
      <c r="AL26">
        <f t="shared" si="7"/>
        <v>44.532094916979396</v>
      </c>
      <c r="AM26">
        <v>282.54361799816343</v>
      </c>
      <c r="AN26">
        <f t="shared" si="8"/>
        <v>140.78031666666669</v>
      </c>
      <c r="AO26">
        <f t="shared" si="16"/>
        <v>2.0069824012909243</v>
      </c>
    </row>
    <row r="27" spans="1:41" x14ac:dyDescent="0.25">
      <c r="A27" s="2">
        <v>0.34295999999999999</v>
      </c>
      <c r="B27">
        <v>30.235690235690235</v>
      </c>
      <c r="C27">
        <v>0.67382141738011803</v>
      </c>
      <c r="D27">
        <v>20.678888888888888</v>
      </c>
      <c r="E27">
        <v>1.5648038570731837</v>
      </c>
      <c r="F27">
        <f t="shared" si="0"/>
        <v>49.480105463310522</v>
      </c>
      <c r="G27">
        <v>288.93990409141924</v>
      </c>
      <c r="H27">
        <f t="shared" si="9"/>
        <v>154.90360000000001</v>
      </c>
      <c r="I27">
        <f t="shared" si="10"/>
        <v>1.8652885026004509</v>
      </c>
      <c r="J27">
        <v>29.242424242424246</v>
      </c>
      <c r="K27">
        <v>0.53353990489875791</v>
      </c>
      <c r="L27">
        <v>23.428888888888892</v>
      </c>
      <c r="M27">
        <v>2.1828055341692725</v>
      </c>
      <c r="N27">
        <f t="shared" si="1"/>
        <v>49.480105463310522</v>
      </c>
      <c r="O27">
        <v>288.72564024079173</v>
      </c>
      <c r="P27">
        <f t="shared" si="2"/>
        <v>140.61359999999999</v>
      </c>
      <c r="Q27">
        <f t="shared" si="3"/>
        <v>2.0533265647191437</v>
      </c>
      <c r="R27">
        <v>30.272727272727277</v>
      </c>
      <c r="S27">
        <v>0.95239188414732656</v>
      </c>
      <c r="T27">
        <v>21.432000000000002</v>
      </c>
      <c r="U27">
        <v>2.6341256192098421</v>
      </c>
      <c r="V27">
        <f t="shared" si="4"/>
        <v>46.652670865407231</v>
      </c>
      <c r="W27">
        <v>290.94582185491277</v>
      </c>
      <c r="X27">
        <f t="shared" si="11"/>
        <v>149.1876</v>
      </c>
      <c r="Y27">
        <f t="shared" si="12"/>
        <v>1.9502011015319822</v>
      </c>
      <c r="Z27">
        <v>30.202020202020204</v>
      </c>
      <c r="AA27">
        <v>0.66043923386979897</v>
      </c>
      <c r="AB27">
        <v>20.29111111111111</v>
      </c>
      <c r="AC27">
        <v>2.2591726607568283</v>
      </c>
      <c r="AD27">
        <f t="shared" si="5"/>
        <v>47.12390996505782</v>
      </c>
      <c r="AE27">
        <v>290.36832976226918</v>
      </c>
      <c r="AF27">
        <f t="shared" si="6"/>
        <v>148.0444</v>
      </c>
      <c r="AG27">
        <f t="shared" si="15"/>
        <v>1.9613597661395445</v>
      </c>
      <c r="AH27">
        <v>30.060606060606062</v>
      </c>
      <c r="AI27">
        <v>0.956134106359534</v>
      </c>
      <c r="AJ27">
        <v>22.195999999999998</v>
      </c>
      <c r="AK27">
        <v>2.3429478108665678</v>
      </c>
      <c r="AL27">
        <f t="shared" si="7"/>
        <v>44.532094916979567</v>
      </c>
      <c r="AM27">
        <v>296.06060606060606</v>
      </c>
      <c r="AN27">
        <f t="shared" si="8"/>
        <v>146.90120000000002</v>
      </c>
      <c r="AO27">
        <f t="shared" si="16"/>
        <v>2.0153722778343952</v>
      </c>
    </row>
    <row r="28" spans="1:41" x14ac:dyDescent="0.25">
      <c r="A28" s="2">
        <v>0.35725000000000001</v>
      </c>
      <c r="B28">
        <v>30.942760942760945</v>
      </c>
      <c r="C28">
        <v>0.65071205690530953</v>
      </c>
      <c r="D28">
        <v>20.744444444444444</v>
      </c>
      <c r="E28">
        <v>1.6067600249501413</v>
      </c>
      <c r="F28">
        <f t="shared" si="0"/>
        <v>49.480105463310579</v>
      </c>
      <c r="G28">
        <v>302.0610141822263</v>
      </c>
      <c r="H28">
        <f t="shared" si="9"/>
        <v>161.35791666666668</v>
      </c>
      <c r="I28">
        <f t="shared" si="10"/>
        <v>1.8719937665421411</v>
      </c>
      <c r="J28">
        <v>29.949494949494948</v>
      </c>
      <c r="K28">
        <v>0.55601450280900544</v>
      </c>
      <c r="L28">
        <v>23.065555555555559</v>
      </c>
      <c r="M28">
        <v>1.8764647611932388</v>
      </c>
      <c r="N28">
        <f t="shared" si="1"/>
        <v>49.480105463310082</v>
      </c>
      <c r="O28">
        <v>301.65289256198344</v>
      </c>
      <c r="P28">
        <f t="shared" si="2"/>
        <v>146.4725</v>
      </c>
      <c r="Q28">
        <f t="shared" si="3"/>
        <v>2.0594506993598349</v>
      </c>
      <c r="R28">
        <v>30.878787878787882</v>
      </c>
      <c r="S28">
        <v>0.98400637397636803</v>
      </c>
      <c r="T28">
        <v>21.390999999999998</v>
      </c>
      <c r="U28">
        <v>2.7001911454973486</v>
      </c>
      <c r="V28">
        <f t="shared" si="4"/>
        <v>42.411518968551746</v>
      </c>
      <c r="W28">
        <v>303.11294765840222</v>
      </c>
      <c r="X28">
        <f t="shared" si="11"/>
        <v>155.40375</v>
      </c>
      <c r="Y28">
        <f t="shared" si="12"/>
        <v>1.950486700986316</v>
      </c>
      <c r="Z28">
        <v>30.841750841750841</v>
      </c>
      <c r="AA28">
        <v>0.75420123853879195</v>
      </c>
      <c r="AB28">
        <v>19.725555555555559</v>
      </c>
      <c r="AC28">
        <v>2.3980779340500322</v>
      </c>
      <c r="AD28">
        <f t="shared" si="5"/>
        <v>44.767714466804442</v>
      </c>
      <c r="AE28">
        <v>303.40781552902763</v>
      </c>
      <c r="AF28">
        <f t="shared" si="6"/>
        <v>154.21291666666667</v>
      </c>
      <c r="AG28">
        <f t="shared" si="15"/>
        <v>1.9674604571862666</v>
      </c>
      <c r="AH28">
        <v>30.757575757575758</v>
      </c>
      <c r="AI28">
        <v>1.0521548816161446</v>
      </c>
      <c r="AJ28">
        <v>22.032999999999998</v>
      </c>
      <c r="AK28">
        <v>2.3755375999737294</v>
      </c>
      <c r="AL28">
        <f t="shared" si="7"/>
        <v>48.773246813834447</v>
      </c>
      <c r="AM28">
        <v>308.13590449954086</v>
      </c>
      <c r="AN28">
        <f t="shared" si="8"/>
        <v>153.02208333333334</v>
      </c>
      <c r="AO28">
        <f t="shared" si="16"/>
        <v>2.013669516107147</v>
      </c>
    </row>
    <row r="29" spans="1:41" x14ac:dyDescent="0.25">
      <c r="A29" s="2">
        <v>0.37153999999999998</v>
      </c>
      <c r="B29">
        <v>31.616161616161616</v>
      </c>
      <c r="C29">
        <v>0.52486388108147797</v>
      </c>
      <c r="D29">
        <v>20.701111111111111</v>
      </c>
      <c r="E29">
        <v>1.6945017294506111</v>
      </c>
      <c r="F29">
        <f t="shared" si="0"/>
        <v>47.123909965057571</v>
      </c>
      <c r="G29">
        <v>316.91664115906536</v>
      </c>
      <c r="H29">
        <f t="shared" si="9"/>
        <v>167.81223333333332</v>
      </c>
      <c r="I29">
        <f t="shared" si="10"/>
        <v>1.8885192984087098</v>
      </c>
      <c r="J29">
        <v>30.656565656565661</v>
      </c>
      <c r="K29">
        <v>0.5881182475963489</v>
      </c>
      <c r="L29">
        <v>22.826666666666668</v>
      </c>
      <c r="M29">
        <v>2.3825756371344577</v>
      </c>
      <c r="N29">
        <f t="shared" si="1"/>
        <v>49.48010546331102</v>
      </c>
      <c r="O29">
        <v>314.20263238445051</v>
      </c>
      <c r="P29">
        <f t="shared" si="2"/>
        <v>152.3314</v>
      </c>
      <c r="Q29">
        <f t="shared" si="3"/>
        <v>2.062625515057634</v>
      </c>
      <c r="R29">
        <v>31.575757575757578</v>
      </c>
      <c r="S29">
        <v>1.0181497509781134</v>
      </c>
      <c r="T29">
        <v>21.294999999999998</v>
      </c>
      <c r="U29">
        <v>2.4444597221744955</v>
      </c>
      <c r="V29">
        <f t="shared" si="4"/>
        <v>48.773246813834639</v>
      </c>
      <c r="W29">
        <v>316.91460055096417</v>
      </c>
      <c r="X29">
        <f t="shared" si="11"/>
        <v>161.6199</v>
      </c>
      <c r="Y29">
        <f t="shared" si="12"/>
        <v>1.9608637336798511</v>
      </c>
      <c r="Z29">
        <v>31.414141414141419</v>
      </c>
      <c r="AA29">
        <v>0.7422696190252055</v>
      </c>
      <c r="AB29">
        <v>19.908888888888892</v>
      </c>
      <c r="AC29">
        <v>2.2367411810737052</v>
      </c>
      <c r="AD29">
        <f t="shared" si="5"/>
        <v>40.055323470299456</v>
      </c>
      <c r="AE29">
        <v>315.32496684011829</v>
      </c>
      <c r="AF29">
        <f t="shared" si="6"/>
        <v>160.38143333333332</v>
      </c>
      <c r="AG29">
        <f t="shared" si="15"/>
        <v>1.9660939566785993</v>
      </c>
      <c r="AH29">
        <v>31.363636363636367</v>
      </c>
      <c r="AI29">
        <v>1.0902541992385306</v>
      </c>
      <c r="AJ29">
        <v>21.992999999999999</v>
      </c>
      <c r="AK29">
        <v>2.5765655435094352</v>
      </c>
      <c r="AL29">
        <f t="shared" si="7"/>
        <v>42.411518968552159</v>
      </c>
      <c r="AM29">
        <v>320.82644628099172</v>
      </c>
      <c r="AN29">
        <f t="shared" si="8"/>
        <v>159.14296666666667</v>
      </c>
      <c r="AO29">
        <f t="shared" si="16"/>
        <v>2.0159637148965537</v>
      </c>
    </row>
    <row r="30" spans="1:41" x14ac:dyDescent="0.25">
      <c r="A30" s="2">
        <v>0.38583000000000001</v>
      </c>
      <c r="B30">
        <v>32.289562289562291</v>
      </c>
      <c r="C30">
        <v>0.50505050505050508</v>
      </c>
      <c r="D30">
        <v>20.99111111111111</v>
      </c>
      <c r="E30">
        <v>1.722878727917641</v>
      </c>
      <c r="F30">
        <f t="shared" si="0"/>
        <v>47.123909965057635</v>
      </c>
      <c r="G30">
        <v>330.71115192327312</v>
      </c>
      <c r="H30">
        <f t="shared" si="9"/>
        <v>174.26655000000002</v>
      </c>
      <c r="I30">
        <f t="shared" si="10"/>
        <v>1.8977316755468738</v>
      </c>
      <c r="J30">
        <v>31.161616161616163</v>
      </c>
      <c r="K30">
        <v>0.52193982556621465</v>
      </c>
      <c r="L30">
        <v>22.851111111111109</v>
      </c>
      <c r="M30">
        <v>2.3976773483241369</v>
      </c>
      <c r="N30">
        <f t="shared" si="1"/>
        <v>35.342932473792914</v>
      </c>
      <c r="O30">
        <v>326.05856545250481</v>
      </c>
      <c r="P30">
        <f t="shared" si="2"/>
        <v>158.19030000000001</v>
      </c>
      <c r="Q30">
        <f t="shared" si="3"/>
        <v>2.0611792597428842</v>
      </c>
      <c r="R30">
        <v>32.242424242424249</v>
      </c>
      <c r="S30">
        <v>1.0320840221773577</v>
      </c>
      <c r="T30">
        <v>21.183</v>
      </c>
      <c r="U30">
        <v>2.4948838761664791</v>
      </c>
      <c r="V30">
        <f t="shared" si="4"/>
        <v>46.652670865407295</v>
      </c>
      <c r="W30">
        <v>329.3388429752066</v>
      </c>
      <c r="X30">
        <f t="shared" si="11"/>
        <v>167.83605</v>
      </c>
      <c r="Y30">
        <f t="shared" si="12"/>
        <v>1.9622652164133187</v>
      </c>
      <c r="Z30">
        <v>32.053872053872055</v>
      </c>
      <c r="AA30">
        <v>0.75420123853879195</v>
      </c>
      <c r="AB30">
        <v>19.66888888888889</v>
      </c>
      <c r="AC30">
        <v>2.5341884521698699</v>
      </c>
      <c r="AD30">
        <f t="shared" si="5"/>
        <v>44.767714466804442</v>
      </c>
      <c r="AE30">
        <v>328.03795531068261</v>
      </c>
      <c r="AF30">
        <f t="shared" si="6"/>
        <v>166.54995000000002</v>
      </c>
      <c r="AG30">
        <f t="shared" si="15"/>
        <v>1.9696070476795853</v>
      </c>
      <c r="AH30">
        <v>31.969696969696972</v>
      </c>
      <c r="AI30">
        <v>1.1887477066605878</v>
      </c>
      <c r="AJ30">
        <v>22.439</v>
      </c>
      <c r="AK30">
        <v>2.403356218106468</v>
      </c>
      <c r="AL30">
        <f t="shared" si="7"/>
        <v>42.411518968551746</v>
      </c>
      <c r="AM30">
        <v>331.7539026629936</v>
      </c>
      <c r="AN30">
        <f t="shared" si="8"/>
        <v>165.26385000000002</v>
      </c>
      <c r="AO30">
        <f t="shared" si="16"/>
        <v>2.0074196665695103</v>
      </c>
    </row>
    <row r="31" spans="1:41" x14ac:dyDescent="0.25">
      <c r="A31" s="2">
        <v>0.40011999999999998</v>
      </c>
      <c r="B31">
        <v>32.8956228956229</v>
      </c>
      <c r="C31">
        <v>0.48178747546310385</v>
      </c>
      <c r="D31">
        <v>20.964444444444442</v>
      </c>
      <c r="E31">
        <v>1.8228350934129447</v>
      </c>
      <c r="F31">
        <f t="shared" si="0"/>
        <v>42.411518968552159</v>
      </c>
      <c r="G31">
        <v>343.98530762167127</v>
      </c>
      <c r="H31">
        <f t="shared" si="9"/>
        <v>180.72086666666667</v>
      </c>
      <c r="I31">
        <f t="shared" si="10"/>
        <v>1.9034066954544888</v>
      </c>
      <c r="J31">
        <v>31.767676767676768</v>
      </c>
      <c r="K31">
        <v>0.52193982556621465</v>
      </c>
      <c r="L31">
        <v>22.578888888888891</v>
      </c>
      <c r="M31">
        <v>3.2124678986722923</v>
      </c>
      <c r="N31">
        <f t="shared" si="1"/>
        <v>42.41151896855191</v>
      </c>
      <c r="O31">
        <v>338.4858687888991</v>
      </c>
      <c r="P31">
        <f t="shared" si="2"/>
        <v>164.04919999999998</v>
      </c>
      <c r="Q31">
        <f t="shared" si="3"/>
        <v>2.0633192285539894</v>
      </c>
      <c r="R31">
        <v>32.909090909090907</v>
      </c>
      <c r="S31">
        <v>0.94970984028631589</v>
      </c>
      <c r="T31">
        <v>21.065000000000001</v>
      </c>
      <c r="U31">
        <v>2.1657087626097011</v>
      </c>
      <c r="V31">
        <f t="shared" si="4"/>
        <v>46.652670865406485</v>
      </c>
      <c r="W31">
        <v>342.14876033057851</v>
      </c>
      <c r="X31">
        <f t="shared" si="11"/>
        <v>174.0522</v>
      </c>
      <c r="Y31">
        <f t="shared" si="12"/>
        <v>1.9657824510726007</v>
      </c>
      <c r="Z31">
        <v>32.592592592592595</v>
      </c>
      <c r="AA31">
        <v>0.8451111379132078</v>
      </c>
      <c r="AB31">
        <v>19.768888888888885</v>
      </c>
      <c r="AC31">
        <v>2.4105001786167408</v>
      </c>
      <c r="AD31">
        <f t="shared" si="5"/>
        <v>37.699127972046256</v>
      </c>
      <c r="AE31">
        <v>339.63881236608506</v>
      </c>
      <c r="AF31">
        <f t="shared" si="6"/>
        <v>172.71846666666667</v>
      </c>
      <c r="AG31">
        <f t="shared" si="15"/>
        <v>1.9664302197723986</v>
      </c>
      <c r="AH31">
        <v>32.606060606060609</v>
      </c>
      <c r="AI31">
        <v>1.2387644215560316</v>
      </c>
      <c r="AJ31">
        <v>22.204000000000001</v>
      </c>
      <c r="AK31">
        <v>2.3271785492308061</v>
      </c>
      <c r="AL31">
        <f t="shared" si="7"/>
        <v>44.532094916979567</v>
      </c>
      <c r="AM31">
        <v>344.3526170798898</v>
      </c>
      <c r="AN31">
        <f t="shared" si="8"/>
        <v>171.38473333333334</v>
      </c>
      <c r="AO31">
        <f t="shared" si="16"/>
        <v>2.0092374062871983</v>
      </c>
    </row>
    <row r="32" spans="1:41" x14ac:dyDescent="0.25">
      <c r="A32" s="2">
        <v>0.41441</v>
      </c>
      <c r="B32">
        <v>33.468013468013467</v>
      </c>
      <c r="C32">
        <v>0.43151534067260261</v>
      </c>
      <c r="D32">
        <v>21.035555555555558</v>
      </c>
      <c r="E32">
        <v>1.8574990653504451</v>
      </c>
      <c r="F32">
        <f t="shared" si="0"/>
        <v>40.055323470298553</v>
      </c>
      <c r="G32">
        <v>357.02479338842971</v>
      </c>
      <c r="H32">
        <f t="shared" si="9"/>
        <v>187.17518333333334</v>
      </c>
      <c r="I32">
        <f t="shared" si="10"/>
        <v>1.9074365897781305</v>
      </c>
      <c r="J32">
        <v>32.272727272727273</v>
      </c>
      <c r="K32">
        <v>0.56691778587483965</v>
      </c>
      <c r="L32">
        <v>22.786666666666669</v>
      </c>
      <c r="M32">
        <v>3.1864070675291796</v>
      </c>
      <c r="N32">
        <f t="shared" si="1"/>
        <v>35.342932473793162</v>
      </c>
      <c r="O32">
        <v>351.04581165187221</v>
      </c>
      <c r="P32">
        <f t="shared" si="2"/>
        <v>169.90809999999999</v>
      </c>
      <c r="Q32">
        <f t="shared" si="3"/>
        <v>2.0660922678310936</v>
      </c>
      <c r="R32">
        <v>33.545454545454547</v>
      </c>
      <c r="S32">
        <v>0.96938126173818817</v>
      </c>
      <c r="T32">
        <v>20.75</v>
      </c>
      <c r="U32">
        <v>2.1500852696269197</v>
      </c>
      <c r="V32">
        <f t="shared" si="4"/>
        <v>44.532094916979645</v>
      </c>
      <c r="W32">
        <v>356.09733700642789</v>
      </c>
      <c r="X32">
        <f t="shared" si="11"/>
        <v>180.26835</v>
      </c>
      <c r="Y32">
        <f t="shared" si="12"/>
        <v>1.9753735861366009</v>
      </c>
      <c r="Z32">
        <v>33.198653198653204</v>
      </c>
      <c r="AA32">
        <v>0.91049274632929023</v>
      </c>
      <c r="AB32">
        <v>20.612222222222229</v>
      </c>
      <c r="AC32">
        <v>1.6109995172080112</v>
      </c>
      <c r="AD32">
        <f t="shared" si="5"/>
        <v>42.411518968551995</v>
      </c>
      <c r="AE32">
        <v>351.39271502907866</v>
      </c>
      <c r="AF32">
        <f t="shared" si="6"/>
        <v>178.88698333333335</v>
      </c>
      <c r="AG32">
        <f t="shared" si="15"/>
        <v>1.9643280270107895</v>
      </c>
      <c r="AH32">
        <v>33.242424242424242</v>
      </c>
      <c r="AI32">
        <v>1.2375283350134771</v>
      </c>
      <c r="AJ32">
        <v>22.146999999999998</v>
      </c>
      <c r="AK32">
        <v>2.3418608460415027</v>
      </c>
      <c r="AL32">
        <f t="shared" si="7"/>
        <v>44.532094916979148</v>
      </c>
      <c r="AM32">
        <v>356.67584940312207</v>
      </c>
      <c r="AN32">
        <f t="shared" si="8"/>
        <v>177.5056166666667</v>
      </c>
      <c r="AO32">
        <f t="shared" si="16"/>
        <v>2.0093778219588097</v>
      </c>
    </row>
    <row r="33" spans="1:41" x14ac:dyDescent="0.25">
      <c r="A33" s="2">
        <v>0.42870000000000003</v>
      </c>
      <c r="B33">
        <v>34.107744107744111</v>
      </c>
      <c r="C33">
        <v>0.43151534067260261</v>
      </c>
      <c r="D33">
        <v>21.042222222222222</v>
      </c>
      <c r="E33">
        <v>1.8148538355593393</v>
      </c>
      <c r="F33">
        <f t="shared" si="0"/>
        <v>44.767714466804939</v>
      </c>
      <c r="G33">
        <v>370.99275584124069</v>
      </c>
      <c r="H33">
        <f t="shared" si="9"/>
        <v>193.62950000000001</v>
      </c>
      <c r="I33">
        <f t="shared" si="10"/>
        <v>1.915992944469932</v>
      </c>
      <c r="J33">
        <v>32.828282828282831</v>
      </c>
      <c r="K33">
        <v>0.62593670241736032</v>
      </c>
      <c r="L33">
        <v>22.817777777777778</v>
      </c>
      <c r="M33">
        <v>2.7611929788891465</v>
      </c>
      <c r="N33">
        <f t="shared" si="1"/>
        <v>38.877225721172579</v>
      </c>
      <c r="O33">
        <v>363.77920620344861</v>
      </c>
      <c r="P33">
        <f t="shared" si="2"/>
        <v>175.76700000000002</v>
      </c>
      <c r="Q33">
        <f t="shared" si="3"/>
        <v>2.069667265205918</v>
      </c>
      <c r="R33">
        <v>34.18181818181818</v>
      </c>
      <c r="S33">
        <v>0.98762881305699546</v>
      </c>
      <c r="T33">
        <v>20.823999999999998</v>
      </c>
      <c r="U33">
        <v>2.3186883265233318</v>
      </c>
      <c r="V33">
        <f t="shared" si="4"/>
        <v>44.532094916979148</v>
      </c>
      <c r="W33">
        <v>369.49494949494948</v>
      </c>
      <c r="X33">
        <f t="shared" si="11"/>
        <v>186.4845</v>
      </c>
      <c r="Y33">
        <f t="shared" si="12"/>
        <v>1.9813708350825376</v>
      </c>
      <c r="Z33">
        <v>33.771043771043772</v>
      </c>
      <c r="AA33">
        <v>0.95959595959595978</v>
      </c>
      <c r="AB33">
        <v>20.546666666666667</v>
      </c>
      <c r="AC33">
        <v>1.8834210894008805</v>
      </c>
      <c r="AD33">
        <f t="shared" si="5"/>
        <v>40.055323470298553</v>
      </c>
      <c r="AE33">
        <v>364.99336802367105</v>
      </c>
      <c r="AF33">
        <f t="shared" si="6"/>
        <v>185.05550000000002</v>
      </c>
      <c r="AG33">
        <f t="shared" si="15"/>
        <v>1.9723454208260278</v>
      </c>
      <c r="AH33">
        <v>33.81818181818182</v>
      </c>
      <c r="AI33">
        <v>1.1083528666137539</v>
      </c>
      <c r="AJ33">
        <v>22.259999999999998</v>
      </c>
      <c r="AK33">
        <v>2.3232448572345246</v>
      </c>
      <c r="AL33">
        <f t="shared" si="7"/>
        <v>40.290943020124345</v>
      </c>
      <c r="AM33">
        <v>368.64095500459138</v>
      </c>
      <c r="AN33">
        <f t="shared" si="8"/>
        <v>183.62650000000002</v>
      </c>
      <c r="AO33">
        <f t="shared" si="16"/>
        <v>2.0075585768099447</v>
      </c>
    </row>
    <row r="34" spans="1:41" x14ac:dyDescent="0.25">
      <c r="A34" s="2">
        <v>0.44298999999999999</v>
      </c>
      <c r="B34">
        <v>34.680134680134678</v>
      </c>
      <c r="C34">
        <v>0.50505050505050508</v>
      </c>
      <c r="D34">
        <v>21.124444444444446</v>
      </c>
      <c r="E34">
        <v>1.4326383974254557</v>
      </c>
      <c r="F34">
        <f t="shared" si="0"/>
        <v>40.05532347029871</v>
      </c>
      <c r="G34">
        <v>384.80767268646053</v>
      </c>
      <c r="H34">
        <f t="shared" si="9"/>
        <v>200.08381666666668</v>
      </c>
      <c r="I34">
        <f t="shared" si="10"/>
        <v>1.9232323688004112</v>
      </c>
      <c r="J34">
        <v>33.232323232323239</v>
      </c>
      <c r="K34">
        <v>0.68209870772259129</v>
      </c>
      <c r="L34">
        <v>22.238888888888891</v>
      </c>
      <c r="M34">
        <v>3.5759460286754829</v>
      </c>
      <c r="N34">
        <f t="shared" si="1"/>
        <v>28.274345979034941</v>
      </c>
      <c r="O34">
        <v>377.08397102336494</v>
      </c>
      <c r="P34">
        <f t="shared" si="2"/>
        <v>181.6259</v>
      </c>
      <c r="Q34">
        <f t="shared" si="3"/>
        <v>2.0761574809725096</v>
      </c>
      <c r="R34">
        <v>34.787878787878789</v>
      </c>
      <c r="S34">
        <v>1.0080787838282548</v>
      </c>
      <c r="T34">
        <v>20.600999999999999</v>
      </c>
      <c r="U34">
        <v>2.260203776457149</v>
      </c>
      <c r="V34">
        <f t="shared" si="4"/>
        <v>42.411518968552159</v>
      </c>
      <c r="W34">
        <v>382.16712580348945</v>
      </c>
      <c r="X34">
        <f t="shared" si="11"/>
        <v>192.70065</v>
      </c>
      <c r="Y34">
        <f t="shared" si="12"/>
        <v>1.9832165890643829</v>
      </c>
      <c r="Z34">
        <v>34.377104377104381</v>
      </c>
      <c r="AA34">
        <v>0.9832284007036256</v>
      </c>
      <c r="AB34">
        <v>20.664444444444442</v>
      </c>
      <c r="AC34">
        <v>2.0198645444132577</v>
      </c>
      <c r="AD34">
        <f t="shared" si="5"/>
        <v>42.411518968552159</v>
      </c>
      <c r="AE34">
        <v>378.51239669421483</v>
      </c>
      <c r="AF34">
        <f t="shared" si="6"/>
        <v>191.22401666666667</v>
      </c>
      <c r="AG34">
        <f t="shared" si="15"/>
        <v>1.9794187115838124</v>
      </c>
      <c r="AH34">
        <v>34.424242424242422</v>
      </c>
      <c r="AI34">
        <v>1.0320840221773577</v>
      </c>
      <c r="AJ34">
        <v>22.026999999999997</v>
      </c>
      <c r="AK34">
        <v>2.9190944181753098</v>
      </c>
      <c r="AL34">
        <f t="shared" si="7"/>
        <v>42.411518968551661</v>
      </c>
      <c r="AM34">
        <v>381.11111111111109</v>
      </c>
      <c r="AN34">
        <f t="shared" si="8"/>
        <v>189.74738333333335</v>
      </c>
      <c r="AO34">
        <f t="shared" si="16"/>
        <v>2.0085184017615934</v>
      </c>
    </row>
    <row r="35" spans="1:41" x14ac:dyDescent="0.25">
      <c r="A35" s="2">
        <v>0.45728000000000002</v>
      </c>
      <c r="B35">
        <v>35.117845117845121</v>
      </c>
      <c r="C35">
        <v>0.53449521435648295</v>
      </c>
      <c r="D35">
        <v>20.627777777777776</v>
      </c>
      <c r="E35">
        <v>1.474599757372977</v>
      </c>
      <c r="F35">
        <f t="shared" si="0"/>
        <v>30.630541477287775</v>
      </c>
      <c r="G35">
        <v>398.45934088358331</v>
      </c>
      <c r="H35">
        <f t="shared" si="9"/>
        <v>206.53813333333335</v>
      </c>
      <c r="I35">
        <f t="shared" si="10"/>
        <v>1.9292289247163232</v>
      </c>
      <c r="J35">
        <v>33.787878787878789</v>
      </c>
      <c r="K35">
        <v>0.76060002412188688</v>
      </c>
      <c r="L35">
        <v>22.415555555555557</v>
      </c>
      <c r="M35">
        <v>2.7257439351487158</v>
      </c>
      <c r="N35">
        <f t="shared" si="1"/>
        <v>38.877225721172081</v>
      </c>
      <c r="O35">
        <v>390.54178145087235</v>
      </c>
      <c r="P35">
        <f t="shared" si="2"/>
        <v>187.48480000000001</v>
      </c>
      <c r="Q35">
        <f t="shared" si="3"/>
        <v>2.0830583676696581</v>
      </c>
      <c r="R35">
        <v>35.303030303030305</v>
      </c>
      <c r="S35">
        <v>0.98193040884967586</v>
      </c>
      <c r="T35">
        <v>20.761999999999997</v>
      </c>
      <c r="U35">
        <v>1.6620121673575206</v>
      </c>
      <c r="V35">
        <f t="shared" si="4"/>
        <v>36.049791123269046</v>
      </c>
      <c r="W35">
        <v>394.85766758494032</v>
      </c>
      <c r="X35">
        <f t="shared" si="11"/>
        <v>198.91679999999999</v>
      </c>
      <c r="Y35">
        <f t="shared" si="12"/>
        <v>1.9850393108321687</v>
      </c>
      <c r="Z35">
        <v>35.084175084175087</v>
      </c>
      <c r="AA35">
        <v>0.95560040042547978</v>
      </c>
      <c r="AB35">
        <v>20.73</v>
      </c>
      <c r="AC35">
        <v>1.8329484444468154</v>
      </c>
      <c r="AD35">
        <f t="shared" si="5"/>
        <v>49.480105463310331</v>
      </c>
      <c r="AE35">
        <v>392.41914090398939</v>
      </c>
      <c r="AF35">
        <f t="shared" si="6"/>
        <v>197.39253333333335</v>
      </c>
      <c r="AG35">
        <f t="shared" si="15"/>
        <v>1.9880141071056523</v>
      </c>
      <c r="AH35">
        <v>35.030303030303031</v>
      </c>
      <c r="AI35">
        <v>0.9917525421118043</v>
      </c>
      <c r="AJ35">
        <v>21.774999999999999</v>
      </c>
      <c r="AK35">
        <v>2.8145741734368377</v>
      </c>
      <c r="AL35">
        <f t="shared" si="7"/>
        <v>42.411518968551995</v>
      </c>
      <c r="AM35">
        <v>393.40679522497703</v>
      </c>
      <c r="AN35">
        <f t="shared" si="8"/>
        <v>195.8682666666667</v>
      </c>
      <c r="AO35">
        <f t="shared" si="16"/>
        <v>2.0085274757369764</v>
      </c>
    </row>
    <row r="36" spans="1:41" x14ac:dyDescent="0.25">
      <c r="A36" s="2">
        <v>0.47156999999999999</v>
      </c>
      <c r="B36">
        <v>35.723905723905723</v>
      </c>
      <c r="C36">
        <v>0.65071205690530953</v>
      </c>
      <c r="D36">
        <v>20.775555555555556</v>
      </c>
      <c r="E36">
        <v>1.3478140738906754</v>
      </c>
      <c r="F36">
        <f t="shared" si="0"/>
        <v>42.411518968551661</v>
      </c>
      <c r="G36">
        <v>412.33547597183957</v>
      </c>
      <c r="H36">
        <f t="shared" si="9"/>
        <v>212.99244999999999</v>
      </c>
      <c r="I36">
        <f t="shared" si="10"/>
        <v>1.9359159255261846</v>
      </c>
      <c r="J36">
        <v>34.242424242424242</v>
      </c>
      <c r="K36">
        <v>0.83539689406607409</v>
      </c>
      <c r="L36">
        <v>21.941111111111113</v>
      </c>
      <c r="M36">
        <v>3.341700166083116</v>
      </c>
      <c r="N36">
        <f t="shared" si="1"/>
        <v>31.80863922641387</v>
      </c>
      <c r="O36">
        <v>402.23446587082947</v>
      </c>
      <c r="P36">
        <f t="shared" si="2"/>
        <v>193.34369999999998</v>
      </c>
      <c r="Q36">
        <f t="shared" si="3"/>
        <v>2.0804115462300015</v>
      </c>
      <c r="R36">
        <v>35.848484848484851</v>
      </c>
      <c r="S36">
        <v>1.0404530732782298</v>
      </c>
      <c r="T36">
        <v>20.57</v>
      </c>
      <c r="U36">
        <v>2.255496988840096</v>
      </c>
      <c r="V36">
        <f t="shared" si="4"/>
        <v>38.170367071696845</v>
      </c>
      <c r="W36">
        <v>408.52157943067033</v>
      </c>
      <c r="X36">
        <f t="shared" si="11"/>
        <v>205.13294999999999</v>
      </c>
      <c r="Y36">
        <f t="shared" si="12"/>
        <v>1.9914966339180047</v>
      </c>
      <c r="Z36">
        <v>35.656565656565661</v>
      </c>
      <c r="AA36">
        <v>0.97017033900497729</v>
      </c>
      <c r="AB36">
        <v>20.524444444444445</v>
      </c>
      <c r="AC36">
        <v>1.9700260855576965</v>
      </c>
      <c r="AD36">
        <f t="shared" si="5"/>
        <v>40.055323470299207</v>
      </c>
      <c r="AE36">
        <v>405.45862667074783</v>
      </c>
      <c r="AF36">
        <f t="shared" si="6"/>
        <v>203.56104999999999</v>
      </c>
      <c r="AG36">
        <f t="shared" si="15"/>
        <v>1.9918281354451053</v>
      </c>
      <c r="AH36">
        <v>35.636363636363633</v>
      </c>
      <c r="AI36">
        <v>0.91691359336648215</v>
      </c>
      <c r="AJ36">
        <v>22.207000000000001</v>
      </c>
      <c r="AK36">
        <v>2.279585976054034</v>
      </c>
      <c r="AL36">
        <f t="shared" si="7"/>
        <v>42.411518968551661</v>
      </c>
      <c r="AM36">
        <v>406.6299357208448</v>
      </c>
      <c r="AN36">
        <f t="shared" si="8"/>
        <v>201.98915000000002</v>
      </c>
      <c r="AO36">
        <f t="shared" si="16"/>
        <v>2.0131276146310073</v>
      </c>
    </row>
    <row r="37" spans="1:41" x14ac:dyDescent="0.25">
      <c r="A37" s="2">
        <v>0.48586000000000001</v>
      </c>
      <c r="B37">
        <v>36.262626262626263</v>
      </c>
      <c r="C37">
        <v>0.72664113989586654</v>
      </c>
      <c r="D37">
        <v>20.728888888888889</v>
      </c>
      <c r="E37">
        <v>1.255333067799582</v>
      </c>
      <c r="F37">
        <f t="shared" si="0"/>
        <v>37.699127972046107</v>
      </c>
      <c r="G37">
        <v>425.99734720946844</v>
      </c>
      <c r="H37">
        <f t="shared" si="9"/>
        <v>219.44676666666669</v>
      </c>
      <c r="I37">
        <f t="shared" si="10"/>
        <v>1.9412331914488681</v>
      </c>
      <c r="J37">
        <v>34.797979797979799</v>
      </c>
      <c r="K37">
        <v>0.8659812221960731</v>
      </c>
      <c r="L37">
        <v>21.898888888888891</v>
      </c>
      <c r="M37">
        <v>2.9286902647201676</v>
      </c>
      <c r="N37">
        <f t="shared" si="1"/>
        <v>38.877225721172579</v>
      </c>
      <c r="O37">
        <v>415.9575553514947</v>
      </c>
      <c r="P37">
        <f t="shared" si="2"/>
        <v>199.20260000000002</v>
      </c>
      <c r="Q37">
        <f t="shared" si="3"/>
        <v>2.0881130836218738</v>
      </c>
      <c r="R37">
        <v>36.333333333333336</v>
      </c>
      <c r="S37">
        <v>0.98400637397636803</v>
      </c>
      <c r="T37">
        <v>20.718</v>
      </c>
      <c r="U37">
        <v>2.231779559006684</v>
      </c>
      <c r="V37">
        <f t="shared" si="4"/>
        <v>33.929215174841396</v>
      </c>
      <c r="W37">
        <v>422.42424242424238</v>
      </c>
      <c r="X37">
        <f t="shared" si="11"/>
        <v>211.34909999999999</v>
      </c>
      <c r="Y37">
        <f t="shared" si="12"/>
        <v>1.9987037674834782</v>
      </c>
      <c r="Z37">
        <v>36.262626262626263</v>
      </c>
      <c r="AA37">
        <v>0.93400212166196617</v>
      </c>
      <c r="AB37">
        <v>20.552222222222223</v>
      </c>
      <c r="AC37">
        <v>1.7847113056302544</v>
      </c>
      <c r="AD37">
        <f t="shared" si="5"/>
        <v>42.411518968551498</v>
      </c>
      <c r="AE37">
        <v>418.78379757167636</v>
      </c>
      <c r="AF37">
        <f t="shared" si="6"/>
        <v>209.72956666666667</v>
      </c>
      <c r="AG37">
        <f t="shared" si="15"/>
        <v>1.9967799687359755</v>
      </c>
      <c r="AH37">
        <v>36.181818181818187</v>
      </c>
      <c r="AI37">
        <v>0.90571764733171278</v>
      </c>
      <c r="AJ37">
        <v>21.937000000000001</v>
      </c>
      <c r="AK37">
        <v>2.1683431975179168</v>
      </c>
      <c r="AL37">
        <f t="shared" si="7"/>
        <v>38.170367071697193</v>
      </c>
      <c r="AM37">
        <v>419.9908172635445</v>
      </c>
      <c r="AN37">
        <f t="shared" si="8"/>
        <v>208.11003333333335</v>
      </c>
      <c r="AO37">
        <f t="shared" si="16"/>
        <v>2.0181190235592252</v>
      </c>
    </row>
    <row r="38" spans="1:41" x14ac:dyDescent="0.25">
      <c r="A38" s="2">
        <v>0.50014999999999998</v>
      </c>
      <c r="B38">
        <v>36.801346801346803</v>
      </c>
      <c r="C38">
        <v>0.8033320060902458</v>
      </c>
      <c r="D38">
        <v>20.562222222222218</v>
      </c>
      <c r="E38">
        <v>1.4732598020866665</v>
      </c>
      <c r="F38">
        <f t="shared" si="0"/>
        <v>37.699127972046256</v>
      </c>
      <c r="G38">
        <v>439.81226405468828</v>
      </c>
      <c r="H38">
        <f t="shared" si="9"/>
        <v>225.90108333333333</v>
      </c>
      <c r="I38">
        <f t="shared" si="10"/>
        <v>1.9469241030850373</v>
      </c>
      <c r="J38">
        <v>35.353535353535356</v>
      </c>
      <c r="K38">
        <v>0.82803642553208878</v>
      </c>
      <c r="L38">
        <v>21.81111111111111</v>
      </c>
      <c r="M38">
        <v>3.5517249330430856</v>
      </c>
      <c r="N38">
        <f t="shared" si="1"/>
        <v>38.877225721172728</v>
      </c>
      <c r="O38">
        <v>428.71135598408324</v>
      </c>
      <c r="P38">
        <f t="shared" si="2"/>
        <v>205.0615</v>
      </c>
      <c r="Q38">
        <f t="shared" si="3"/>
        <v>2.090647712925553</v>
      </c>
      <c r="R38">
        <v>36.939393939393945</v>
      </c>
      <c r="S38">
        <v>1.0732768855870298</v>
      </c>
      <c r="T38">
        <v>20.962</v>
      </c>
      <c r="U38">
        <v>1.5449904710241922</v>
      </c>
      <c r="V38">
        <f t="shared" si="4"/>
        <v>42.411518968552159</v>
      </c>
      <c r="W38">
        <v>435.08723599632691</v>
      </c>
      <c r="X38">
        <f t="shared" si="11"/>
        <v>217.56524999999999</v>
      </c>
      <c r="Y38">
        <f t="shared" si="12"/>
        <v>1.9998011446971744</v>
      </c>
      <c r="Z38">
        <v>36.936026936026934</v>
      </c>
      <c r="AA38">
        <v>0.96357495092620771</v>
      </c>
      <c r="AB38">
        <v>20.435555555555553</v>
      </c>
      <c r="AC38">
        <v>1.8174302676520429</v>
      </c>
      <c r="AD38">
        <f t="shared" si="5"/>
        <v>47.123909965057571</v>
      </c>
      <c r="AE38">
        <v>433.17008468523619</v>
      </c>
      <c r="AF38">
        <f t="shared" si="6"/>
        <v>215.89808333333335</v>
      </c>
      <c r="AG38">
        <f t="shared" si="15"/>
        <v>2.006363734209017</v>
      </c>
      <c r="AH38">
        <v>36.757575757575758</v>
      </c>
      <c r="AI38">
        <v>0.85769412991328409</v>
      </c>
      <c r="AJ38">
        <v>22.014000000000003</v>
      </c>
      <c r="AK38">
        <v>2.2015459214934494</v>
      </c>
      <c r="AL38">
        <f t="shared" si="7"/>
        <v>40.290943020124004</v>
      </c>
      <c r="AM38">
        <v>433.11294765840222</v>
      </c>
      <c r="AN38">
        <f t="shared" si="8"/>
        <v>214.23091666666667</v>
      </c>
      <c r="AO38">
        <f t="shared" si="16"/>
        <v>2.0217107521054292</v>
      </c>
    </row>
    <row r="39" spans="1:41" x14ac:dyDescent="0.25">
      <c r="A39" s="2">
        <v>0.51444000000000001</v>
      </c>
      <c r="B39">
        <v>37.306397306397308</v>
      </c>
      <c r="C39">
        <v>0.92714948235786965</v>
      </c>
      <c r="D39">
        <v>20.698888888888888</v>
      </c>
      <c r="E39">
        <v>1.5064647726087423</v>
      </c>
      <c r="F39">
        <f t="shared" si="0"/>
        <v>35.342932473793162</v>
      </c>
      <c r="G39">
        <v>452.65789205183142</v>
      </c>
      <c r="H39">
        <f t="shared" si="9"/>
        <v>232.3554</v>
      </c>
      <c r="I39">
        <f t="shared" si="10"/>
        <v>1.9481272742179929</v>
      </c>
      <c r="J39">
        <v>35.707070707070706</v>
      </c>
      <c r="K39">
        <v>0.88693541084909866</v>
      </c>
      <c r="L39">
        <v>21.775555555555556</v>
      </c>
      <c r="M39">
        <v>2.9313205215397424</v>
      </c>
      <c r="N39">
        <f t="shared" si="1"/>
        <v>24.740052731654917</v>
      </c>
      <c r="O39">
        <v>440.73053770023466</v>
      </c>
      <c r="P39">
        <f t="shared" si="2"/>
        <v>210.9204</v>
      </c>
      <c r="Q39">
        <f t="shared" si="3"/>
        <v>2.0895586093153371</v>
      </c>
      <c r="R39">
        <v>37.515151515151516</v>
      </c>
      <c r="S39">
        <v>1.0574749356203961</v>
      </c>
      <c r="T39">
        <v>21.064</v>
      </c>
      <c r="U39">
        <v>1.5653980679402637</v>
      </c>
      <c r="V39">
        <f t="shared" si="4"/>
        <v>40.290943020123848</v>
      </c>
      <c r="W39">
        <v>448.08080808080808</v>
      </c>
      <c r="X39">
        <f t="shared" si="11"/>
        <v>223.78139999999999</v>
      </c>
      <c r="Y39">
        <f t="shared" si="12"/>
        <v>2.0023147950670079</v>
      </c>
      <c r="Z39">
        <v>37.441077441077447</v>
      </c>
      <c r="AA39">
        <v>1.0063060022813777</v>
      </c>
      <c r="AB39">
        <v>20.21777777777778</v>
      </c>
      <c r="AC39">
        <v>2.0590336190661009</v>
      </c>
      <c r="AD39">
        <f t="shared" si="5"/>
        <v>35.34293247379366</v>
      </c>
      <c r="AE39">
        <v>447.96449341903883</v>
      </c>
      <c r="AF39">
        <f t="shared" si="6"/>
        <v>222.06660000000002</v>
      </c>
      <c r="AG39">
        <f t="shared" si="15"/>
        <v>2.0172529025933605</v>
      </c>
      <c r="AH39">
        <v>37.363636363636367</v>
      </c>
      <c r="AI39">
        <v>0.89266873112265466</v>
      </c>
      <c r="AJ39">
        <v>22.121000000000002</v>
      </c>
      <c r="AK39">
        <v>2.1107473663241749</v>
      </c>
      <c r="AL39">
        <f t="shared" si="7"/>
        <v>42.411518968551995</v>
      </c>
      <c r="AM39">
        <v>445.91368227731863</v>
      </c>
      <c r="AN39">
        <f t="shared" si="8"/>
        <v>220.35180000000003</v>
      </c>
      <c r="AO39">
        <f t="shared" si="16"/>
        <v>2.0236443826522796</v>
      </c>
    </row>
    <row r="40" spans="1:41" x14ac:dyDescent="0.25">
      <c r="A40" s="2">
        <v>0.52873000000000003</v>
      </c>
      <c r="B40">
        <v>37.811447811447813</v>
      </c>
      <c r="C40">
        <v>1.0251405621305272</v>
      </c>
      <c r="D40">
        <v>20.507777777777775</v>
      </c>
      <c r="E40">
        <v>1.6114184572743502</v>
      </c>
      <c r="F40">
        <f t="shared" si="0"/>
        <v>35.342932473793162</v>
      </c>
      <c r="G40">
        <v>465.06478930721352</v>
      </c>
      <c r="H40">
        <f t="shared" si="9"/>
        <v>238.8097166666667</v>
      </c>
      <c r="I40">
        <f t="shared" si="10"/>
        <v>1.9474282529146676</v>
      </c>
      <c r="J40">
        <v>36.161616161616159</v>
      </c>
      <c r="K40">
        <v>0.84992662496818705</v>
      </c>
      <c r="L40">
        <v>21.69222222222222</v>
      </c>
      <c r="M40">
        <v>2.9213723943836341</v>
      </c>
      <c r="N40">
        <f t="shared" si="1"/>
        <v>31.808639226413749</v>
      </c>
      <c r="O40">
        <v>453.80063258851135</v>
      </c>
      <c r="P40">
        <f t="shared" si="2"/>
        <v>216.77930000000001</v>
      </c>
      <c r="Q40">
        <f t="shared" si="3"/>
        <v>2.0933762245219509</v>
      </c>
      <c r="R40">
        <v>38.030303030303031</v>
      </c>
      <c r="S40">
        <v>1.0424124969974897</v>
      </c>
      <c r="T40">
        <v>21.117999999999999</v>
      </c>
      <c r="U40">
        <v>1.4950198809529067</v>
      </c>
      <c r="V40">
        <f t="shared" si="4"/>
        <v>36.049791123269046</v>
      </c>
      <c r="W40">
        <v>461.06519742883376</v>
      </c>
      <c r="X40">
        <f t="shared" si="11"/>
        <v>229.99755000000002</v>
      </c>
      <c r="Y40">
        <f t="shared" si="12"/>
        <v>2.0046526470774744</v>
      </c>
      <c r="Z40">
        <v>38.047138047138048</v>
      </c>
      <c r="AA40">
        <v>0.9832284007036256</v>
      </c>
      <c r="AB40">
        <v>20.263333333333335</v>
      </c>
      <c r="AC40">
        <v>2.1364807511419333</v>
      </c>
      <c r="AD40">
        <f t="shared" si="5"/>
        <v>42.411518968551498</v>
      </c>
      <c r="AE40">
        <v>461.64677073767979</v>
      </c>
      <c r="AF40">
        <f t="shared" si="6"/>
        <v>228.2351166666667</v>
      </c>
      <c r="AG40">
        <f t="shared" si="15"/>
        <v>2.0226807227562031</v>
      </c>
      <c r="AH40">
        <v>37.939393939393945</v>
      </c>
      <c r="AI40">
        <v>0.98762881305699535</v>
      </c>
      <c r="AJ40">
        <v>22.241000000000003</v>
      </c>
      <c r="AK40">
        <v>2.1214903042698809</v>
      </c>
      <c r="AL40">
        <f t="shared" si="7"/>
        <v>40.290943020124345</v>
      </c>
      <c r="AM40">
        <v>458.97153351698802</v>
      </c>
      <c r="AN40">
        <f t="shared" si="8"/>
        <v>226.47268333333338</v>
      </c>
      <c r="AO40">
        <f t="shared" si="16"/>
        <v>2.0266088022697715</v>
      </c>
    </row>
    <row r="41" spans="1:41" x14ac:dyDescent="0.25">
      <c r="A41" s="2">
        <v>0.54301999999999995</v>
      </c>
      <c r="B41">
        <v>38.215488215488222</v>
      </c>
      <c r="C41">
        <v>1.1876743450812979</v>
      </c>
      <c r="D41">
        <v>20.888888888888889</v>
      </c>
      <c r="E41">
        <v>1.3340487663916605</v>
      </c>
      <c r="F41">
        <f t="shared" si="0"/>
        <v>28.274345979035051</v>
      </c>
      <c r="G41">
        <v>478.2573206815631</v>
      </c>
      <c r="H41">
        <f t="shared" si="9"/>
        <v>245.26403333333332</v>
      </c>
      <c r="I41">
        <f t="shared" si="10"/>
        <v>1.9499692400131632</v>
      </c>
      <c r="J41">
        <v>36.616161616161619</v>
      </c>
      <c r="K41">
        <v>1.0035138753147306</v>
      </c>
      <c r="L41">
        <v>21.776666666666667</v>
      </c>
      <c r="M41">
        <v>2.7264586310205794</v>
      </c>
      <c r="N41">
        <f t="shared" si="1"/>
        <v>31.808639226414492</v>
      </c>
      <c r="O41">
        <v>466.02387511478418</v>
      </c>
      <c r="P41">
        <f t="shared" si="2"/>
        <v>222.63819999999998</v>
      </c>
      <c r="Q41">
        <f t="shared" si="3"/>
        <v>2.093189197158368</v>
      </c>
      <c r="R41">
        <v>38.515151515151516</v>
      </c>
      <c r="S41">
        <v>1.0827415915847771</v>
      </c>
      <c r="T41">
        <v>21.060000000000002</v>
      </c>
      <c r="U41">
        <v>1.3988328468167073</v>
      </c>
      <c r="V41">
        <f t="shared" si="4"/>
        <v>33.929215174841659</v>
      </c>
      <c r="W41">
        <v>474.17814508723598</v>
      </c>
      <c r="X41">
        <f t="shared" si="11"/>
        <v>236.21369999999999</v>
      </c>
      <c r="Y41">
        <f t="shared" si="12"/>
        <v>2.0074117000294054</v>
      </c>
      <c r="Z41">
        <v>38.585858585858588</v>
      </c>
      <c r="AA41">
        <v>1.0387355455153098</v>
      </c>
      <c r="AB41">
        <v>20.402222222222221</v>
      </c>
      <c r="AC41">
        <v>2.1329368121077663</v>
      </c>
      <c r="AD41">
        <f t="shared" si="5"/>
        <v>37.699127972046398</v>
      </c>
      <c r="AE41">
        <v>476.82889501071321</v>
      </c>
      <c r="AF41">
        <f t="shared" si="6"/>
        <v>234.40363333333332</v>
      </c>
      <c r="AG41">
        <f t="shared" si="15"/>
        <v>2.0342214334734283</v>
      </c>
      <c r="AH41">
        <v>38.515151515151516</v>
      </c>
      <c r="AI41">
        <v>0.96304536861034573</v>
      </c>
      <c r="AJ41">
        <v>21.903000000000002</v>
      </c>
      <c r="AK41">
        <v>2.1745346884129289</v>
      </c>
      <c r="AL41">
        <f t="shared" si="7"/>
        <v>40.290943020124161</v>
      </c>
      <c r="AM41">
        <v>473.0211202938475</v>
      </c>
      <c r="AN41">
        <f t="shared" si="8"/>
        <v>232.59356666666667</v>
      </c>
      <c r="AO41">
        <f t="shared" si="16"/>
        <v>2.0336810130769489</v>
      </c>
    </row>
    <row r="42" spans="1:41" x14ac:dyDescent="0.25">
      <c r="A42" s="2">
        <v>0.55730999999999997</v>
      </c>
      <c r="B42">
        <v>38.72053872053872</v>
      </c>
      <c r="C42">
        <v>1.3102143203103886</v>
      </c>
      <c r="D42">
        <v>20.846666666666664</v>
      </c>
      <c r="E42">
        <v>1.8900925903246122</v>
      </c>
      <c r="F42">
        <f t="shared" si="0"/>
        <v>35.342932473792665</v>
      </c>
      <c r="G42">
        <v>492.31711049892863</v>
      </c>
      <c r="H42">
        <f t="shared" si="9"/>
        <v>251.71834999999999</v>
      </c>
      <c r="I42">
        <f t="shared" si="10"/>
        <v>1.9558252725672509</v>
      </c>
      <c r="J42">
        <v>37.121212121212125</v>
      </c>
      <c r="K42">
        <v>0.87302183581138992</v>
      </c>
      <c r="L42">
        <v>22.259999999999998</v>
      </c>
      <c r="M42">
        <v>1.6179204760020389</v>
      </c>
      <c r="N42">
        <f t="shared" si="1"/>
        <v>35.342932473793162</v>
      </c>
      <c r="O42">
        <v>479.99183756759516</v>
      </c>
      <c r="P42">
        <f t="shared" si="2"/>
        <v>228.49709999999999</v>
      </c>
      <c r="Q42">
        <f t="shared" si="3"/>
        <v>2.1006473936325456</v>
      </c>
      <c r="R42">
        <v>39.060606060606062</v>
      </c>
      <c r="S42">
        <v>1.0540925533894598</v>
      </c>
      <c r="T42">
        <v>21.121000000000002</v>
      </c>
      <c r="U42">
        <v>1.5378083250016703</v>
      </c>
      <c r="V42">
        <f t="shared" si="4"/>
        <v>38.170367071696695</v>
      </c>
      <c r="W42">
        <v>487.74104683195588</v>
      </c>
      <c r="X42">
        <f t="shared" si="11"/>
        <v>242.42984999999999</v>
      </c>
      <c r="Y42">
        <f t="shared" si="12"/>
        <v>2.0118852807604175</v>
      </c>
      <c r="Z42">
        <v>39.057239057239059</v>
      </c>
      <c r="AA42">
        <v>1.0101010101010102</v>
      </c>
      <c r="AB42">
        <v>20.736666666666665</v>
      </c>
      <c r="AC42">
        <v>1.5831692897476251</v>
      </c>
      <c r="AD42">
        <f t="shared" si="5"/>
        <v>32.986736975540218</v>
      </c>
      <c r="AE42">
        <v>491.75594327109479</v>
      </c>
      <c r="AF42">
        <f t="shared" si="6"/>
        <v>240.57214999999999</v>
      </c>
      <c r="AG42">
        <f t="shared" si="15"/>
        <v>2.0441100238373178</v>
      </c>
      <c r="AH42">
        <v>39.030303030303038</v>
      </c>
      <c r="AI42">
        <v>0.93454816211881842</v>
      </c>
      <c r="AJ42">
        <v>21.840999999999998</v>
      </c>
      <c r="AK42">
        <v>1.9449447292918118</v>
      </c>
      <c r="AL42">
        <f t="shared" si="7"/>
        <v>36.049791123269543</v>
      </c>
      <c r="AM42">
        <v>485.74839302112031</v>
      </c>
      <c r="AN42">
        <f t="shared" si="8"/>
        <v>238.71445</v>
      </c>
      <c r="AO42">
        <f t="shared" si="16"/>
        <v>2.0348512334344249</v>
      </c>
    </row>
    <row r="43" spans="1:41" x14ac:dyDescent="0.25">
      <c r="A43" s="2">
        <v>0.5716</v>
      </c>
      <c r="B43">
        <v>39.225589225589232</v>
      </c>
      <c r="C43">
        <v>1.2776879435023756</v>
      </c>
      <c r="D43">
        <v>21.206666666666663</v>
      </c>
      <c r="E43">
        <v>1.8574310215994565</v>
      </c>
      <c r="F43">
        <f t="shared" si="0"/>
        <v>35.34293247379366</v>
      </c>
      <c r="G43">
        <v>504.50974390368327</v>
      </c>
      <c r="H43">
        <f t="shared" si="9"/>
        <v>258.17266666666666</v>
      </c>
      <c r="I43">
        <f t="shared" si="10"/>
        <v>1.9541563032893359</v>
      </c>
      <c r="J43">
        <v>37.575757575757578</v>
      </c>
      <c r="K43">
        <v>0.81311562818174177</v>
      </c>
      <c r="L43">
        <v>22.106666666666669</v>
      </c>
      <c r="M43">
        <v>1.5270548996898134</v>
      </c>
      <c r="N43">
        <f t="shared" si="1"/>
        <v>31.808639226413749</v>
      </c>
      <c r="O43">
        <v>492.21508009386798</v>
      </c>
      <c r="P43">
        <f t="shared" si="2"/>
        <v>234.35599999999999</v>
      </c>
      <c r="Q43">
        <f t="shared" si="3"/>
        <v>2.1002879384093771</v>
      </c>
      <c r="R43">
        <v>39.606060606060602</v>
      </c>
      <c r="S43">
        <v>1.0598843143090646</v>
      </c>
      <c r="T43">
        <v>21.076000000000001</v>
      </c>
      <c r="U43">
        <v>1.4736590891760253</v>
      </c>
      <c r="V43">
        <f t="shared" si="4"/>
        <v>38.170367071696198</v>
      </c>
      <c r="W43">
        <v>500.95500459136815</v>
      </c>
      <c r="X43">
        <f t="shared" si="11"/>
        <v>248.64599999999999</v>
      </c>
      <c r="Y43">
        <f t="shared" si="12"/>
        <v>2.0147318058258255</v>
      </c>
      <c r="Z43">
        <v>39.595959595959599</v>
      </c>
      <c r="AA43">
        <v>1.0387355455153098</v>
      </c>
      <c r="AB43">
        <v>19.803333333333335</v>
      </c>
      <c r="AC43">
        <v>2.2769277546729083</v>
      </c>
      <c r="AD43">
        <f t="shared" si="5"/>
        <v>37.699127972046107</v>
      </c>
      <c r="AE43">
        <v>505.71370268339967</v>
      </c>
      <c r="AF43">
        <f t="shared" si="6"/>
        <v>246.74066666666667</v>
      </c>
      <c r="AG43">
        <f t="shared" si="15"/>
        <v>2.0495758138101801</v>
      </c>
      <c r="AH43">
        <v>39.606060606060602</v>
      </c>
      <c r="AI43">
        <v>0.92632375903922226</v>
      </c>
      <c r="AJ43">
        <v>21.504000000000001</v>
      </c>
      <c r="AK43">
        <v>1.9354941947155972</v>
      </c>
      <c r="AL43">
        <f t="shared" si="7"/>
        <v>40.29094302012335</v>
      </c>
      <c r="AM43">
        <v>499.02662993572079</v>
      </c>
      <c r="AN43">
        <f t="shared" si="8"/>
        <v>244.83533333333335</v>
      </c>
      <c r="AO43">
        <f t="shared" si="16"/>
        <v>2.0382132886690676</v>
      </c>
    </row>
    <row r="44" spans="1:41" x14ac:dyDescent="0.25">
      <c r="A44" s="2">
        <v>0.58589000000000002</v>
      </c>
      <c r="B44">
        <v>39.797979797979806</v>
      </c>
      <c r="C44">
        <v>1.2766893595721753</v>
      </c>
      <c r="D44">
        <v>20.233333333333334</v>
      </c>
      <c r="E44">
        <v>2.9391112602281657</v>
      </c>
      <c r="F44">
        <f t="shared" si="0"/>
        <v>40.055323470299051</v>
      </c>
      <c r="G44">
        <v>518.39608203244563</v>
      </c>
      <c r="H44">
        <f t="shared" si="9"/>
        <v>264.62698333333333</v>
      </c>
      <c r="I44">
        <f t="shared" si="10"/>
        <v>1.9589690949220244</v>
      </c>
      <c r="J44">
        <v>38.030303030303031</v>
      </c>
      <c r="K44">
        <v>0.6569540420811758</v>
      </c>
      <c r="L44">
        <v>21.802222222222227</v>
      </c>
      <c r="M44">
        <v>2.0472168098827894</v>
      </c>
      <c r="N44">
        <f t="shared" si="1"/>
        <v>31.808639226413749</v>
      </c>
      <c r="O44">
        <v>505.03009896949283</v>
      </c>
      <c r="P44">
        <f t="shared" si="2"/>
        <v>240.2149</v>
      </c>
      <c r="Q44">
        <f t="shared" si="3"/>
        <v>2.1024095464914661</v>
      </c>
      <c r="R44">
        <v>40.090909090909093</v>
      </c>
      <c r="S44">
        <v>1.0404530732782293</v>
      </c>
      <c r="T44">
        <v>21.112000000000002</v>
      </c>
      <c r="U44">
        <v>1.4569511545232623</v>
      </c>
      <c r="V44">
        <f t="shared" si="4"/>
        <v>33.929215174841893</v>
      </c>
      <c r="W44">
        <v>514.01285583103765</v>
      </c>
      <c r="X44">
        <f t="shared" si="11"/>
        <v>254.86215000000001</v>
      </c>
      <c r="Y44">
        <f t="shared" si="12"/>
        <v>2.0168269624620119</v>
      </c>
      <c r="Z44">
        <v>40.101010101010104</v>
      </c>
      <c r="AA44">
        <v>1.0050378152592119</v>
      </c>
      <c r="AB44">
        <v>19.91</v>
      </c>
      <c r="AC44">
        <v>1.92001953115066</v>
      </c>
      <c r="AD44">
        <f t="shared" si="5"/>
        <v>35.342932473793162</v>
      </c>
      <c r="AE44">
        <v>520.63054790327521</v>
      </c>
      <c r="AF44">
        <f t="shared" si="6"/>
        <v>252.90918333333335</v>
      </c>
      <c r="AG44">
        <f t="shared" si="15"/>
        <v>2.0585671941263048</v>
      </c>
      <c r="AH44">
        <v>40.090909090909093</v>
      </c>
      <c r="AI44">
        <v>0.99020815621434111</v>
      </c>
      <c r="AJ44">
        <v>21.262</v>
      </c>
      <c r="AK44">
        <v>2.1216073571181306</v>
      </c>
      <c r="AL44">
        <f t="shared" si="7"/>
        <v>33.929215174841893</v>
      </c>
      <c r="AM44">
        <v>511.69880624426071</v>
      </c>
      <c r="AN44">
        <f t="shared" si="8"/>
        <v>250.95621666666671</v>
      </c>
      <c r="AO44">
        <f t="shared" si="16"/>
        <v>2.0389963358585614</v>
      </c>
    </row>
    <row r="45" spans="1:41" x14ac:dyDescent="0.25">
      <c r="A45" s="2">
        <v>0.60018000000000005</v>
      </c>
      <c r="B45">
        <v>40.336700336700339</v>
      </c>
      <c r="C45">
        <v>1.3160418404843821</v>
      </c>
      <c r="D45">
        <v>21.091111111111111</v>
      </c>
      <c r="E45">
        <v>2.6995714680502929</v>
      </c>
      <c r="F45">
        <f t="shared" si="0"/>
        <v>37.699127972045609</v>
      </c>
      <c r="G45">
        <v>531.10907050300989</v>
      </c>
      <c r="H45">
        <f t="shared" si="9"/>
        <v>271.08130000000006</v>
      </c>
      <c r="I45">
        <f t="shared" si="10"/>
        <v>1.9592243009864929</v>
      </c>
      <c r="J45">
        <v>38.585858585858588</v>
      </c>
      <c r="K45">
        <v>0.62593670241736032</v>
      </c>
      <c r="L45">
        <v>21.865555555555556</v>
      </c>
      <c r="M45">
        <v>1.8017621004635063</v>
      </c>
      <c r="N45">
        <f t="shared" si="1"/>
        <v>38.877225721172579</v>
      </c>
      <c r="O45">
        <v>519.84491378430766</v>
      </c>
      <c r="P45">
        <f t="shared" si="2"/>
        <v>246.07380000000001</v>
      </c>
      <c r="Q45">
        <f t="shared" si="3"/>
        <v>2.1125569393584676</v>
      </c>
      <c r="R45">
        <v>40.515151515151516</v>
      </c>
      <c r="S45">
        <v>1.0977153928805785</v>
      </c>
      <c r="T45">
        <v>21.135999999999999</v>
      </c>
      <c r="U45">
        <v>1.3782452611926514</v>
      </c>
      <c r="V45">
        <f t="shared" si="4"/>
        <v>29.6880632779861</v>
      </c>
      <c r="W45">
        <v>527.58494031221301</v>
      </c>
      <c r="X45">
        <f t="shared" si="11"/>
        <v>261.07830000000001</v>
      </c>
      <c r="Y45">
        <f t="shared" si="12"/>
        <v>2.0207920011437679</v>
      </c>
      <c r="Z45">
        <v>40.639730639730644</v>
      </c>
      <c r="AA45">
        <v>1.0545764150414698</v>
      </c>
      <c r="AB45">
        <v>19.864444444444445</v>
      </c>
      <c r="AC45">
        <v>2.0700972870321284</v>
      </c>
      <c r="AD45">
        <f t="shared" si="5"/>
        <v>37.699127972046107</v>
      </c>
      <c r="AE45">
        <v>535.66982960922348</v>
      </c>
      <c r="AF45">
        <f t="shared" si="6"/>
        <v>259.07770000000005</v>
      </c>
      <c r="AG45">
        <f t="shared" si="15"/>
        <v>2.0676029994446585</v>
      </c>
      <c r="AH45">
        <v>40.575757575757578</v>
      </c>
      <c r="AI45">
        <v>0.96304536861034573</v>
      </c>
      <c r="AJ45">
        <v>21.065999999999999</v>
      </c>
      <c r="AK45">
        <v>2.384991031895543</v>
      </c>
      <c r="AL45">
        <f t="shared" si="7"/>
        <v>33.929215174841396</v>
      </c>
      <c r="AM45">
        <v>526.04224058769512</v>
      </c>
      <c r="AN45">
        <f t="shared" si="8"/>
        <v>257.07710000000003</v>
      </c>
      <c r="AO45">
        <f t="shared" si="16"/>
        <v>2.0462430943389944</v>
      </c>
    </row>
    <row r="46" spans="1:41" x14ac:dyDescent="0.25">
      <c r="A46" s="2">
        <v>0.61446999999999996</v>
      </c>
      <c r="B46">
        <v>40.80808080808081</v>
      </c>
      <c r="C46">
        <v>1.2585793731694053</v>
      </c>
      <c r="D46">
        <v>21.253333333333334</v>
      </c>
      <c r="E46">
        <v>3.1576929869764183</v>
      </c>
      <c r="F46">
        <f t="shared" si="0"/>
        <v>32.986736975540474</v>
      </c>
      <c r="G46">
        <v>545.12804815835113</v>
      </c>
      <c r="H46">
        <v>271</v>
      </c>
      <c r="I46">
        <f t="shared" si="10"/>
        <v>2.0115426131304468</v>
      </c>
      <c r="J46">
        <v>39.040404040404049</v>
      </c>
      <c r="K46">
        <v>0.48547938750294617</v>
      </c>
      <c r="L46">
        <v>21.507777777777775</v>
      </c>
      <c r="M46">
        <v>2.8509483802178504</v>
      </c>
      <c r="N46">
        <f t="shared" si="1"/>
        <v>31.808639226414492</v>
      </c>
      <c r="O46">
        <v>532.84358738904189</v>
      </c>
      <c r="P46">
        <v>246</v>
      </c>
      <c r="Q46">
        <f t="shared" si="3"/>
        <v>2.1660308430448856</v>
      </c>
      <c r="R46">
        <v>41.060606060606062</v>
      </c>
      <c r="S46">
        <v>1.1088130505101086</v>
      </c>
      <c r="T46">
        <v>20.847000000000001</v>
      </c>
      <c r="U46">
        <v>1.8891035498940287</v>
      </c>
      <c r="V46">
        <f t="shared" si="4"/>
        <v>38.170367071696994</v>
      </c>
      <c r="W46">
        <v>541.9467401285583</v>
      </c>
      <c r="X46">
        <v>261</v>
      </c>
      <c r="Y46">
        <f t="shared" si="12"/>
        <v>2.0764242916803002</v>
      </c>
      <c r="Z46">
        <v>41.010101010101017</v>
      </c>
      <c r="AA46">
        <v>1.0387355455153098</v>
      </c>
      <c r="AB46">
        <v>20.051111111111108</v>
      </c>
      <c r="AC46">
        <v>2.0067102708440774</v>
      </c>
      <c r="AD46">
        <f t="shared" si="5"/>
        <v>25.918150480782089</v>
      </c>
      <c r="AE46">
        <v>549.86225895316807</v>
      </c>
      <c r="AF46">
        <v>259</v>
      </c>
      <c r="AG46">
        <f t="shared" si="15"/>
        <v>2.1230203048384868</v>
      </c>
      <c r="AH46">
        <v>41.060606060606062</v>
      </c>
      <c r="AI46">
        <v>1.0424124969974897</v>
      </c>
      <c r="AJ46">
        <v>20.957000000000001</v>
      </c>
      <c r="AK46">
        <v>1.9319423156789937</v>
      </c>
      <c r="AL46">
        <f t="shared" si="7"/>
        <v>33.929215174841659</v>
      </c>
      <c r="AM46">
        <v>540.90909090909088</v>
      </c>
      <c r="AN46">
        <v>257</v>
      </c>
      <c r="AO46">
        <f t="shared" si="16"/>
        <v>2.1047046338875131</v>
      </c>
    </row>
    <row r="47" spans="1:41" x14ac:dyDescent="0.25">
      <c r="A47" s="2">
        <v>0.62875999999999999</v>
      </c>
      <c r="B47">
        <v>41.245791245791246</v>
      </c>
      <c r="C47">
        <v>1.3072908187418975</v>
      </c>
      <c r="D47">
        <v>21.433333333333337</v>
      </c>
      <c r="E47">
        <v>2.5156311335328705</v>
      </c>
      <c r="F47">
        <f t="shared" si="0"/>
        <v>30.630541477287277</v>
      </c>
      <c r="G47">
        <v>558.20834608713392</v>
      </c>
      <c r="H47">
        <v>271</v>
      </c>
      <c r="I47">
        <f t="shared" si="10"/>
        <v>2.0598093951554759</v>
      </c>
      <c r="J47">
        <v>39.444444444444443</v>
      </c>
      <c r="K47">
        <v>0.52193982556621477</v>
      </c>
      <c r="L47">
        <v>21.775555555555556</v>
      </c>
      <c r="M47">
        <v>1.8416125180576581</v>
      </c>
      <c r="N47">
        <f t="shared" si="1"/>
        <v>28.274345979033836</v>
      </c>
      <c r="O47">
        <v>546.46464646464642</v>
      </c>
      <c r="P47">
        <v>246</v>
      </c>
      <c r="Q47">
        <f t="shared" si="3"/>
        <v>2.2214010018888066</v>
      </c>
      <c r="R47">
        <v>41.484848484848492</v>
      </c>
      <c r="S47">
        <v>1.1818613477396975</v>
      </c>
      <c r="T47">
        <v>20.802</v>
      </c>
      <c r="U47">
        <v>1.6485266148897937</v>
      </c>
      <c r="V47">
        <f t="shared" si="4"/>
        <v>29.688063277986597</v>
      </c>
      <c r="W47">
        <v>556.06978879706151</v>
      </c>
      <c r="X47">
        <v>261</v>
      </c>
      <c r="Y47">
        <f t="shared" si="12"/>
        <v>2.1305355892607722</v>
      </c>
      <c r="Z47">
        <v>41.481481481481481</v>
      </c>
      <c r="AA47">
        <v>1.1076622322960259</v>
      </c>
      <c r="AB47">
        <v>20.148888888888887</v>
      </c>
      <c r="AC47">
        <v>1.9374367373184365</v>
      </c>
      <c r="AD47">
        <f t="shared" si="5"/>
        <v>32.986736975539721</v>
      </c>
      <c r="AE47">
        <v>564.93214978063463</v>
      </c>
      <c r="AF47">
        <v>259</v>
      </c>
      <c r="AG47">
        <f t="shared" si="15"/>
        <v>2.1812052115082419</v>
      </c>
      <c r="AH47">
        <v>41.515151515151516</v>
      </c>
      <c r="AI47">
        <v>0.99994898349612782</v>
      </c>
      <c r="AJ47">
        <v>21.238999999999997</v>
      </c>
      <c r="AK47">
        <v>1.8506422308665356</v>
      </c>
      <c r="AL47">
        <f t="shared" si="7"/>
        <v>31.808639226413749</v>
      </c>
      <c r="AM47">
        <v>556.35445362718087</v>
      </c>
      <c r="AN47">
        <v>257</v>
      </c>
      <c r="AO47">
        <f t="shared" si="16"/>
        <v>2.1648033215065405</v>
      </c>
    </row>
    <row r="48" spans="1:41" x14ac:dyDescent="0.25">
      <c r="A48" s="2">
        <v>0.64305000000000001</v>
      </c>
      <c r="B48">
        <v>41.784511784511785</v>
      </c>
      <c r="C48">
        <v>1.2896106398791622</v>
      </c>
      <c r="D48">
        <v>21.646666666666665</v>
      </c>
      <c r="E48">
        <v>2.580411788843024</v>
      </c>
      <c r="F48">
        <f t="shared" si="0"/>
        <v>37.699127972046107</v>
      </c>
      <c r="G48">
        <v>571.54372002856849</v>
      </c>
      <c r="H48">
        <v>271</v>
      </c>
      <c r="I48">
        <f t="shared" si="10"/>
        <v>2.1090174170795883</v>
      </c>
      <c r="J48">
        <v>39.898989898989896</v>
      </c>
      <c r="K48">
        <v>0.56421171894015931</v>
      </c>
      <c r="L48">
        <v>21.515555555555554</v>
      </c>
      <c r="M48">
        <v>2.5033311140691148</v>
      </c>
      <c r="N48">
        <f t="shared" si="1"/>
        <v>31.808639226413749</v>
      </c>
      <c r="O48">
        <v>559.43271094786246</v>
      </c>
      <c r="P48">
        <v>246</v>
      </c>
      <c r="Q48">
        <f t="shared" si="3"/>
        <v>2.2741167111701728</v>
      </c>
      <c r="R48">
        <v>42</v>
      </c>
      <c r="S48">
        <v>1.2951370040262309</v>
      </c>
      <c r="T48">
        <v>20.847000000000001</v>
      </c>
      <c r="U48">
        <v>1.5963990729137874</v>
      </c>
      <c r="V48">
        <f t="shared" si="4"/>
        <v>36.049791123268548</v>
      </c>
      <c r="W48">
        <v>569.68778696051413</v>
      </c>
      <c r="X48">
        <v>261</v>
      </c>
      <c r="Y48">
        <f t="shared" si="12"/>
        <v>2.18271182743492</v>
      </c>
      <c r="Z48">
        <v>41.919191919191924</v>
      </c>
      <c r="AA48">
        <v>1.1439143083743559</v>
      </c>
      <c r="AB48">
        <v>20.182222222222219</v>
      </c>
      <c r="AC48">
        <v>2.1857709039249</v>
      </c>
      <c r="AD48">
        <f t="shared" si="5"/>
        <v>30.630541477287775</v>
      </c>
      <c r="AE48">
        <v>580.2061014182226</v>
      </c>
      <c r="AF48">
        <v>259</v>
      </c>
      <c r="AG48">
        <f t="shared" si="15"/>
        <v>2.2401779977537553</v>
      </c>
      <c r="AH48">
        <v>42</v>
      </c>
      <c r="AI48">
        <v>1.012119195949523</v>
      </c>
      <c r="AJ48">
        <v>21.018999999999998</v>
      </c>
      <c r="AK48">
        <v>1.7672794534726719</v>
      </c>
      <c r="AL48">
        <f t="shared" si="7"/>
        <v>33.929215174841396</v>
      </c>
      <c r="AM48">
        <v>570.74380165289244</v>
      </c>
      <c r="AN48">
        <v>257</v>
      </c>
      <c r="AO48">
        <f t="shared" si="16"/>
        <v>2.2207930025404377</v>
      </c>
    </row>
    <row r="49" spans="1:41" x14ac:dyDescent="0.25">
      <c r="A49" s="2">
        <v>0.65734000000000004</v>
      </c>
      <c r="B49">
        <v>42.255892255892263</v>
      </c>
      <c r="C49">
        <v>1.2036742714962612</v>
      </c>
      <c r="D49">
        <v>21.588888888888889</v>
      </c>
      <c r="E49">
        <v>2.523159945606098</v>
      </c>
      <c r="F49">
        <f t="shared" si="0"/>
        <v>32.986736975540715</v>
      </c>
      <c r="G49">
        <v>584.96071829405162</v>
      </c>
      <c r="H49">
        <v>271</v>
      </c>
      <c r="I49">
        <f t="shared" si="10"/>
        <v>2.1585266357714081</v>
      </c>
      <c r="J49">
        <v>40.404040404040408</v>
      </c>
      <c r="K49">
        <v>0.65462027256645061</v>
      </c>
      <c r="L49">
        <v>21.578888888888891</v>
      </c>
      <c r="M49">
        <v>1.9599124130089765</v>
      </c>
      <c r="N49">
        <f t="shared" si="1"/>
        <v>35.34293247379366</v>
      </c>
      <c r="O49">
        <v>575.2066115702479</v>
      </c>
      <c r="P49">
        <v>246</v>
      </c>
      <c r="Q49">
        <f t="shared" si="3"/>
        <v>2.3382382584156418</v>
      </c>
      <c r="R49">
        <v>42.393939393939398</v>
      </c>
      <c r="S49">
        <v>1.3358561990393218</v>
      </c>
      <c r="T49">
        <v>20.821999999999996</v>
      </c>
      <c r="U49">
        <v>1.5200497067895868</v>
      </c>
      <c r="V49">
        <f t="shared" si="4"/>
        <v>27.567487329558947</v>
      </c>
      <c r="W49">
        <v>582.66299357208447</v>
      </c>
      <c r="X49">
        <v>261</v>
      </c>
      <c r="Y49">
        <f t="shared" si="12"/>
        <v>2.232425262728293</v>
      </c>
      <c r="Z49">
        <v>42.424242424242429</v>
      </c>
      <c r="AA49">
        <v>1.0820346103852805</v>
      </c>
      <c r="AB49">
        <v>20.317777777777774</v>
      </c>
      <c r="AC49">
        <v>1.9846837139565698</v>
      </c>
      <c r="AD49">
        <f t="shared" si="5"/>
        <v>35.342932473793162</v>
      </c>
      <c r="AE49">
        <v>596.19426589123555</v>
      </c>
      <c r="AF49">
        <v>259</v>
      </c>
      <c r="AG49">
        <f t="shared" si="15"/>
        <v>2.301908362514423</v>
      </c>
      <c r="AH49">
        <v>42.484848484848484</v>
      </c>
      <c r="AI49">
        <v>1.0670798097975156</v>
      </c>
      <c r="AJ49">
        <v>21.022000000000002</v>
      </c>
      <c r="AK49">
        <v>1.9377524208330756</v>
      </c>
      <c r="AL49">
        <f t="shared" si="7"/>
        <v>33.929215174841396</v>
      </c>
      <c r="AM49">
        <v>586.08815426997239</v>
      </c>
      <c r="AN49">
        <v>257</v>
      </c>
      <c r="AO49">
        <f t="shared" si="16"/>
        <v>2.2804986547469741</v>
      </c>
    </row>
    <row r="50" spans="1:41" x14ac:dyDescent="0.25">
      <c r="A50" s="2">
        <v>0.67162999999999995</v>
      </c>
      <c r="B50">
        <v>42.760942760942761</v>
      </c>
      <c r="C50">
        <v>1.2257233433850101</v>
      </c>
      <c r="D50">
        <v>21.676666666666662</v>
      </c>
      <c r="E50">
        <v>2.4804233509625218</v>
      </c>
      <c r="F50">
        <f t="shared" si="0"/>
        <v>35.342932473792942</v>
      </c>
      <c r="G50">
        <v>599.63269054178147</v>
      </c>
      <c r="H50">
        <v>271</v>
      </c>
      <c r="I50">
        <f t="shared" si="10"/>
        <v>2.2126667547667211</v>
      </c>
      <c r="J50">
        <v>40.80808080808081</v>
      </c>
      <c r="K50">
        <v>0.56421171894015931</v>
      </c>
      <c r="L50">
        <v>20.877777777777776</v>
      </c>
      <c r="M50">
        <v>2.9988064292314665</v>
      </c>
      <c r="N50">
        <f t="shared" si="1"/>
        <v>28.274345979034553</v>
      </c>
      <c r="O50">
        <v>589.87858381797764</v>
      </c>
      <c r="P50">
        <v>246</v>
      </c>
      <c r="Q50">
        <f t="shared" si="3"/>
        <v>2.3978804220242993</v>
      </c>
      <c r="R50">
        <v>42.878787878787882</v>
      </c>
      <c r="S50">
        <v>1.3266591451074443</v>
      </c>
      <c r="T50">
        <v>20.529000000000003</v>
      </c>
      <c r="U50">
        <v>1.8640603829037059</v>
      </c>
      <c r="V50">
        <f t="shared" si="4"/>
        <v>33.929215174841659</v>
      </c>
      <c r="W50">
        <v>596.49219467401281</v>
      </c>
      <c r="X50">
        <v>261</v>
      </c>
      <c r="Y50">
        <f t="shared" si="12"/>
        <v>2.2854107075632673</v>
      </c>
      <c r="Z50">
        <v>42.861952861952865</v>
      </c>
      <c r="AA50">
        <v>1.1941000421754435</v>
      </c>
      <c r="AB50">
        <v>20.021111111111107</v>
      </c>
      <c r="AC50">
        <v>2.3056693412350682</v>
      </c>
      <c r="AD50">
        <f t="shared" si="5"/>
        <v>30.630541477287515</v>
      </c>
      <c r="AE50">
        <v>611.56004489337818</v>
      </c>
      <c r="AF50">
        <v>259</v>
      </c>
      <c r="AG50">
        <f t="shared" si="15"/>
        <v>2.3612356945690278</v>
      </c>
      <c r="AH50">
        <v>43.090909090909086</v>
      </c>
      <c r="AI50">
        <v>0.97724336343012719</v>
      </c>
      <c r="AJ50">
        <v>20.800999999999998</v>
      </c>
      <c r="AK50">
        <v>1.8694589235034471</v>
      </c>
      <c r="AL50">
        <f t="shared" si="7"/>
        <v>42.411518968551825</v>
      </c>
      <c r="AM50">
        <v>601.06519742883381</v>
      </c>
      <c r="AN50">
        <v>257</v>
      </c>
      <c r="AO50">
        <f t="shared" si="16"/>
        <v>2.3387750872717268</v>
      </c>
    </row>
    <row r="51" spans="1:41" x14ac:dyDescent="0.25">
      <c r="A51" s="2">
        <v>0.68591999999999997</v>
      </c>
      <c r="B51">
        <v>43.232323232323232</v>
      </c>
      <c r="C51">
        <v>1.2121212121212122</v>
      </c>
      <c r="D51">
        <v>21.138888888888889</v>
      </c>
      <c r="E51">
        <v>3.1096561081751615</v>
      </c>
      <c r="F51">
        <f t="shared" si="0"/>
        <v>32.986736975540218</v>
      </c>
      <c r="G51">
        <v>615.48821548821547</v>
      </c>
      <c r="H51">
        <v>271</v>
      </c>
      <c r="I51">
        <f t="shared" si="10"/>
        <v>2.271174226893784</v>
      </c>
      <c r="J51">
        <v>41.262626262626263</v>
      </c>
      <c r="K51">
        <v>0.64756850201311544</v>
      </c>
      <c r="L51">
        <v>20.844444444444449</v>
      </c>
      <c r="M51">
        <v>3.0975280466849497</v>
      </c>
      <c r="N51">
        <f t="shared" si="1"/>
        <v>31.808639226413749</v>
      </c>
      <c r="O51">
        <v>605.51984491378425</v>
      </c>
      <c r="P51">
        <v>246</v>
      </c>
      <c r="Q51">
        <f t="shared" si="3"/>
        <v>2.4614627842023751</v>
      </c>
      <c r="R51">
        <v>43.363636363636367</v>
      </c>
      <c r="S51">
        <v>1.3281964099859789</v>
      </c>
      <c r="T51">
        <v>20.404000000000003</v>
      </c>
      <c r="U51">
        <v>2.0913323770054131</v>
      </c>
      <c r="V51">
        <f t="shared" si="4"/>
        <v>33.929215174841396</v>
      </c>
      <c r="W51">
        <v>611.30394857667591</v>
      </c>
      <c r="X51">
        <v>261</v>
      </c>
      <c r="Y51">
        <f t="shared" si="12"/>
        <v>2.3421607225159997</v>
      </c>
      <c r="Z51">
        <v>43.36700336700337</v>
      </c>
      <c r="AA51">
        <v>1.1383260272307723</v>
      </c>
      <c r="AB51">
        <v>20.548888888888889</v>
      </c>
      <c r="AC51">
        <v>1.9339496144189261</v>
      </c>
      <c r="AD51">
        <f t="shared" si="5"/>
        <v>35.342932473793162</v>
      </c>
      <c r="AE51">
        <v>625.23211917151309</v>
      </c>
      <c r="AF51">
        <v>259</v>
      </c>
      <c r="AG51">
        <f t="shared" si="15"/>
        <v>2.414023626144838</v>
      </c>
      <c r="AH51">
        <v>43.545454545454547</v>
      </c>
      <c r="AI51">
        <v>1.0306000760149261</v>
      </c>
      <c r="AJ51">
        <v>20.750000000000004</v>
      </c>
      <c r="AK51">
        <v>1.9005554743577233</v>
      </c>
      <c r="AL51">
        <f t="shared" si="7"/>
        <v>31.808639226414247</v>
      </c>
      <c r="AM51">
        <v>615.81267217630852</v>
      </c>
      <c r="AN51">
        <v>257</v>
      </c>
      <c r="AO51">
        <f t="shared" si="16"/>
        <v>2.3961582574953639</v>
      </c>
    </row>
    <row r="52" spans="1:41" x14ac:dyDescent="0.25">
      <c r="A52" s="2">
        <v>0.70021</v>
      </c>
      <c r="B52">
        <v>43.670033670033675</v>
      </c>
      <c r="C52">
        <v>1.1179769505645787</v>
      </c>
      <c r="D52">
        <v>21.393333333333334</v>
      </c>
      <c r="E52">
        <v>2.8587497267161939</v>
      </c>
      <c r="F52">
        <f t="shared" si="0"/>
        <v>30.630541477287775</v>
      </c>
      <c r="G52">
        <v>629.00724415875925</v>
      </c>
      <c r="H52">
        <v>271</v>
      </c>
      <c r="I52">
        <f t="shared" si="10"/>
        <v>2.3210599415452369</v>
      </c>
      <c r="J52">
        <v>41.717171717171716</v>
      </c>
      <c r="K52">
        <v>0.68209870772259129</v>
      </c>
      <c r="L52">
        <v>20.992222222222225</v>
      </c>
      <c r="M52">
        <v>2.7584470268613237</v>
      </c>
      <c r="N52">
        <f t="shared" si="1"/>
        <v>31.808639226413749</v>
      </c>
      <c r="O52">
        <v>620.56932966023874</v>
      </c>
      <c r="P52">
        <v>246</v>
      </c>
      <c r="Q52">
        <f t="shared" si="3"/>
        <v>2.5226395514643851</v>
      </c>
      <c r="R52">
        <v>43.878787878787882</v>
      </c>
      <c r="S52">
        <v>1.3461277776935501</v>
      </c>
      <c r="T52">
        <v>20.427</v>
      </c>
      <c r="U52">
        <v>1.9878243271364688</v>
      </c>
      <c r="V52">
        <f t="shared" si="4"/>
        <v>36.049791123269046</v>
      </c>
      <c r="W52">
        <v>624.93112947658403</v>
      </c>
      <c r="X52">
        <v>261</v>
      </c>
      <c r="Y52">
        <f t="shared" si="12"/>
        <v>2.3943721435884444</v>
      </c>
      <c r="Z52">
        <v>43.872053872053876</v>
      </c>
      <c r="AA52">
        <v>1.0796746629511087</v>
      </c>
      <c r="AB52">
        <v>20.63111111111111</v>
      </c>
      <c r="AC52">
        <v>2.0156230081816173</v>
      </c>
      <c r="AD52">
        <f t="shared" si="5"/>
        <v>35.342932473793162</v>
      </c>
      <c r="AE52">
        <v>639.44495459646976</v>
      </c>
      <c r="AF52">
        <v>259</v>
      </c>
      <c r="AG52">
        <f t="shared" si="15"/>
        <v>2.4688994385964085</v>
      </c>
      <c r="AH52">
        <v>44.030303030303038</v>
      </c>
      <c r="AI52">
        <v>0.99020815621434111</v>
      </c>
      <c r="AJ52">
        <v>20.743999999999996</v>
      </c>
      <c r="AK52">
        <v>1.8637906415570273</v>
      </c>
      <c r="AL52">
        <f t="shared" si="7"/>
        <v>33.929215174841893</v>
      </c>
      <c r="AM52">
        <v>629.9908172635445</v>
      </c>
      <c r="AN52">
        <v>257</v>
      </c>
      <c r="AO52">
        <f t="shared" si="16"/>
        <v>2.4513261372122352</v>
      </c>
    </row>
    <row r="53" spans="1:41" x14ac:dyDescent="0.25">
      <c r="A53" s="2">
        <v>0.71450000000000002</v>
      </c>
      <c r="B53">
        <v>44.006734006734014</v>
      </c>
      <c r="C53">
        <v>1.1908915275304643</v>
      </c>
      <c r="D53">
        <v>21.046666666666667</v>
      </c>
      <c r="E53">
        <v>2.7657684284842166</v>
      </c>
      <c r="F53">
        <f t="shared" si="0"/>
        <v>23.561954982528942</v>
      </c>
      <c r="G53">
        <v>641.59779614325066</v>
      </c>
      <c r="H53">
        <v>271</v>
      </c>
      <c r="I53">
        <f t="shared" si="10"/>
        <v>2.3675195429640246</v>
      </c>
      <c r="J53">
        <v>42.121212121212125</v>
      </c>
      <c r="K53">
        <v>0.63564172616372827</v>
      </c>
      <c r="L53">
        <v>21.156666666666666</v>
      </c>
      <c r="M53">
        <v>2.6973171856494669</v>
      </c>
      <c r="N53">
        <f t="shared" si="1"/>
        <v>28.27434597903483</v>
      </c>
      <c r="O53">
        <v>635.76165697377814</v>
      </c>
      <c r="P53">
        <v>246</v>
      </c>
      <c r="Q53">
        <f t="shared" si="3"/>
        <v>2.5843969795682038</v>
      </c>
      <c r="R53">
        <v>44.272727272727273</v>
      </c>
      <c r="S53">
        <v>1.2892149931019783</v>
      </c>
      <c r="T53">
        <v>20.497000000000003</v>
      </c>
      <c r="U53">
        <v>2.0530034908234649</v>
      </c>
      <c r="V53">
        <f t="shared" si="4"/>
        <v>27.56748732955845</v>
      </c>
      <c r="W53">
        <v>639.5592286501377</v>
      </c>
      <c r="X53">
        <v>261</v>
      </c>
      <c r="Y53">
        <f t="shared" si="12"/>
        <v>2.4504185005752404</v>
      </c>
      <c r="Z53">
        <v>44.343434343434346</v>
      </c>
      <c r="AA53">
        <v>1.0713739108887084</v>
      </c>
      <c r="AB53">
        <v>20.164444444444442</v>
      </c>
      <c r="AC53">
        <v>2.2979344589822022</v>
      </c>
      <c r="AD53">
        <f t="shared" si="5"/>
        <v>32.986736975540218</v>
      </c>
      <c r="AE53">
        <v>653.62718089990813</v>
      </c>
      <c r="AF53">
        <v>259</v>
      </c>
      <c r="AG53">
        <f t="shared" si="15"/>
        <v>2.5236570691116142</v>
      </c>
      <c r="AH53">
        <v>44.484848484848492</v>
      </c>
      <c r="AI53">
        <v>0.96674635264690101</v>
      </c>
      <c r="AJ53">
        <v>20.7</v>
      </c>
      <c r="AK53">
        <v>1.8465342912843214</v>
      </c>
      <c r="AL53">
        <f t="shared" si="7"/>
        <v>31.808639226413749</v>
      </c>
      <c r="AM53">
        <v>646.06060606060601</v>
      </c>
      <c r="AN53">
        <v>257</v>
      </c>
      <c r="AO53">
        <f t="shared" si="16"/>
        <v>2.5138544982902959</v>
      </c>
    </row>
    <row r="54" spans="1:41" x14ac:dyDescent="0.25">
      <c r="A54" s="2">
        <v>0.72879000000000005</v>
      </c>
      <c r="B54">
        <v>44.444444444444443</v>
      </c>
      <c r="C54">
        <v>1.1236664374387368</v>
      </c>
      <c r="D54">
        <v>20.812222222222218</v>
      </c>
      <c r="E54">
        <v>2.7802417960394341</v>
      </c>
      <c r="F54">
        <f t="shared" si="0"/>
        <v>30.63054147728678</v>
      </c>
      <c r="G54">
        <v>657.1472298745025</v>
      </c>
      <c r="H54">
        <v>271</v>
      </c>
      <c r="I54">
        <f t="shared" si="10"/>
        <v>2.4248975272121864</v>
      </c>
      <c r="J54">
        <v>42.525252525252533</v>
      </c>
      <c r="K54">
        <v>0.73397584341757383</v>
      </c>
      <c r="L54">
        <v>21.185555555555556</v>
      </c>
      <c r="M54">
        <v>1.937685905059606</v>
      </c>
      <c r="N54">
        <f t="shared" si="1"/>
        <v>28.27434597903483</v>
      </c>
      <c r="O54">
        <v>650.23977145189269</v>
      </c>
      <c r="P54">
        <v>246</v>
      </c>
      <c r="Q54">
        <f t="shared" si="3"/>
        <v>2.6432511034629784</v>
      </c>
      <c r="R54">
        <v>44.757575757575758</v>
      </c>
      <c r="S54">
        <v>1.3555691037875393</v>
      </c>
      <c r="T54">
        <v>20.503999999999998</v>
      </c>
      <c r="U54">
        <v>1.7987477125303968</v>
      </c>
      <c r="V54">
        <f t="shared" si="4"/>
        <v>33.929215174841396</v>
      </c>
      <c r="W54">
        <v>653.2598714416896</v>
      </c>
      <c r="X54">
        <v>261</v>
      </c>
      <c r="Y54">
        <f t="shared" si="12"/>
        <v>2.5029113848340598</v>
      </c>
      <c r="Z54">
        <v>44.781144781144782</v>
      </c>
      <c r="AA54">
        <v>1.0689904287129661</v>
      </c>
      <c r="AB54">
        <v>20.245555555555558</v>
      </c>
      <c r="AC54">
        <v>2.1297952431578433</v>
      </c>
      <c r="AD54">
        <f t="shared" si="5"/>
        <v>30.630541477287277</v>
      </c>
      <c r="AE54">
        <v>667.41148862360978</v>
      </c>
      <c r="AF54">
        <v>259</v>
      </c>
      <c r="AG54">
        <f t="shared" si="15"/>
        <v>2.5768783344540918</v>
      </c>
      <c r="AH54">
        <v>44.969696969696976</v>
      </c>
      <c r="AI54">
        <v>0.9603930766872496</v>
      </c>
      <c r="AJ54">
        <v>20.880000000000003</v>
      </c>
      <c r="AK54">
        <v>1.8682195921369744</v>
      </c>
      <c r="AL54">
        <f t="shared" si="7"/>
        <v>33.929215174841396</v>
      </c>
      <c r="AM54">
        <v>661.13865932047747</v>
      </c>
      <c r="AN54">
        <v>257</v>
      </c>
      <c r="AO54">
        <f t="shared" si="16"/>
        <v>2.5725239662275388</v>
      </c>
    </row>
    <row r="55" spans="1:41" x14ac:dyDescent="0.25">
      <c r="A55" s="2">
        <v>0.74307999999999996</v>
      </c>
      <c r="B55">
        <v>44.882154882154886</v>
      </c>
      <c r="C55">
        <v>1.0867391308762633</v>
      </c>
      <c r="D55">
        <v>20.644444444444442</v>
      </c>
      <c r="E55">
        <v>2.9035371149303146</v>
      </c>
      <c r="F55">
        <f t="shared" si="0"/>
        <v>30.630541477288013</v>
      </c>
      <c r="G55">
        <v>670.83971023364961</v>
      </c>
      <c r="H55">
        <v>271</v>
      </c>
      <c r="I55">
        <f t="shared" si="10"/>
        <v>2.4754232849950171</v>
      </c>
      <c r="J55">
        <v>43.080808080808083</v>
      </c>
      <c r="K55">
        <v>0.70200203450076992</v>
      </c>
      <c r="L55">
        <v>21.358888888888888</v>
      </c>
      <c r="M55">
        <v>1.5309267345848616</v>
      </c>
      <c r="N55">
        <f t="shared" si="1"/>
        <v>38.877225721172387</v>
      </c>
      <c r="O55">
        <v>664.50362207937962</v>
      </c>
      <c r="P55">
        <v>246</v>
      </c>
      <c r="Q55">
        <f t="shared" si="3"/>
        <v>2.701234236095039</v>
      </c>
      <c r="R55">
        <v>45.242424242424249</v>
      </c>
      <c r="S55">
        <v>1.3327975660643021</v>
      </c>
      <c r="T55">
        <v>20.722000000000001</v>
      </c>
      <c r="U55">
        <v>1.8982728992428881</v>
      </c>
      <c r="V55">
        <f t="shared" si="4"/>
        <v>33.929215174842156</v>
      </c>
      <c r="W55">
        <v>667.70431588613405</v>
      </c>
      <c r="X55">
        <v>261</v>
      </c>
      <c r="Y55">
        <f t="shared" si="12"/>
        <v>2.5582540838549197</v>
      </c>
      <c r="Z55">
        <v>45.25252525252526</v>
      </c>
      <c r="AA55">
        <v>1.0387355455153098</v>
      </c>
      <c r="AB55">
        <v>20.459999999999997</v>
      </c>
      <c r="AC55">
        <v>1.4277955035648482</v>
      </c>
      <c r="AD55">
        <f t="shared" si="5"/>
        <v>32.986736975540971</v>
      </c>
      <c r="AE55">
        <v>680.44077134986219</v>
      </c>
      <c r="AF55">
        <v>259</v>
      </c>
      <c r="AG55">
        <f t="shared" si="15"/>
        <v>2.6271844453662632</v>
      </c>
      <c r="AH55">
        <v>45.424242424242429</v>
      </c>
      <c r="AI55">
        <v>0.94161787365021565</v>
      </c>
      <c r="AJ55">
        <v>20.949000000000002</v>
      </c>
      <c r="AK55">
        <v>1.8225223668799726</v>
      </c>
      <c r="AL55">
        <f t="shared" si="7"/>
        <v>31.808639226413995</v>
      </c>
      <c r="AM55">
        <v>675.50964187327827</v>
      </c>
      <c r="AN55">
        <v>257</v>
      </c>
      <c r="AO55">
        <f t="shared" si="16"/>
        <v>2.6284421862773475</v>
      </c>
    </row>
    <row r="56" spans="1:41" x14ac:dyDescent="0.25">
      <c r="A56" s="2">
        <v>0.75736999999999999</v>
      </c>
      <c r="B56">
        <v>45.319865319865322</v>
      </c>
      <c r="C56">
        <v>1.1042025812664369</v>
      </c>
      <c r="D56">
        <v>21.061111111111114</v>
      </c>
      <c r="E56">
        <v>3.0164194189653064</v>
      </c>
      <c r="F56">
        <f t="shared" si="0"/>
        <v>30.630541477287277</v>
      </c>
      <c r="G56">
        <v>685.27701254973977</v>
      </c>
      <c r="H56">
        <v>271</v>
      </c>
      <c r="I56">
        <f t="shared" si="10"/>
        <v>2.5286974632831725</v>
      </c>
      <c r="J56">
        <v>43.484848484848484</v>
      </c>
      <c r="K56">
        <v>0.6569540420811758</v>
      </c>
      <c r="L56">
        <v>21.421111111111106</v>
      </c>
      <c r="M56">
        <v>1.7643667419218709</v>
      </c>
      <c r="N56">
        <f t="shared" si="1"/>
        <v>28.274345979034333</v>
      </c>
      <c r="O56">
        <v>680.47138047138037</v>
      </c>
      <c r="P56">
        <v>246</v>
      </c>
      <c r="Q56">
        <f t="shared" si="3"/>
        <v>2.7661438230543918</v>
      </c>
      <c r="R56">
        <v>45.606060606060609</v>
      </c>
      <c r="S56">
        <v>1.3868212341157558</v>
      </c>
      <c r="T56">
        <v>20.455000000000002</v>
      </c>
      <c r="U56">
        <v>2.1138182934627512</v>
      </c>
      <c r="V56">
        <f t="shared" si="4"/>
        <v>25.4469113811308</v>
      </c>
      <c r="W56">
        <v>679.88062442607895</v>
      </c>
      <c r="X56">
        <v>261</v>
      </c>
      <c r="Y56">
        <f t="shared" si="12"/>
        <v>2.604906606996471</v>
      </c>
      <c r="Z56">
        <v>45.589225589225599</v>
      </c>
      <c r="AA56">
        <v>1.0288661003769375</v>
      </c>
      <c r="AB56">
        <v>20.793333333333333</v>
      </c>
      <c r="AC56">
        <v>1.5658384335556466</v>
      </c>
      <c r="AD56">
        <f t="shared" si="5"/>
        <v>23.561954982528942</v>
      </c>
      <c r="AE56">
        <v>695.59228650137743</v>
      </c>
      <c r="AF56">
        <v>259</v>
      </c>
      <c r="AG56">
        <f t="shared" si="15"/>
        <v>2.6856845038663222</v>
      </c>
      <c r="AH56">
        <v>45.939393939393938</v>
      </c>
      <c r="AI56">
        <v>0.89438156045166284</v>
      </c>
      <c r="AJ56">
        <v>21.020999999999997</v>
      </c>
      <c r="AK56">
        <v>1.7999348753650943</v>
      </c>
      <c r="AL56">
        <f t="shared" si="7"/>
        <v>36.049791123268548</v>
      </c>
      <c r="AM56">
        <v>689.94490358126723</v>
      </c>
      <c r="AN56">
        <v>257</v>
      </c>
      <c r="AO56">
        <f t="shared" si="16"/>
        <v>2.6846105197714678</v>
      </c>
    </row>
    <row r="57" spans="1:41" x14ac:dyDescent="0.25">
      <c r="A57" s="2">
        <v>0.77166000000000001</v>
      </c>
      <c r="B57">
        <v>45.690235690235689</v>
      </c>
      <c r="C57">
        <v>1.0796746629511085</v>
      </c>
      <c r="D57">
        <v>20.913333333333334</v>
      </c>
      <c r="E57">
        <v>2.8481265772433559</v>
      </c>
      <c r="F57">
        <f t="shared" si="0"/>
        <v>25.918150480781389</v>
      </c>
      <c r="G57">
        <v>697.73492500765224</v>
      </c>
      <c r="H57">
        <v>271</v>
      </c>
      <c r="I57">
        <f t="shared" si="10"/>
        <v>2.5746676199544365</v>
      </c>
      <c r="J57">
        <v>43.939393939393945</v>
      </c>
      <c r="K57">
        <v>0.60606060606060608</v>
      </c>
      <c r="L57">
        <v>21.37</v>
      </c>
      <c r="M57">
        <v>1.5885433579225969</v>
      </c>
      <c r="N57">
        <f t="shared" si="1"/>
        <v>31.808639226414247</v>
      </c>
      <c r="O57">
        <v>695.69431690643808</v>
      </c>
      <c r="P57">
        <v>246</v>
      </c>
      <c r="Q57">
        <f t="shared" si="3"/>
        <v>2.8280256784814557</v>
      </c>
      <c r="R57">
        <v>46.030303030303031</v>
      </c>
      <c r="S57">
        <v>1.4317090618102637</v>
      </c>
      <c r="T57">
        <v>20.732999999999997</v>
      </c>
      <c r="U57">
        <v>1.9229320783058812</v>
      </c>
      <c r="V57">
        <f t="shared" si="4"/>
        <v>29.6880632779861</v>
      </c>
      <c r="W57">
        <v>693.011937557392</v>
      </c>
      <c r="X57">
        <v>261</v>
      </c>
      <c r="Y57">
        <f t="shared" si="12"/>
        <v>2.6552181515608888</v>
      </c>
      <c r="Z57">
        <v>46.060606060606062</v>
      </c>
      <c r="AA57">
        <v>1.0497277621629559</v>
      </c>
      <c r="AB57">
        <v>20.917777777777776</v>
      </c>
      <c r="AC57">
        <v>1.5870158929400946</v>
      </c>
      <c r="AD57">
        <f t="shared" si="5"/>
        <v>32.986736975539721</v>
      </c>
      <c r="AE57">
        <v>707.95837159473524</v>
      </c>
      <c r="AF57">
        <v>259</v>
      </c>
      <c r="AG57">
        <f t="shared" si="15"/>
        <v>2.7334300061572789</v>
      </c>
      <c r="AH57">
        <v>46.393939393939398</v>
      </c>
      <c r="AI57">
        <v>0.8505266438392276</v>
      </c>
      <c r="AJ57">
        <v>21.238</v>
      </c>
      <c r="AK57">
        <v>1.913657347709993</v>
      </c>
      <c r="AL57">
        <f t="shared" si="7"/>
        <v>31.808639226414247</v>
      </c>
      <c r="AM57">
        <v>704.45362718089984</v>
      </c>
      <c r="AN57">
        <v>257</v>
      </c>
      <c r="AO57">
        <f t="shared" si="16"/>
        <v>2.7410646972019448</v>
      </c>
    </row>
    <row r="58" spans="1:41" x14ac:dyDescent="0.25">
      <c r="A58" s="2">
        <v>0.78595000000000004</v>
      </c>
      <c r="B58">
        <v>46.094276094276097</v>
      </c>
      <c r="C58">
        <v>1.0325781969828725</v>
      </c>
      <c r="D58">
        <v>20.973333333333336</v>
      </c>
      <c r="E58">
        <v>2.8791144471868177</v>
      </c>
      <c r="F58">
        <f t="shared" si="0"/>
        <v>28.27434597903483</v>
      </c>
      <c r="G58">
        <v>710.51933476175896</v>
      </c>
      <c r="H58">
        <v>271</v>
      </c>
      <c r="I58">
        <f t="shared" si="10"/>
        <v>2.6218425636965277</v>
      </c>
      <c r="J58">
        <v>44.393939393939398</v>
      </c>
      <c r="K58">
        <v>0.49792959773196926</v>
      </c>
      <c r="L58">
        <v>21.460000000000004</v>
      </c>
      <c r="M58">
        <v>1.5496795367645093</v>
      </c>
      <c r="N58">
        <f t="shared" si="1"/>
        <v>31.808639226413749</v>
      </c>
      <c r="O58">
        <v>710.81522293643502</v>
      </c>
      <c r="P58">
        <v>246</v>
      </c>
      <c r="Q58">
        <f t="shared" si="3"/>
        <v>2.8894927761643698</v>
      </c>
      <c r="R58">
        <v>46.45454545454546</v>
      </c>
      <c r="S58">
        <v>1.4985623828810681</v>
      </c>
      <c r="T58">
        <v>20.684999999999995</v>
      </c>
      <c r="U58">
        <v>2.1607059031714617</v>
      </c>
      <c r="V58">
        <f t="shared" si="4"/>
        <v>29.688063277986597</v>
      </c>
      <c r="W58">
        <v>705.56473829201104</v>
      </c>
      <c r="X58">
        <v>261</v>
      </c>
      <c r="Y58">
        <f t="shared" si="12"/>
        <v>2.7033131735326092</v>
      </c>
      <c r="Z58">
        <v>46.464646464646471</v>
      </c>
      <c r="AA58">
        <v>0.97017033900497707</v>
      </c>
      <c r="AB58">
        <v>20.981111111111112</v>
      </c>
      <c r="AC58">
        <v>1.6059533340390415</v>
      </c>
      <c r="AD58">
        <f t="shared" si="5"/>
        <v>28.27434597903483</v>
      </c>
      <c r="AE58">
        <v>720.8550147944087</v>
      </c>
      <c r="AF58">
        <v>259</v>
      </c>
      <c r="AG58">
        <f t="shared" si="15"/>
        <v>2.7832239953452071</v>
      </c>
      <c r="AH58">
        <v>46.909090909090914</v>
      </c>
      <c r="AI58">
        <v>0.8181194638915793</v>
      </c>
      <c r="AJ58">
        <v>21.312999999999999</v>
      </c>
      <c r="AK58">
        <v>1.9097006746259129</v>
      </c>
      <c r="AL58">
        <f t="shared" si="7"/>
        <v>36.049791123269046</v>
      </c>
      <c r="AM58">
        <v>716.60238751147836</v>
      </c>
      <c r="AN58">
        <v>257</v>
      </c>
      <c r="AO58">
        <f t="shared" si="16"/>
        <v>2.7883361381769585</v>
      </c>
    </row>
    <row r="59" spans="1:41" x14ac:dyDescent="0.25">
      <c r="A59" s="2">
        <v>0.80023999999999995</v>
      </c>
      <c r="B59">
        <v>46.498316498316505</v>
      </c>
      <c r="C59">
        <v>1.1248008813798025</v>
      </c>
      <c r="D59">
        <v>21.350000000000005</v>
      </c>
      <c r="E59">
        <v>2.9161575746176429</v>
      </c>
      <c r="F59">
        <f t="shared" si="0"/>
        <v>28.274345979035051</v>
      </c>
      <c r="G59">
        <v>723.4669931639628</v>
      </c>
      <c r="H59">
        <v>271</v>
      </c>
      <c r="I59">
        <f t="shared" si="10"/>
        <v>2.6696199009740327</v>
      </c>
      <c r="J59">
        <v>44.797979797979806</v>
      </c>
      <c r="K59">
        <v>0.61855801585433801</v>
      </c>
      <c r="L59">
        <v>21.62777777777778</v>
      </c>
      <c r="M59">
        <v>1.6759474932109295</v>
      </c>
      <c r="N59">
        <f t="shared" si="1"/>
        <v>28.274345979035051</v>
      </c>
      <c r="O59">
        <v>725.4259769411284</v>
      </c>
      <c r="P59">
        <v>246</v>
      </c>
      <c r="Q59">
        <f t="shared" si="3"/>
        <v>2.9488860851265382</v>
      </c>
      <c r="R59">
        <v>46.787878787878789</v>
      </c>
      <c r="S59">
        <v>1.5661452479445903</v>
      </c>
      <c r="T59">
        <v>20.821999999999999</v>
      </c>
      <c r="U59">
        <v>2.17783174536306</v>
      </c>
      <c r="V59">
        <f t="shared" si="4"/>
        <v>23.326335432703331</v>
      </c>
      <c r="W59">
        <v>717.01561065197427</v>
      </c>
      <c r="X59">
        <v>261</v>
      </c>
      <c r="Y59">
        <f t="shared" si="12"/>
        <v>2.7471862477087137</v>
      </c>
      <c r="Z59">
        <v>46.969696969696969</v>
      </c>
      <c r="AA59">
        <v>1.0163945352271773</v>
      </c>
      <c r="AB59">
        <v>21.06</v>
      </c>
      <c r="AC59">
        <v>1.8086320797774211</v>
      </c>
      <c r="AD59">
        <f t="shared" si="5"/>
        <v>35.342932473792942</v>
      </c>
      <c r="AE59">
        <v>734.78216508519529</v>
      </c>
      <c r="AF59">
        <v>259</v>
      </c>
      <c r="AG59">
        <f t="shared" si="15"/>
        <v>2.8369967763907153</v>
      </c>
      <c r="AH59">
        <v>47.303030303030305</v>
      </c>
      <c r="AI59">
        <v>0.70634883786048841</v>
      </c>
      <c r="AJ59">
        <v>21.385999999999999</v>
      </c>
      <c r="AK59">
        <v>1.966922017321028</v>
      </c>
      <c r="AL59">
        <f t="shared" si="7"/>
        <v>27.567487329558663</v>
      </c>
      <c r="AM59">
        <v>728.94398530762157</v>
      </c>
      <c r="AN59">
        <v>257</v>
      </c>
      <c r="AO59">
        <f t="shared" si="16"/>
        <v>2.8363579194849087</v>
      </c>
    </row>
    <row r="60" spans="1:41" x14ac:dyDescent="0.25">
      <c r="A60" s="2">
        <v>0.81452999999999998</v>
      </c>
      <c r="B60">
        <v>46.9023569023569</v>
      </c>
      <c r="C60">
        <v>1.1213941066249757</v>
      </c>
      <c r="D60">
        <v>21.30777777777778</v>
      </c>
      <c r="E60">
        <v>3.1577237758303753</v>
      </c>
      <c r="F60">
        <f t="shared" si="0"/>
        <v>28.274345979033836</v>
      </c>
      <c r="G60">
        <v>735.96571778389955</v>
      </c>
      <c r="H60">
        <v>271</v>
      </c>
      <c r="I60">
        <f t="shared" si="10"/>
        <v>2.7157406560291495</v>
      </c>
      <c r="J60">
        <v>45.202020202020201</v>
      </c>
      <c r="K60">
        <v>0.52193982556621477</v>
      </c>
      <c r="L60">
        <v>21.712222222222223</v>
      </c>
      <c r="M60">
        <v>1.7362920261292447</v>
      </c>
      <c r="N60">
        <f t="shared" si="1"/>
        <v>28.274345979033836</v>
      </c>
      <c r="O60">
        <v>742.40383634323018</v>
      </c>
      <c r="P60">
        <v>246</v>
      </c>
      <c r="Q60">
        <f t="shared" si="3"/>
        <v>3.0179017737529681</v>
      </c>
      <c r="R60">
        <v>47.212121212121218</v>
      </c>
      <c r="S60">
        <v>1.5238805790421097</v>
      </c>
      <c r="T60">
        <v>20.666</v>
      </c>
      <c r="U60">
        <v>2.5076514023196141</v>
      </c>
      <c r="V60">
        <f t="shared" si="4"/>
        <v>29.688063277986597</v>
      </c>
      <c r="W60">
        <v>728.0257116620752</v>
      </c>
      <c r="X60">
        <v>261</v>
      </c>
      <c r="Y60">
        <f t="shared" si="12"/>
        <v>2.7893705427665716</v>
      </c>
      <c r="Z60">
        <v>47.441077441077439</v>
      </c>
      <c r="AA60">
        <v>0.94755873935826862</v>
      </c>
      <c r="AB60">
        <v>21.113333333333333</v>
      </c>
      <c r="AC60">
        <v>1.7469258713523024</v>
      </c>
      <c r="AD60">
        <f t="shared" si="5"/>
        <v>32.986736975540218</v>
      </c>
      <c r="AE60">
        <v>748.6889092949699</v>
      </c>
      <c r="AF60">
        <v>259</v>
      </c>
      <c r="AG60">
        <f t="shared" si="15"/>
        <v>2.8906907694786481</v>
      </c>
      <c r="AH60">
        <v>47.757575757575758</v>
      </c>
      <c r="AI60">
        <v>0.7979158649750101</v>
      </c>
      <c r="AJ60">
        <v>21.472000000000001</v>
      </c>
      <c r="AK60">
        <v>1.9126235617310814</v>
      </c>
      <c r="AL60">
        <f t="shared" si="7"/>
        <v>31.808639226413749</v>
      </c>
      <c r="AM60">
        <v>740.61524334251601</v>
      </c>
      <c r="AN60">
        <v>257</v>
      </c>
      <c r="AO60">
        <f t="shared" si="16"/>
        <v>2.8817713748736034</v>
      </c>
    </row>
    <row r="61" spans="1:41" x14ac:dyDescent="0.25">
      <c r="A61" s="2">
        <v>0.82882</v>
      </c>
      <c r="B61">
        <v>47.373737373737377</v>
      </c>
      <c r="C61">
        <v>1.1236664374387368</v>
      </c>
      <c r="D61">
        <v>21.512222222222221</v>
      </c>
      <c r="E61">
        <v>3.1384660973865213</v>
      </c>
      <c r="F61">
        <f t="shared" si="0"/>
        <v>32.986736975540715</v>
      </c>
      <c r="G61">
        <v>747.92368125701455</v>
      </c>
      <c r="H61">
        <v>271</v>
      </c>
      <c r="I61">
        <f t="shared" si="10"/>
        <v>2.7598659824982086</v>
      </c>
      <c r="J61">
        <v>45.606060606060609</v>
      </c>
      <c r="K61">
        <v>0.53353990489875791</v>
      </c>
      <c r="L61">
        <v>21.657777777777778</v>
      </c>
      <c r="M61">
        <v>1.8336820880403448</v>
      </c>
      <c r="N61">
        <f t="shared" si="1"/>
        <v>28.27434597903483</v>
      </c>
      <c r="O61">
        <v>757.62677277828777</v>
      </c>
      <c r="P61">
        <v>246</v>
      </c>
      <c r="Q61">
        <f t="shared" si="3"/>
        <v>3.0797836291800316</v>
      </c>
      <c r="R61">
        <v>47.575757575757578</v>
      </c>
      <c r="S61">
        <v>1.5050166086617516</v>
      </c>
      <c r="T61">
        <v>21.253</v>
      </c>
      <c r="U61">
        <v>2.2992658248522089</v>
      </c>
      <c r="V61">
        <f t="shared" si="4"/>
        <v>25.4469113811308</v>
      </c>
      <c r="W61">
        <v>739.33884297520649</v>
      </c>
      <c r="X61">
        <v>261</v>
      </c>
      <c r="Y61">
        <f t="shared" si="12"/>
        <v>2.8327158734682243</v>
      </c>
      <c r="Z61">
        <v>47.811447811447813</v>
      </c>
      <c r="AA61">
        <v>1.0251405621305274</v>
      </c>
      <c r="AB61">
        <v>21.203333333333333</v>
      </c>
      <c r="AC61">
        <v>1.7812425438440442</v>
      </c>
      <c r="AD61">
        <f t="shared" si="5"/>
        <v>25.918150480781886</v>
      </c>
      <c r="AE61">
        <v>762.49362309968365</v>
      </c>
      <c r="AF61">
        <v>259</v>
      </c>
      <c r="AG61">
        <f t="shared" si="15"/>
        <v>2.9439908227787015</v>
      </c>
      <c r="AH61">
        <v>48.242424242424242</v>
      </c>
      <c r="AI61">
        <v>0.8181194638915793</v>
      </c>
      <c r="AJ61">
        <v>21.485999999999997</v>
      </c>
      <c r="AK61">
        <v>1.9933734667085787</v>
      </c>
      <c r="AL61">
        <f t="shared" si="7"/>
        <v>33.929215174841396</v>
      </c>
      <c r="AM61">
        <v>751.05601469237831</v>
      </c>
      <c r="AN61">
        <v>257</v>
      </c>
      <c r="AO61">
        <f t="shared" si="16"/>
        <v>2.9223969443283204</v>
      </c>
    </row>
    <row r="62" spans="1:41" x14ac:dyDescent="0.25">
      <c r="A62" s="2">
        <v>0.84311000000000003</v>
      </c>
      <c r="B62">
        <v>47.710437710437716</v>
      </c>
      <c r="C62">
        <v>1.1349598512244563</v>
      </c>
      <c r="D62">
        <v>21.42</v>
      </c>
      <c r="E62">
        <v>3.2385066002711835</v>
      </c>
      <c r="F62">
        <f t="shared" si="0"/>
        <v>23.561954982528942</v>
      </c>
      <c r="G62">
        <v>758.37159473523104</v>
      </c>
      <c r="H62">
        <v>271</v>
      </c>
      <c r="I62">
        <f t="shared" si="10"/>
        <v>2.7984191687646902</v>
      </c>
      <c r="J62">
        <v>46.010101010101017</v>
      </c>
      <c r="K62">
        <v>0.55601450280900555</v>
      </c>
      <c r="L62">
        <v>21.731111111111108</v>
      </c>
      <c r="M62">
        <v>2.0417092512565702</v>
      </c>
      <c r="N62">
        <f t="shared" si="1"/>
        <v>28.27434597903483</v>
      </c>
      <c r="O62">
        <v>773.61493725130083</v>
      </c>
      <c r="P62">
        <v>246</v>
      </c>
      <c r="Q62">
        <f t="shared" si="3"/>
        <v>3.1447761676882147</v>
      </c>
      <c r="R62">
        <v>48.060606060606062</v>
      </c>
      <c r="S62">
        <v>1.4299263328635465</v>
      </c>
      <c r="T62">
        <v>21.076999999999998</v>
      </c>
      <c r="U62">
        <v>2.5171988399806615</v>
      </c>
      <c r="V62">
        <f t="shared" si="4"/>
        <v>33.929215174841396</v>
      </c>
      <c r="W62">
        <v>750.22038567493109</v>
      </c>
      <c r="X62">
        <v>261</v>
      </c>
      <c r="Y62">
        <f t="shared" si="12"/>
        <v>2.8744076079499274</v>
      </c>
      <c r="Z62">
        <v>48.282828282828291</v>
      </c>
      <c r="AA62">
        <v>1.0050378152592119</v>
      </c>
      <c r="AB62">
        <v>21.298888888888886</v>
      </c>
      <c r="AC62">
        <v>1.9904801207525562</v>
      </c>
      <c r="AD62">
        <f t="shared" si="5"/>
        <v>32.986736975540715</v>
      </c>
      <c r="AE62">
        <v>775.86980920314249</v>
      </c>
      <c r="AF62">
        <v>259</v>
      </c>
      <c r="AG62">
        <f t="shared" si="15"/>
        <v>2.9956363289696619</v>
      </c>
      <c r="AH62">
        <v>48.666666666666664</v>
      </c>
      <c r="AI62">
        <v>0.905717647331713</v>
      </c>
      <c r="AJ62">
        <v>21.545999999999999</v>
      </c>
      <c r="AK62">
        <v>2.0820246556337096</v>
      </c>
      <c r="AL62">
        <f t="shared" si="7"/>
        <v>29.6880632779861</v>
      </c>
      <c r="AM62">
        <v>762.76400367309452</v>
      </c>
      <c r="AN62">
        <v>257</v>
      </c>
      <c r="AO62">
        <f t="shared" si="16"/>
        <v>2.9679533216851928</v>
      </c>
    </row>
    <row r="63" spans="1:41" x14ac:dyDescent="0.25">
      <c r="A63" s="2">
        <v>0.85740000000000005</v>
      </c>
      <c r="B63">
        <v>48.148148148148152</v>
      </c>
      <c r="C63">
        <v>1.0761250380132583</v>
      </c>
      <c r="D63">
        <v>22.026666666666671</v>
      </c>
      <c r="E63">
        <v>2.8321414159606828</v>
      </c>
      <c r="F63">
        <f t="shared" si="0"/>
        <v>30.630541477287277</v>
      </c>
      <c r="G63">
        <v>769.70717273747573</v>
      </c>
      <c r="H63">
        <v>271</v>
      </c>
      <c r="I63">
        <f t="shared" si="10"/>
        <v>2.8402478698799842</v>
      </c>
      <c r="J63">
        <v>46.363636363636367</v>
      </c>
      <c r="K63">
        <v>0.57495957457606894</v>
      </c>
      <c r="L63">
        <v>21.39222222222222</v>
      </c>
      <c r="M63">
        <v>2.2983769635694378</v>
      </c>
      <c r="N63">
        <f t="shared" si="1"/>
        <v>24.740052731654917</v>
      </c>
      <c r="O63">
        <v>788.53178247117637</v>
      </c>
      <c r="P63">
        <v>246</v>
      </c>
      <c r="Q63">
        <f t="shared" si="3"/>
        <v>3.2054137498828306</v>
      </c>
      <c r="R63">
        <v>48.45454545454546</v>
      </c>
      <c r="S63">
        <v>1.4458917662445929</v>
      </c>
      <c r="T63">
        <v>21.580000000000002</v>
      </c>
      <c r="U63">
        <v>2.3552400207952142</v>
      </c>
      <c r="V63">
        <f t="shared" si="4"/>
        <v>27.567487329558947</v>
      </c>
      <c r="W63">
        <v>760.38567493112942</v>
      </c>
      <c r="X63">
        <v>261</v>
      </c>
      <c r="Y63">
        <f t="shared" si="12"/>
        <v>2.9133550763644807</v>
      </c>
      <c r="Z63">
        <v>48.72053872053872</v>
      </c>
      <c r="AA63">
        <v>0.97932926412451105</v>
      </c>
      <c r="AB63">
        <v>21.211111111111112</v>
      </c>
      <c r="AC63">
        <v>2.0028569871838364</v>
      </c>
      <c r="AD63">
        <f t="shared" si="5"/>
        <v>30.63054147728678</v>
      </c>
      <c r="AE63">
        <v>788.35833078257315</v>
      </c>
      <c r="AF63">
        <v>259</v>
      </c>
      <c r="AG63">
        <f t="shared" si="15"/>
        <v>3.0438545590060739</v>
      </c>
      <c r="AH63">
        <v>49.060606060606062</v>
      </c>
      <c r="AI63">
        <v>0.95239188414732667</v>
      </c>
      <c r="AJ63">
        <v>21.422999999999998</v>
      </c>
      <c r="AK63">
        <v>2.3508393300171879</v>
      </c>
      <c r="AL63">
        <f t="shared" si="7"/>
        <v>27.567487329558947</v>
      </c>
      <c r="AM63">
        <v>773.55371900826447</v>
      </c>
      <c r="AN63">
        <v>257</v>
      </c>
      <c r="AO63">
        <f t="shared" si="16"/>
        <v>3.0099366498376048</v>
      </c>
    </row>
    <row r="64" spans="1:41" x14ac:dyDescent="0.25">
      <c r="A64" s="2">
        <v>0.87168999999999996</v>
      </c>
      <c r="B64">
        <v>48.552188552188554</v>
      </c>
      <c r="C64">
        <v>1.0902541992385306</v>
      </c>
      <c r="D64">
        <v>22.234444444444449</v>
      </c>
      <c r="E64">
        <v>2.9826083849170599</v>
      </c>
      <c r="F64">
        <f t="shared" si="0"/>
        <v>28.274345979034553</v>
      </c>
      <c r="G64">
        <v>780.89990817263538</v>
      </c>
      <c r="H64">
        <v>271</v>
      </c>
      <c r="I64">
        <f t="shared" si="10"/>
        <v>2.8815494766517911</v>
      </c>
      <c r="J64">
        <v>46.81818181818182</v>
      </c>
      <c r="K64">
        <v>0.56691778587483965</v>
      </c>
      <c r="L64">
        <v>21.438888888888886</v>
      </c>
      <c r="M64">
        <v>2.7306806233367427</v>
      </c>
      <c r="N64">
        <f t="shared" si="1"/>
        <v>31.808639226413995</v>
      </c>
      <c r="O64">
        <v>802.06101418222636</v>
      </c>
      <c r="P64">
        <v>246</v>
      </c>
      <c r="Q64">
        <f t="shared" si="3"/>
        <v>3.2604106267570176</v>
      </c>
      <c r="R64">
        <v>48.909090909090914</v>
      </c>
      <c r="S64">
        <v>1.3185591007741995</v>
      </c>
      <c r="T64">
        <v>21.568999999999999</v>
      </c>
      <c r="U64">
        <v>2.7833850294600482</v>
      </c>
      <c r="V64">
        <f t="shared" si="4"/>
        <v>31.808639226413995</v>
      </c>
      <c r="W64">
        <v>772.23140495867767</v>
      </c>
      <c r="X64">
        <v>261</v>
      </c>
      <c r="Y64">
        <f t="shared" si="12"/>
        <v>2.9587410151673472</v>
      </c>
      <c r="Z64">
        <v>49.124579124579128</v>
      </c>
      <c r="AA64">
        <v>1.0654052075620701</v>
      </c>
      <c r="AB64">
        <v>20.965555555555554</v>
      </c>
      <c r="AC64">
        <v>2.3671032461170283</v>
      </c>
      <c r="AD64">
        <f t="shared" si="5"/>
        <v>28.274345979035051</v>
      </c>
      <c r="AE64">
        <v>800.11223344556674</v>
      </c>
      <c r="AF64">
        <v>259</v>
      </c>
      <c r="AG64">
        <f t="shared" si="15"/>
        <v>3.0892364225697557</v>
      </c>
      <c r="AH64">
        <v>49.484848484848492</v>
      </c>
      <c r="AI64">
        <v>1.0306000760149259</v>
      </c>
      <c r="AJ64">
        <v>21.378</v>
      </c>
      <c r="AK64">
        <v>2.3097946036630765</v>
      </c>
      <c r="AL64">
        <f t="shared" si="7"/>
        <v>29.688063277986828</v>
      </c>
      <c r="AM64">
        <v>783.41597796143242</v>
      </c>
      <c r="AN64">
        <v>257</v>
      </c>
      <c r="AO64">
        <f t="shared" si="16"/>
        <v>3.0483111982935114</v>
      </c>
    </row>
    <row r="65" spans="1:41" x14ac:dyDescent="0.25">
      <c r="A65" s="2">
        <v>0.88597999999999999</v>
      </c>
      <c r="B65">
        <v>48.956228956228955</v>
      </c>
      <c r="C65">
        <v>1.0509420225598389</v>
      </c>
      <c r="D65">
        <v>22.491111111111113</v>
      </c>
      <c r="E65">
        <v>2.7742541540224979</v>
      </c>
      <c r="F65">
        <f t="shared" si="0"/>
        <v>28.274345979034333</v>
      </c>
      <c r="G65">
        <v>791.23558820528501</v>
      </c>
      <c r="H65">
        <v>271</v>
      </c>
      <c r="I65">
        <f t="shared" si="10"/>
        <v>2.9196885173626752</v>
      </c>
      <c r="J65">
        <v>47.171717171717169</v>
      </c>
      <c r="K65">
        <v>0.53066365804297777</v>
      </c>
      <c r="L65">
        <v>21.648888888888887</v>
      </c>
      <c r="M65">
        <v>2.5169220620962114</v>
      </c>
      <c r="N65">
        <f t="shared" si="1"/>
        <v>24.740052731654917</v>
      </c>
      <c r="O65">
        <v>816.14121008060397</v>
      </c>
      <c r="P65">
        <v>246</v>
      </c>
      <c r="Q65">
        <f t="shared" si="3"/>
        <v>3.3176471954496098</v>
      </c>
      <c r="R65">
        <v>49.303030303030305</v>
      </c>
      <c r="S65">
        <v>1.3251200968571815</v>
      </c>
      <c r="T65">
        <v>21.975000000000001</v>
      </c>
      <c r="U65">
        <v>2.3934505542324205</v>
      </c>
      <c r="V65">
        <f t="shared" si="4"/>
        <v>27.56748732955845</v>
      </c>
      <c r="W65">
        <v>783.94857667584938</v>
      </c>
      <c r="X65">
        <v>261</v>
      </c>
      <c r="Y65">
        <f t="shared" si="12"/>
        <v>3.003634393394059</v>
      </c>
      <c r="Z65">
        <v>49.663299663299668</v>
      </c>
      <c r="AA65">
        <v>0.99867272390329254</v>
      </c>
      <c r="AB65">
        <v>20.952222222222222</v>
      </c>
      <c r="AC65">
        <v>2.6103676837649625</v>
      </c>
      <c r="AD65">
        <f t="shared" si="5"/>
        <v>37.699127972046107</v>
      </c>
      <c r="AE65">
        <v>812.83542495663698</v>
      </c>
      <c r="AF65">
        <v>259</v>
      </c>
      <c r="AG65">
        <f t="shared" si="15"/>
        <v>3.1383607141182894</v>
      </c>
      <c r="AH65">
        <v>49.939393939393945</v>
      </c>
      <c r="AI65">
        <v>1.0765989975332708</v>
      </c>
      <c r="AJ65">
        <v>21.425999999999998</v>
      </c>
      <c r="AK65">
        <v>2.2759720755951633</v>
      </c>
      <c r="AL65">
        <f t="shared" si="7"/>
        <v>31.808639226413749</v>
      </c>
      <c r="AM65">
        <v>793.61799816345263</v>
      </c>
      <c r="AN65">
        <v>257</v>
      </c>
      <c r="AO65">
        <f t="shared" si="16"/>
        <v>3.0880077749550687</v>
      </c>
    </row>
    <row r="66" spans="1:41" x14ac:dyDescent="0.25">
      <c r="A66" s="2">
        <v>0.90027000000000001</v>
      </c>
      <c r="B66">
        <v>49.393939393939398</v>
      </c>
      <c r="C66">
        <v>1.0050378152592121</v>
      </c>
      <c r="D66">
        <v>22.400000000000002</v>
      </c>
      <c r="E66">
        <v>2.7124389394048731</v>
      </c>
      <c r="F66">
        <f t="shared" si="0"/>
        <v>30.630541477287775</v>
      </c>
      <c r="G66">
        <v>800.41832466074879</v>
      </c>
      <c r="H66">
        <v>271</v>
      </c>
      <c r="I66">
        <f t="shared" si="10"/>
        <v>2.9535731537297005</v>
      </c>
      <c r="J66">
        <v>47.525252525252533</v>
      </c>
      <c r="K66">
        <v>0.61855801585433801</v>
      </c>
      <c r="L66">
        <v>21.756666666666671</v>
      </c>
      <c r="M66">
        <v>2.39612534452325</v>
      </c>
      <c r="N66">
        <f t="shared" si="1"/>
        <v>24.740052731655911</v>
      </c>
      <c r="O66">
        <v>830.2009998979695</v>
      </c>
      <c r="P66">
        <v>246</v>
      </c>
      <c r="Q66">
        <f t="shared" si="3"/>
        <v>3.3748008125933717</v>
      </c>
      <c r="R66">
        <v>49.787878787878796</v>
      </c>
      <c r="S66">
        <v>1.2209276055266116</v>
      </c>
      <c r="T66">
        <v>22.143999999999998</v>
      </c>
      <c r="U66">
        <v>2.4819490548984056</v>
      </c>
      <c r="V66">
        <f t="shared" si="4"/>
        <v>33.929215174841893</v>
      </c>
      <c r="W66">
        <v>795.46372819100088</v>
      </c>
      <c r="X66">
        <v>261</v>
      </c>
      <c r="Y66">
        <f t="shared" si="12"/>
        <v>3.0477537478582408</v>
      </c>
      <c r="Z66">
        <v>50.067340067340069</v>
      </c>
      <c r="AA66">
        <v>1.0689904287129661</v>
      </c>
      <c r="AB66">
        <v>21.047777777777778</v>
      </c>
      <c r="AC66">
        <v>2.4419908772238355</v>
      </c>
      <c r="AD66">
        <f t="shared" si="5"/>
        <v>28.274345979034333</v>
      </c>
      <c r="AE66">
        <v>824.9974492398735</v>
      </c>
      <c r="AF66">
        <v>259</v>
      </c>
      <c r="AG66">
        <f t="shared" si="15"/>
        <v>3.1853183368334883</v>
      </c>
      <c r="AH66">
        <v>50.333333333333336</v>
      </c>
      <c r="AI66">
        <v>1.1378777791223387</v>
      </c>
      <c r="AJ66">
        <v>21.495999999999995</v>
      </c>
      <c r="AK66">
        <v>2.1461345096086908</v>
      </c>
      <c r="AL66">
        <f t="shared" si="7"/>
        <v>27.56748732955845</v>
      </c>
      <c r="AM66">
        <v>804.23324150596875</v>
      </c>
      <c r="AN66">
        <v>257</v>
      </c>
      <c r="AO66">
        <f t="shared" si="16"/>
        <v>3.129312223758633</v>
      </c>
    </row>
    <row r="67" spans="1:41" x14ac:dyDescent="0.25">
      <c r="A67" s="2">
        <v>0.91456000000000004</v>
      </c>
      <c r="B67">
        <v>49.764309764309772</v>
      </c>
      <c r="C67">
        <v>1.0251405621305272</v>
      </c>
      <c r="D67">
        <v>22.282222222222224</v>
      </c>
      <c r="E67">
        <v>2.6338174660451092</v>
      </c>
      <c r="F67">
        <f t="shared" si="0"/>
        <v>25.918150480781886</v>
      </c>
      <c r="G67">
        <v>811.39679624528105</v>
      </c>
      <c r="H67">
        <v>271</v>
      </c>
      <c r="I67">
        <f t="shared" si="10"/>
        <v>2.9940841189862768</v>
      </c>
      <c r="J67">
        <v>47.878787878787882</v>
      </c>
      <c r="K67">
        <v>0.63564172616372827</v>
      </c>
      <c r="L67">
        <v>21.794444444444441</v>
      </c>
      <c r="M67">
        <v>2.384539088936616</v>
      </c>
      <c r="N67">
        <f t="shared" si="1"/>
        <v>24.740052731654917</v>
      </c>
      <c r="O67">
        <v>842.63850627486988</v>
      </c>
      <c r="P67">
        <v>246</v>
      </c>
      <c r="Q67">
        <f t="shared" si="3"/>
        <v>3.4253597816051622</v>
      </c>
      <c r="R67">
        <v>50.151515151515156</v>
      </c>
      <c r="S67">
        <v>1.1801334793482749</v>
      </c>
      <c r="T67">
        <v>22.163</v>
      </c>
      <c r="U67">
        <v>2.5610807180650279</v>
      </c>
      <c r="V67">
        <f t="shared" si="4"/>
        <v>25.4469113811308</v>
      </c>
      <c r="W67">
        <v>805.28925619834706</v>
      </c>
      <c r="X67">
        <v>261</v>
      </c>
      <c r="Y67">
        <f t="shared" si="12"/>
        <v>3.0853994490358123</v>
      </c>
      <c r="Z67">
        <v>50.53872053872054</v>
      </c>
      <c r="AA67">
        <v>1.0689904287129659</v>
      </c>
      <c r="AB67">
        <v>21.155555555555551</v>
      </c>
      <c r="AC67">
        <v>2.3800951194811359</v>
      </c>
      <c r="AD67">
        <f t="shared" si="5"/>
        <v>32.986736975540218</v>
      </c>
      <c r="AE67">
        <v>836.54729109274558</v>
      </c>
      <c r="AF67">
        <v>259</v>
      </c>
      <c r="AG67">
        <f t="shared" si="15"/>
        <v>3.2299123208214113</v>
      </c>
      <c r="AH67">
        <v>50.727272727272734</v>
      </c>
      <c r="AI67">
        <v>1.2305003905326111</v>
      </c>
      <c r="AJ67">
        <v>21.484000000000002</v>
      </c>
      <c r="AK67">
        <v>2.3734044933151779</v>
      </c>
      <c r="AL67">
        <f t="shared" si="7"/>
        <v>27.567487329558947</v>
      </c>
      <c r="AM67">
        <v>814.83930211202937</v>
      </c>
      <c r="AN67">
        <v>257</v>
      </c>
      <c r="AO67">
        <f t="shared" si="16"/>
        <v>3.1705809420701532</v>
      </c>
    </row>
    <row r="68" spans="1:41" x14ac:dyDescent="0.25">
      <c r="A68" s="2">
        <v>0.92884999999999995</v>
      </c>
      <c r="B68">
        <v>50.168350168350166</v>
      </c>
      <c r="C68">
        <v>0.99483412139354599</v>
      </c>
      <c r="D68">
        <v>22.143333333333331</v>
      </c>
      <c r="E68">
        <v>2.888576639107943</v>
      </c>
      <c r="F68">
        <f t="shared" si="0"/>
        <v>28.274345979034056</v>
      </c>
      <c r="G68">
        <v>822.68135904499536</v>
      </c>
      <c r="H68">
        <v>271</v>
      </c>
      <c r="I68">
        <f t="shared" si="10"/>
        <v>3.0357245721217541</v>
      </c>
      <c r="J68">
        <v>48.232323232323232</v>
      </c>
      <c r="K68">
        <v>0.70200203450076992</v>
      </c>
      <c r="L68">
        <v>21.518888888888892</v>
      </c>
      <c r="M68">
        <v>1.7273187314447789</v>
      </c>
      <c r="N68">
        <f t="shared" si="1"/>
        <v>24.740052731655108</v>
      </c>
      <c r="O68">
        <v>856.55545352515048</v>
      </c>
      <c r="P68">
        <v>246</v>
      </c>
      <c r="Q68">
        <f t="shared" si="3"/>
        <v>3.4819327379071159</v>
      </c>
      <c r="R68">
        <v>50.484848484848484</v>
      </c>
      <c r="S68">
        <v>1.1968737974625152</v>
      </c>
      <c r="T68">
        <v>22.423999999999999</v>
      </c>
      <c r="U68">
        <v>2.3610459075964152</v>
      </c>
      <c r="V68">
        <f t="shared" si="4"/>
        <v>23.326335432703331</v>
      </c>
      <c r="W68">
        <v>815.4361799816345</v>
      </c>
      <c r="X68">
        <v>261</v>
      </c>
      <c r="Y68">
        <f t="shared" si="12"/>
        <v>3.124276551653772</v>
      </c>
      <c r="Z68">
        <v>51.043771043771052</v>
      </c>
      <c r="AA68">
        <v>1.1649053125930098</v>
      </c>
      <c r="AB68">
        <v>21.286666666666669</v>
      </c>
      <c r="AC68">
        <v>2.2535804844735412</v>
      </c>
      <c r="AD68">
        <f t="shared" si="5"/>
        <v>35.342932473793937</v>
      </c>
      <c r="AE68">
        <v>849.14804611774309</v>
      </c>
      <c r="AF68">
        <v>259</v>
      </c>
      <c r="AG68">
        <f t="shared" si="15"/>
        <v>3.2785638846244907</v>
      </c>
      <c r="AH68">
        <v>51.060606060606062</v>
      </c>
      <c r="AI68">
        <v>1.3495342642310491</v>
      </c>
      <c r="AJ68">
        <v>21.594000000000001</v>
      </c>
      <c r="AK68">
        <v>2.2349456866380941</v>
      </c>
      <c r="AL68">
        <f t="shared" si="7"/>
        <v>23.326335432703331</v>
      </c>
      <c r="AM68">
        <v>825.48209366391177</v>
      </c>
      <c r="AN68">
        <v>257</v>
      </c>
      <c r="AO68">
        <f t="shared" si="16"/>
        <v>3.2119925823498514</v>
      </c>
    </row>
    <row r="69" spans="1:41" x14ac:dyDescent="0.25">
      <c r="A69" s="2">
        <v>0.94313999999999998</v>
      </c>
      <c r="B69">
        <v>50.437710437710443</v>
      </c>
      <c r="C69">
        <v>0.95959595959595978</v>
      </c>
      <c r="D69">
        <v>22.295555555555556</v>
      </c>
      <c r="E69">
        <v>2.553268058347542</v>
      </c>
      <c r="F69">
        <f t="shared" ref="F69:F91" si="17">(B69-B68)/(A69-A68)</f>
        <v>18.849563986023551</v>
      </c>
      <c r="G69">
        <v>831.94571982450759</v>
      </c>
      <c r="H69">
        <v>271</v>
      </c>
      <c r="I69">
        <f t="shared" si="10"/>
        <v>3.0699104052564854</v>
      </c>
      <c r="J69">
        <v>48.63636363636364</v>
      </c>
      <c r="K69">
        <v>0.78437449124513847</v>
      </c>
      <c r="L69">
        <v>21.840000000000003</v>
      </c>
      <c r="M69">
        <v>1.7279400066746144</v>
      </c>
      <c r="N69">
        <f t="shared" ref="N69:N100" si="18">(J69-J68)/(A69-A68)</f>
        <v>28.27434597903483</v>
      </c>
      <c r="O69">
        <v>870.04387307417608</v>
      </c>
      <c r="P69">
        <v>246</v>
      </c>
      <c r="Q69">
        <f t="shared" ref="Q69:Q120" si="19">O69/P69</f>
        <v>3.5367637116836428</v>
      </c>
      <c r="R69">
        <v>50.909090909090914</v>
      </c>
      <c r="S69">
        <v>1.142798838281289</v>
      </c>
      <c r="T69">
        <v>22.495999999999999</v>
      </c>
      <c r="U69">
        <v>2.4629891505152384</v>
      </c>
      <c r="V69">
        <f t="shared" ref="V69:V99" si="20">(R69-R68)/(A69-A68)</f>
        <v>29.688063277986597</v>
      </c>
      <c r="W69">
        <v>826.51056014692381</v>
      </c>
      <c r="X69">
        <v>261</v>
      </c>
      <c r="Y69">
        <f t="shared" si="12"/>
        <v>3.1667071269997082</v>
      </c>
      <c r="Z69">
        <v>51.287878787878789</v>
      </c>
      <c r="AA69">
        <v>1.0713739108887084</v>
      </c>
      <c r="AB69">
        <v>21.447777777777777</v>
      </c>
      <c r="AC69">
        <v>2.1721347666395951</v>
      </c>
      <c r="AD69">
        <f t="shared" ref="AD69:AD99" si="21">(Z69-Z68)/(A69-A68)</f>
        <v>17.082417362332848</v>
      </c>
      <c r="AE69">
        <v>862.30996837057432</v>
      </c>
      <c r="AF69">
        <v>259</v>
      </c>
      <c r="AG69">
        <f t="shared" si="15"/>
        <v>3.3293821172609048</v>
      </c>
      <c r="AH69">
        <v>51.45454545454546</v>
      </c>
      <c r="AI69">
        <v>1.4199016881459054</v>
      </c>
      <c r="AJ69">
        <v>21.836666666666666</v>
      </c>
      <c r="AK69">
        <v>2.5605321712488069</v>
      </c>
      <c r="AL69">
        <f t="shared" ref="AL69:AL99" si="22">(AH69-AH68)/(A69-A68)</f>
        <v>27.567487329558947</v>
      </c>
      <c r="AM69">
        <v>836.49219467401281</v>
      </c>
      <c r="AN69">
        <v>257</v>
      </c>
      <c r="AO69">
        <f t="shared" si="16"/>
        <v>3.2548334423113339</v>
      </c>
    </row>
    <row r="70" spans="1:41" x14ac:dyDescent="0.25">
      <c r="A70" s="2">
        <v>0.95743</v>
      </c>
      <c r="B70">
        <v>50.774410774410775</v>
      </c>
      <c r="C70">
        <v>0.99483412139354599</v>
      </c>
      <c r="D70">
        <v>22.196666666666669</v>
      </c>
      <c r="E70">
        <v>2.5276125098598472</v>
      </c>
      <c r="F70">
        <f t="shared" si="17"/>
        <v>23.561954982528444</v>
      </c>
      <c r="G70">
        <v>841.67942046729922</v>
      </c>
      <c r="H70">
        <v>271</v>
      </c>
      <c r="I70">
        <f t="shared" ref="I70:I120" si="23">G70/H70</f>
        <v>3.105828119805532</v>
      </c>
      <c r="J70">
        <v>48.98989898989899</v>
      </c>
      <c r="K70">
        <v>0.84992662496818705</v>
      </c>
      <c r="L70">
        <v>21.695555555555554</v>
      </c>
      <c r="M70">
        <v>1.4140261666602925</v>
      </c>
      <c r="N70">
        <f t="shared" si="18"/>
        <v>24.740052731654917</v>
      </c>
      <c r="O70">
        <v>882.3895520865218</v>
      </c>
      <c r="P70">
        <v>246</v>
      </c>
      <c r="Q70">
        <f t="shared" si="19"/>
        <v>3.5869493987256984</v>
      </c>
      <c r="R70">
        <v>51.303030303030312</v>
      </c>
      <c r="S70">
        <v>1.160957213187443</v>
      </c>
      <c r="T70">
        <v>22.522999999999996</v>
      </c>
      <c r="U70">
        <v>2.2353873638961694</v>
      </c>
      <c r="V70">
        <f t="shared" si="20"/>
        <v>27.567487329558947</v>
      </c>
      <c r="W70">
        <v>837.3829201101928</v>
      </c>
      <c r="X70">
        <v>261</v>
      </c>
      <c r="Y70">
        <f t="shared" ref="Y70:Y120" si="24">W70/X70</f>
        <v>3.208363678583114</v>
      </c>
      <c r="Z70">
        <v>51.628787878787882</v>
      </c>
      <c r="AA70">
        <v>1.0736672575961825</v>
      </c>
      <c r="AB70">
        <v>21.673333333333332</v>
      </c>
      <c r="AC70">
        <v>2.0569394740730704</v>
      </c>
      <c r="AD70">
        <f t="shared" si="21"/>
        <v>23.856479419810558</v>
      </c>
      <c r="AE70">
        <v>873.98224670951936</v>
      </c>
      <c r="AF70">
        <v>259</v>
      </c>
      <c r="AG70">
        <f t="shared" si="15"/>
        <v>3.3744488289942831</v>
      </c>
      <c r="AH70">
        <v>51.939393939393945</v>
      </c>
      <c r="AI70">
        <v>1.4790307246644951</v>
      </c>
      <c r="AJ70">
        <v>22.062222222222221</v>
      </c>
      <c r="AK70">
        <v>2.4640301224709917</v>
      </c>
      <c r="AL70">
        <f t="shared" si="22"/>
        <v>33.929215174841396</v>
      </c>
      <c r="AM70">
        <v>846.38200183654726</v>
      </c>
      <c r="AN70">
        <v>257</v>
      </c>
      <c r="AO70">
        <f t="shared" si="16"/>
        <v>3.2933151822433744</v>
      </c>
    </row>
    <row r="71" spans="1:41" x14ac:dyDescent="0.25">
      <c r="A71" s="2">
        <v>0.97172000000000003</v>
      </c>
      <c r="B71">
        <v>51.111111111111114</v>
      </c>
      <c r="C71">
        <v>1.0925912955951482</v>
      </c>
      <c r="D71">
        <v>22.276666666666671</v>
      </c>
      <c r="E71">
        <v>2.4547504964862852</v>
      </c>
      <c r="F71">
        <f t="shared" si="17"/>
        <v>23.561954982528942</v>
      </c>
      <c r="G71">
        <v>851.39271502907854</v>
      </c>
      <c r="H71">
        <v>271</v>
      </c>
      <c r="I71">
        <f t="shared" si="23"/>
        <v>3.1416705351626515</v>
      </c>
      <c r="J71">
        <v>49.242424242424242</v>
      </c>
      <c r="K71">
        <v>0.99123801416946211</v>
      </c>
      <c r="L71">
        <v>22.166666666666668</v>
      </c>
      <c r="M71">
        <v>2.1363028811477083</v>
      </c>
      <c r="N71">
        <f t="shared" si="18"/>
        <v>17.671466236896581</v>
      </c>
      <c r="O71">
        <v>893.92919089888778</v>
      </c>
      <c r="P71">
        <v>246</v>
      </c>
      <c r="Q71">
        <f t="shared" si="19"/>
        <v>3.6338584995889747</v>
      </c>
      <c r="R71">
        <v>51.696969696969695</v>
      </c>
      <c r="S71">
        <v>1.1175205402779258</v>
      </c>
      <c r="T71">
        <v>22.479000000000003</v>
      </c>
      <c r="U71">
        <v>2.4659703972270184</v>
      </c>
      <c r="V71">
        <f t="shared" si="20"/>
        <v>27.567487329557952</v>
      </c>
      <c r="W71">
        <v>847.27272727272714</v>
      </c>
      <c r="X71">
        <v>261</v>
      </c>
      <c r="Y71">
        <f t="shared" si="24"/>
        <v>3.2462556600487629</v>
      </c>
      <c r="Z71">
        <v>52.045454545454547</v>
      </c>
      <c r="AA71">
        <v>1.0713739108887084</v>
      </c>
      <c r="AB71">
        <v>21.816249999999997</v>
      </c>
      <c r="AC71">
        <v>2.1535879530282886</v>
      </c>
      <c r="AD71">
        <f t="shared" si="21"/>
        <v>29.157919290879185</v>
      </c>
      <c r="AE71">
        <v>883.47107438016519</v>
      </c>
      <c r="AF71">
        <v>259</v>
      </c>
      <c r="AG71">
        <f t="shared" si="15"/>
        <v>3.411085229267047</v>
      </c>
      <c r="AH71">
        <v>52.272727272727273</v>
      </c>
      <c r="AI71">
        <v>1.5794440172840294</v>
      </c>
      <c r="AJ71">
        <v>21.857500000000002</v>
      </c>
      <c r="AK71">
        <v>2.6254400991616134</v>
      </c>
      <c r="AL71">
        <f t="shared" si="22"/>
        <v>23.32633543270315</v>
      </c>
      <c r="AM71">
        <v>856.78604224058756</v>
      </c>
      <c r="AN71">
        <v>257</v>
      </c>
      <c r="AO71">
        <f t="shared" si="16"/>
        <v>3.3337978297299129</v>
      </c>
    </row>
    <row r="72" spans="1:41" x14ac:dyDescent="0.25">
      <c r="A72" s="2">
        <v>0.98601000000000005</v>
      </c>
      <c r="B72">
        <v>51.447811447811446</v>
      </c>
      <c r="C72">
        <v>1.0251405621305272</v>
      </c>
      <c r="D72">
        <v>21.88111111111111</v>
      </c>
      <c r="E72">
        <v>2.7805460095295946</v>
      </c>
      <c r="F72">
        <f t="shared" si="17"/>
        <v>23.561954982528444</v>
      </c>
      <c r="G72">
        <v>862.24875012753796</v>
      </c>
      <c r="H72">
        <v>271</v>
      </c>
      <c r="I72">
        <f t="shared" si="23"/>
        <v>3.1817297052676676</v>
      </c>
      <c r="J72">
        <v>49.595959595959599</v>
      </c>
      <c r="K72">
        <v>0.97095877500589223</v>
      </c>
      <c r="L72">
        <v>22.288888888888888</v>
      </c>
      <c r="M72">
        <v>2.2250632949798685</v>
      </c>
      <c r="N72">
        <f t="shared" si="18"/>
        <v>24.740052731655414</v>
      </c>
      <c r="O72">
        <v>905.61167227833892</v>
      </c>
      <c r="P72">
        <v>246</v>
      </c>
      <c r="Q72">
        <f t="shared" si="19"/>
        <v>3.6813482612940605</v>
      </c>
      <c r="R72">
        <v>52</v>
      </c>
      <c r="S72">
        <v>1.1175205402779258</v>
      </c>
      <c r="T72">
        <v>22.376000000000001</v>
      </c>
      <c r="U72">
        <v>2.714902085404443</v>
      </c>
      <c r="V72">
        <f t="shared" si="20"/>
        <v>21.205759484275998</v>
      </c>
      <c r="W72">
        <v>858.16345270890713</v>
      </c>
      <c r="X72">
        <v>261</v>
      </c>
      <c r="Y72">
        <f t="shared" si="24"/>
        <v>3.287982577428763</v>
      </c>
      <c r="Z72">
        <v>52.38636363636364</v>
      </c>
      <c r="AA72">
        <v>1.1388860892706749</v>
      </c>
      <c r="AB72">
        <v>21.922499999999999</v>
      </c>
      <c r="AC72">
        <v>2.2172875965274073</v>
      </c>
      <c r="AD72">
        <f t="shared" si="21"/>
        <v>23.856479419810558</v>
      </c>
      <c r="AE72">
        <v>894.96990103050712</v>
      </c>
      <c r="AF72">
        <v>259</v>
      </c>
      <c r="AG72">
        <f t="shared" ref="AG72:AG120" si="25">AE72/AF72</f>
        <v>3.4554822433610313</v>
      </c>
      <c r="AH72">
        <v>52.696969696969703</v>
      </c>
      <c r="AI72">
        <v>1.4876288131677062</v>
      </c>
      <c r="AJ72">
        <v>22.215</v>
      </c>
      <c r="AK72">
        <v>2.3343643980443889</v>
      </c>
      <c r="AL72">
        <f t="shared" si="22"/>
        <v>29.688063277986597</v>
      </c>
      <c r="AM72">
        <v>868.31037649219456</v>
      </c>
      <c r="AN72">
        <v>257</v>
      </c>
      <c r="AO72">
        <f t="shared" ref="AO72:AO120" si="26">AM72/AN72</f>
        <v>3.3786395972458934</v>
      </c>
    </row>
    <row r="73" spans="1:41" x14ac:dyDescent="0.25">
      <c r="A73" s="2">
        <v>1.0003</v>
      </c>
      <c r="B73">
        <v>51.750841750841751</v>
      </c>
      <c r="C73">
        <v>1.0251405621305272</v>
      </c>
      <c r="D73">
        <v>22.031111111111112</v>
      </c>
      <c r="E73">
        <v>2.6339440220154802</v>
      </c>
      <c r="F73">
        <f t="shared" si="17"/>
        <v>21.205759484276161</v>
      </c>
      <c r="G73">
        <v>872.03346597285997</v>
      </c>
      <c r="H73">
        <v>271</v>
      </c>
      <c r="I73">
        <f t="shared" si="23"/>
        <v>3.2178356677965314</v>
      </c>
      <c r="J73">
        <v>49.949494949494955</v>
      </c>
      <c r="K73">
        <v>1.0216511360396188</v>
      </c>
      <c r="L73">
        <v>22.26</v>
      </c>
      <c r="M73">
        <v>2.2893638126489786</v>
      </c>
      <c r="N73">
        <f t="shared" si="18"/>
        <v>24.740052731655606</v>
      </c>
      <c r="O73">
        <v>918.11039689827567</v>
      </c>
      <c r="P73">
        <v>246</v>
      </c>
      <c r="Q73">
        <f t="shared" si="19"/>
        <v>3.7321560849523401</v>
      </c>
      <c r="R73">
        <v>52.333333333333336</v>
      </c>
      <c r="S73">
        <v>1.0883809088526044</v>
      </c>
      <c r="T73">
        <v>22.714999999999996</v>
      </c>
      <c r="U73">
        <v>2.3668133757344609</v>
      </c>
      <c r="V73">
        <f t="shared" si="20"/>
        <v>23.326335432703829</v>
      </c>
      <c r="W73">
        <v>868.2460973370064</v>
      </c>
      <c r="X73">
        <v>261</v>
      </c>
      <c r="Y73">
        <f t="shared" si="24"/>
        <v>3.3266133997586453</v>
      </c>
      <c r="Z73">
        <v>52.765151515151516</v>
      </c>
      <c r="AA73">
        <v>1.150346866908849</v>
      </c>
      <c r="AB73">
        <v>23.071666666666669</v>
      </c>
      <c r="AC73">
        <v>0.98712545639683891</v>
      </c>
      <c r="AD73">
        <f t="shared" si="21"/>
        <v>26.507199355344831</v>
      </c>
      <c r="AE73">
        <v>905.45862667074789</v>
      </c>
      <c r="AF73">
        <v>259</v>
      </c>
      <c r="AG73">
        <f t="shared" si="25"/>
        <v>3.4959792535550114</v>
      </c>
      <c r="AH73">
        <v>53.090909090909093</v>
      </c>
      <c r="AI73">
        <v>1.455386961965889</v>
      </c>
      <c r="AJ73">
        <v>22.32714285714286</v>
      </c>
      <c r="AK73">
        <v>2.7333661438216406</v>
      </c>
      <c r="AL73">
        <f t="shared" si="22"/>
        <v>27.567487329558663</v>
      </c>
      <c r="AM73">
        <v>879.42148760330565</v>
      </c>
      <c r="AN73">
        <v>257</v>
      </c>
      <c r="AO73">
        <f t="shared" si="26"/>
        <v>3.4218734926198664</v>
      </c>
    </row>
    <row r="74" spans="1:41" x14ac:dyDescent="0.25">
      <c r="A74" s="2">
        <v>1.0145900000000001</v>
      </c>
      <c r="B74">
        <v>52.222222222222229</v>
      </c>
      <c r="C74">
        <v>1.1030469529212907</v>
      </c>
      <c r="D74">
        <v>22.11888888888889</v>
      </c>
      <c r="E74">
        <v>2.535667784058286</v>
      </c>
      <c r="F74">
        <f t="shared" si="17"/>
        <v>32.98673697554046</v>
      </c>
      <c r="G74">
        <v>881.76716661565149</v>
      </c>
      <c r="H74">
        <v>271</v>
      </c>
      <c r="I74">
        <f t="shared" si="23"/>
        <v>3.2537533823455775</v>
      </c>
      <c r="J74">
        <v>50.303030303030305</v>
      </c>
      <c r="K74">
        <v>0.93890505362604049</v>
      </c>
      <c r="L74">
        <v>22.268888888888892</v>
      </c>
      <c r="M74">
        <v>2.4931559651707844</v>
      </c>
      <c r="N74">
        <f t="shared" si="18"/>
        <v>24.740052731654725</v>
      </c>
      <c r="O74">
        <v>929.47658402203854</v>
      </c>
      <c r="P74">
        <v>246</v>
      </c>
      <c r="Q74">
        <f t="shared" si="19"/>
        <v>3.7783600976505634</v>
      </c>
      <c r="R74">
        <v>52.696969696969703</v>
      </c>
      <c r="S74">
        <v>1.0921242764263037</v>
      </c>
      <c r="T74">
        <v>22.523</v>
      </c>
      <c r="U74">
        <v>2.1820482223004243</v>
      </c>
      <c r="V74">
        <f t="shared" si="20"/>
        <v>25.446911381131098</v>
      </c>
      <c r="W74">
        <v>878.26446280991729</v>
      </c>
      <c r="X74">
        <v>261</v>
      </c>
      <c r="Y74">
        <f t="shared" si="24"/>
        <v>3.3649979418004494</v>
      </c>
      <c r="Z74">
        <v>53.143939393939398</v>
      </c>
      <c r="AA74">
        <v>1.2114446163598027</v>
      </c>
      <c r="AB74">
        <v>22.98</v>
      </c>
      <c r="AC74">
        <v>1.2396451105054223</v>
      </c>
      <c r="AD74">
        <f t="shared" si="21"/>
        <v>26.507199355344916</v>
      </c>
      <c r="AE74">
        <v>916.35547393123147</v>
      </c>
      <c r="AF74">
        <v>259</v>
      </c>
      <c r="AG74">
        <f t="shared" si="25"/>
        <v>3.5380520229005077</v>
      </c>
      <c r="AH74">
        <v>53.424242424242429</v>
      </c>
      <c r="AI74">
        <v>1.3779643820432288</v>
      </c>
      <c r="AJ74">
        <v>22.318571428571428</v>
      </c>
      <c r="AK74">
        <v>2.5018155312454855</v>
      </c>
      <c r="AL74">
        <f t="shared" si="22"/>
        <v>23.326335432703466</v>
      </c>
      <c r="AM74">
        <v>889.09090909090912</v>
      </c>
      <c r="AN74">
        <v>257</v>
      </c>
      <c r="AO74">
        <f t="shared" si="26"/>
        <v>3.4594977007428369</v>
      </c>
    </row>
    <row r="75" spans="1:41" x14ac:dyDescent="0.25">
      <c r="A75" s="2">
        <v>1.02888</v>
      </c>
      <c r="B75">
        <v>52.525252525252533</v>
      </c>
      <c r="C75">
        <v>1.1030469529212907</v>
      </c>
      <c r="D75">
        <v>22.152222222222221</v>
      </c>
      <c r="E75">
        <v>2.6275358122096817</v>
      </c>
      <c r="F75">
        <f t="shared" si="17"/>
        <v>21.205759484276161</v>
      </c>
      <c r="G75">
        <v>891.0825425976941</v>
      </c>
      <c r="H75">
        <v>271</v>
      </c>
      <c r="I75">
        <f t="shared" si="23"/>
        <v>3.2881274634601256</v>
      </c>
      <c r="J75">
        <v>50.656565656565654</v>
      </c>
      <c r="K75">
        <v>0.92742456009196206</v>
      </c>
      <c r="L75">
        <v>21.23989222222222</v>
      </c>
      <c r="M75">
        <v>2.0904680496641577</v>
      </c>
      <c r="N75">
        <f t="shared" si="18"/>
        <v>24.740052731655108</v>
      </c>
      <c r="O75">
        <v>941.60799918375676</v>
      </c>
      <c r="P75">
        <v>246</v>
      </c>
      <c r="Q75">
        <f t="shared" si="19"/>
        <v>3.8276747934299054</v>
      </c>
      <c r="R75">
        <v>53.000000000000007</v>
      </c>
      <c r="S75">
        <v>1.0921242764263037</v>
      </c>
      <c r="T75">
        <v>22.585000000000001</v>
      </c>
      <c r="U75">
        <v>2.0835026597855197</v>
      </c>
      <c r="V75">
        <f t="shared" si="20"/>
        <v>21.205759484276161</v>
      </c>
      <c r="W75">
        <v>887.93388429752065</v>
      </c>
      <c r="X75">
        <v>261</v>
      </c>
      <c r="Y75">
        <f t="shared" si="24"/>
        <v>3.4020455337069757</v>
      </c>
      <c r="Z75">
        <v>53.560606060606062</v>
      </c>
      <c r="AA75">
        <v>1.2309149097933274</v>
      </c>
      <c r="AB75">
        <v>23.013333333333335</v>
      </c>
      <c r="AC75">
        <v>1.6052746390155996</v>
      </c>
      <c r="AD75">
        <f t="shared" si="21"/>
        <v>29.157919290879413</v>
      </c>
      <c r="AE75">
        <v>928.4664830119375</v>
      </c>
      <c r="AF75">
        <v>259</v>
      </c>
      <c r="AG75">
        <f t="shared" si="25"/>
        <v>3.5848126757217664</v>
      </c>
      <c r="AH75">
        <v>53.727272727272734</v>
      </c>
      <c r="AI75">
        <v>1.2539093037319373</v>
      </c>
      <c r="AJ75">
        <v>22.852857142857147</v>
      </c>
      <c r="AK75">
        <v>1.8450629102708516</v>
      </c>
      <c r="AL75">
        <f t="shared" si="22"/>
        <v>21.205759484276161</v>
      </c>
      <c r="AM75">
        <v>898.2460973370064</v>
      </c>
      <c r="AN75">
        <v>257</v>
      </c>
      <c r="AO75">
        <f t="shared" si="26"/>
        <v>3.495121001311309</v>
      </c>
    </row>
    <row r="76" spans="1:41" x14ac:dyDescent="0.25">
      <c r="A76" s="2">
        <v>1.0431699999999999</v>
      </c>
      <c r="B76">
        <v>52.828282828282831</v>
      </c>
      <c r="C76">
        <v>1.163809961798274</v>
      </c>
      <c r="D76">
        <v>22.105555555555558</v>
      </c>
      <c r="E76">
        <v>2.7632232587646079</v>
      </c>
      <c r="F76">
        <f t="shared" si="17"/>
        <v>21.205759484275667</v>
      </c>
      <c r="G76">
        <v>900.80604019997952</v>
      </c>
      <c r="H76">
        <v>271</v>
      </c>
      <c r="I76">
        <f t="shared" si="23"/>
        <v>3.3240075284132087</v>
      </c>
      <c r="J76">
        <v>50.959595959595958</v>
      </c>
      <c r="K76">
        <v>0.92742456009196206</v>
      </c>
      <c r="L76">
        <v>21.408146666666667</v>
      </c>
      <c r="M76">
        <v>2.3482454442980756</v>
      </c>
      <c r="N76">
        <f t="shared" si="18"/>
        <v>21.205759484276161</v>
      </c>
      <c r="O76">
        <v>951.87225793286393</v>
      </c>
      <c r="P76">
        <v>246</v>
      </c>
      <c r="Q76">
        <f t="shared" si="19"/>
        <v>3.8693994224913166</v>
      </c>
      <c r="R76">
        <v>53.393939393939391</v>
      </c>
      <c r="S76">
        <v>1.1320344021108606</v>
      </c>
      <c r="T76">
        <v>22.28875</v>
      </c>
      <c r="U76">
        <v>1.6896782238047574</v>
      </c>
      <c r="V76">
        <f t="shared" si="20"/>
        <v>27.567487329558165</v>
      </c>
      <c r="W76">
        <v>897.49311294765846</v>
      </c>
      <c r="X76">
        <v>261</v>
      </c>
      <c r="Y76">
        <f t="shared" si="24"/>
        <v>3.4386709308339403</v>
      </c>
      <c r="Z76">
        <v>53.901515151515156</v>
      </c>
      <c r="AA76">
        <v>1.1156113770434331</v>
      </c>
      <c r="AB76">
        <v>23.581666666666667</v>
      </c>
      <c r="AC76">
        <v>0.7293947262399606</v>
      </c>
      <c r="AD76">
        <f t="shared" si="21"/>
        <v>23.856479419810746</v>
      </c>
      <c r="AE76">
        <v>939.26129986736032</v>
      </c>
      <c r="AF76">
        <v>259</v>
      </c>
      <c r="AG76">
        <f t="shared" si="25"/>
        <v>3.6264915052793834</v>
      </c>
      <c r="AH76">
        <v>54.030303030303038</v>
      </c>
      <c r="AI76">
        <v>1.106971167094746</v>
      </c>
      <c r="AJ76">
        <v>23.158571428571427</v>
      </c>
      <c r="AK76">
        <v>1.7998002534672994</v>
      </c>
      <c r="AL76">
        <f t="shared" si="22"/>
        <v>21.205759484276161</v>
      </c>
      <c r="AM76">
        <v>908.32874196510556</v>
      </c>
      <c r="AN76">
        <v>257</v>
      </c>
      <c r="AO76">
        <f t="shared" si="26"/>
        <v>3.534353081576286</v>
      </c>
    </row>
    <row r="77" spans="1:41" x14ac:dyDescent="0.25">
      <c r="A77" s="2">
        <v>1.0574600000000001</v>
      </c>
      <c r="B77">
        <v>53.198653198653197</v>
      </c>
      <c r="C77">
        <v>1.1349598512244563</v>
      </c>
      <c r="D77">
        <v>21.483750000000001</v>
      </c>
      <c r="E77">
        <v>2.2805634485488766</v>
      </c>
      <c r="F77">
        <f t="shared" si="17"/>
        <v>25.918150480781186</v>
      </c>
      <c r="G77">
        <v>911.31517192123249</v>
      </c>
      <c r="H77">
        <v>271</v>
      </c>
      <c r="I77">
        <f t="shared" si="23"/>
        <v>3.3627866122554706</v>
      </c>
      <c r="J77">
        <v>51.313131313131322</v>
      </c>
      <c r="K77">
        <v>0.84992662496818716</v>
      </c>
      <c r="L77">
        <v>21.533067777777777</v>
      </c>
      <c r="M77">
        <v>2.3365993808667045</v>
      </c>
      <c r="N77">
        <f t="shared" si="18"/>
        <v>24.740052731655719</v>
      </c>
      <c r="O77">
        <v>963.00377512498721</v>
      </c>
      <c r="P77">
        <v>246</v>
      </c>
      <c r="Q77">
        <f t="shared" si="19"/>
        <v>3.9146494923779969</v>
      </c>
      <c r="R77">
        <v>53.666666666666664</v>
      </c>
      <c r="S77">
        <v>1.1468094528876744</v>
      </c>
      <c r="T77">
        <v>22.255999999999997</v>
      </c>
      <c r="U77">
        <v>2.1017920924772739</v>
      </c>
      <c r="V77">
        <f t="shared" si="20"/>
        <v>19.085183535848198</v>
      </c>
      <c r="W77">
        <v>907.86960514233249</v>
      </c>
      <c r="X77">
        <v>261</v>
      </c>
      <c r="Y77">
        <f t="shared" si="24"/>
        <v>3.47842760590932</v>
      </c>
      <c r="Z77">
        <v>54.128787878787882</v>
      </c>
      <c r="AA77">
        <v>0.9976688031594384</v>
      </c>
      <c r="AB77">
        <v>23.175000000000001</v>
      </c>
      <c r="AC77">
        <v>0.80723808961999077</v>
      </c>
      <c r="AD77">
        <f t="shared" si="21"/>
        <v>15.90431961320675</v>
      </c>
      <c r="AE77">
        <v>948.49505152535448</v>
      </c>
      <c r="AF77">
        <v>259</v>
      </c>
      <c r="AG77">
        <f t="shared" si="25"/>
        <v>3.6621430560824497</v>
      </c>
      <c r="AH77">
        <v>54.303030303030305</v>
      </c>
      <c r="AI77">
        <v>0.98762881305699513</v>
      </c>
      <c r="AJ77">
        <v>23.747499999999999</v>
      </c>
      <c r="AK77">
        <v>2.0104124784066917</v>
      </c>
      <c r="AL77">
        <f t="shared" si="22"/>
        <v>19.085183535847701</v>
      </c>
      <c r="AM77">
        <v>915.05050505050497</v>
      </c>
      <c r="AN77">
        <v>257</v>
      </c>
      <c r="AO77">
        <f t="shared" si="26"/>
        <v>3.5605078017529377</v>
      </c>
    </row>
    <row r="78" spans="1:41" x14ac:dyDescent="0.25">
      <c r="A78" s="2">
        <v>1.07175</v>
      </c>
      <c r="B78">
        <v>53.569023569023571</v>
      </c>
      <c r="C78">
        <v>1.1908915275304643</v>
      </c>
      <c r="D78">
        <v>21.531666666666666</v>
      </c>
      <c r="E78">
        <v>2.6586494064969699</v>
      </c>
      <c r="F78">
        <f t="shared" si="17"/>
        <v>25.918150480782089</v>
      </c>
      <c r="G78">
        <v>921.18151209060295</v>
      </c>
      <c r="H78">
        <v>271</v>
      </c>
      <c r="I78">
        <f t="shared" si="23"/>
        <v>3.3991937715520404</v>
      </c>
      <c r="J78">
        <v>51.666666666666671</v>
      </c>
      <c r="K78">
        <v>0.78437449124513847</v>
      </c>
      <c r="L78">
        <v>21.535766666666671</v>
      </c>
      <c r="M78">
        <v>2.4247859012017257</v>
      </c>
      <c r="N78">
        <f t="shared" si="18"/>
        <v>24.740052731655108</v>
      </c>
      <c r="O78">
        <v>973.20681563105802</v>
      </c>
      <c r="P78">
        <v>246</v>
      </c>
      <c r="Q78">
        <f t="shared" si="19"/>
        <v>3.956125266792919</v>
      </c>
      <c r="R78">
        <v>54.030303030303038</v>
      </c>
      <c r="S78">
        <v>1.1870298622563709</v>
      </c>
      <c r="T78">
        <v>22.263999999999999</v>
      </c>
      <c r="U78">
        <v>2.0880205937681748</v>
      </c>
      <c r="V78">
        <f t="shared" si="20"/>
        <v>25.446911381131994</v>
      </c>
      <c r="W78">
        <v>917.42883379247007</v>
      </c>
      <c r="X78">
        <v>261</v>
      </c>
      <c r="Y78">
        <f t="shared" si="24"/>
        <v>3.5150530030362837</v>
      </c>
      <c r="Z78">
        <v>54.393939393939398</v>
      </c>
      <c r="AA78">
        <v>0.82592138650817803</v>
      </c>
      <c r="AB78">
        <v>23.47</v>
      </c>
      <c r="AC78">
        <v>1.1620240961357047</v>
      </c>
      <c r="AD78">
        <f t="shared" si="21"/>
        <v>18.555039548741579</v>
      </c>
      <c r="AE78">
        <v>958.44301601877362</v>
      </c>
      <c r="AF78">
        <v>259</v>
      </c>
      <c r="AG78">
        <f t="shared" si="25"/>
        <v>3.7005521854006704</v>
      </c>
      <c r="AH78">
        <v>54.545454545454547</v>
      </c>
      <c r="AI78">
        <v>0.88058564515973203</v>
      </c>
      <c r="AJ78">
        <v>22.87</v>
      </c>
      <c r="AK78">
        <v>1.1505216208311779</v>
      </c>
      <c r="AL78">
        <f t="shared" si="22"/>
        <v>16.964607587420829</v>
      </c>
      <c r="AM78">
        <v>924.04040404040393</v>
      </c>
      <c r="AN78">
        <v>257</v>
      </c>
      <c r="AO78">
        <f t="shared" si="26"/>
        <v>3.5954879534646067</v>
      </c>
    </row>
    <row r="79" spans="1:41" x14ac:dyDescent="0.25">
      <c r="A79" s="2">
        <v>1.0860399999999999</v>
      </c>
      <c r="B79">
        <v>53.872053872053876</v>
      </c>
      <c r="C79">
        <v>1.1908915275304643</v>
      </c>
      <c r="D79">
        <v>20.994</v>
      </c>
      <c r="E79">
        <v>2.5425636668528195</v>
      </c>
      <c r="F79">
        <f t="shared" si="17"/>
        <v>21.205759484276161</v>
      </c>
      <c r="G79">
        <v>930.40506070809101</v>
      </c>
      <c r="H79">
        <v>271</v>
      </c>
      <c r="I79">
        <f t="shared" si="23"/>
        <v>3.4332290063029189</v>
      </c>
      <c r="J79">
        <v>52.07070707070708</v>
      </c>
      <c r="K79">
        <v>0.70200203450076992</v>
      </c>
      <c r="L79">
        <v>21.419455714285714</v>
      </c>
      <c r="M79">
        <v>2.5362367134529595</v>
      </c>
      <c r="N79">
        <f t="shared" si="18"/>
        <v>28.274345979035051</v>
      </c>
      <c r="O79">
        <v>983.63432302826232</v>
      </c>
      <c r="P79">
        <v>246</v>
      </c>
      <c r="Q79">
        <f t="shared" si="19"/>
        <v>3.9985135082449688</v>
      </c>
      <c r="R79">
        <v>54.303030303030305</v>
      </c>
      <c r="S79">
        <v>1.2518734048347206</v>
      </c>
      <c r="T79">
        <v>21.911999999999999</v>
      </c>
      <c r="U79">
        <v>2.4288927518521679</v>
      </c>
      <c r="V79">
        <f t="shared" si="20"/>
        <v>19.085183535848</v>
      </c>
      <c r="W79">
        <v>925.52800734618916</v>
      </c>
      <c r="X79">
        <v>261</v>
      </c>
      <c r="Y79">
        <f t="shared" si="24"/>
        <v>3.5460843193340579</v>
      </c>
      <c r="Z79">
        <v>54.810606060606062</v>
      </c>
      <c r="AA79">
        <v>0.76725419371281833</v>
      </c>
      <c r="AB79">
        <v>23.77</v>
      </c>
      <c r="AC79">
        <v>0.36592348927063995</v>
      </c>
      <c r="AD79">
        <f t="shared" si="21"/>
        <v>29.157919290879413</v>
      </c>
      <c r="AE79">
        <v>968.58483828180795</v>
      </c>
      <c r="AF79">
        <v>259</v>
      </c>
      <c r="AG79">
        <f t="shared" si="25"/>
        <v>3.7397098003158606</v>
      </c>
      <c r="AH79">
        <v>54.878787878787882</v>
      </c>
      <c r="AI79">
        <v>0.80110626500599402</v>
      </c>
      <c r="AJ79">
        <v>24.074999999999999</v>
      </c>
      <c r="AK79">
        <v>0.55861435713737195</v>
      </c>
      <c r="AL79">
        <f t="shared" si="22"/>
        <v>23.326335432703829</v>
      </c>
      <c r="AM79">
        <v>932.86501377410457</v>
      </c>
      <c r="AN79">
        <v>257</v>
      </c>
      <c r="AO79">
        <f t="shared" si="26"/>
        <v>3.6298249563194731</v>
      </c>
    </row>
    <row r="80" spans="1:41" x14ac:dyDescent="0.25">
      <c r="A80" s="2">
        <v>1.10033</v>
      </c>
      <c r="B80">
        <v>54.208754208754208</v>
      </c>
      <c r="C80">
        <v>1.2257233433850099</v>
      </c>
      <c r="D80">
        <v>20.52</v>
      </c>
      <c r="E80">
        <v>3.7154676690828605</v>
      </c>
      <c r="F80">
        <f t="shared" si="17"/>
        <v>23.56195498252826</v>
      </c>
      <c r="G80">
        <v>938.58789919395974</v>
      </c>
      <c r="H80">
        <v>271</v>
      </c>
      <c r="I80">
        <f t="shared" si="23"/>
        <v>3.4634239822655339</v>
      </c>
      <c r="J80">
        <v>52.323232323232325</v>
      </c>
      <c r="K80">
        <v>0.68209870772259129</v>
      </c>
      <c r="L80">
        <v>21.537211428571428</v>
      </c>
      <c r="M80">
        <v>2.4311944937965504</v>
      </c>
      <c r="N80">
        <f t="shared" si="18"/>
        <v>17.671466236895949</v>
      </c>
      <c r="O80">
        <v>994.14345474951529</v>
      </c>
      <c r="P80">
        <v>246</v>
      </c>
      <c r="Q80">
        <f t="shared" si="19"/>
        <v>4.0412335558923385</v>
      </c>
      <c r="R80">
        <v>54.515151515151523</v>
      </c>
      <c r="S80">
        <v>1.1644672959155231</v>
      </c>
      <c r="T80">
        <v>22.089999999999996</v>
      </c>
      <c r="U80">
        <v>2.6028061779548994</v>
      </c>
      <c r="V80">
        <f t="shared" si="20"/>
        <v>14.844031638993432</v>
      </c>
      <c r="W80">
        <v>936.00550964187323</v>
      </c>
      <c r="X80">
        <v>261</v>
      </c>
      <c r="Y80">
        <f t="shared" si="24"/>
        <v>3.5862280062907019</v>
      </c>
      <c r="Z80">
        <v>55</v>
      </c>
      <c r="AA80">
        <v>0.58401461312692826</v>
      </c>
      <c r="AD80">
        <f t="shared" si="21"/>
        <v>13.253599677672209</v>
      </c>
      <c r="AE80">
        <v>976.98194061830429</v>
      </c>
      <c r="AF80">
        <v>259</v>
      </c>
      <c r="AG80">
        <f t="shared" si="25"/>
        <v>3.7721310448583178</v>
      </c>
      <c r="AH80">
        <v>55</v>
      </c>
      <c r="AI80">
        <v>0.74569813435522225</v>
      </c>
      <c r="AJ80">
        <v>24.3</v>
      </c>
      <c r="AK80">
        <v>0.80610173055266454</v>
      </c>
      <c r="AL80">
        <f t="shared" si="22"/>
        <v>8.4823037937100345</v>
      </c>
      <c r="AM80">
        <v>939.66942148760324</v>
      </c>
      <c r="AN80">
        <v>257</v>
      </c>
      <c r="AO80">
        <f t="shared" si="26"/>
        <v>3.6563012509245261</v>
      </c>
    </row>
    <row r="81" spans="1:41" x14ac:dyDescent="0.25">
      <c r="A81" s="2">
        <v>1.1146199999999999</v>
      </c>
      <c r="B81">
        <v>54.444444444444443</v>
      </c>
      <c r="C81">
        <v>1.1134044285378082</v>
      </c>
      <c r="D81">
        <v>20.130000000000003</v>
      </c>
      <c r="E81">
        <v>3.9288505528546924</v>
      </c>
      <c r="F81">
        <f t="shared" si="17"/>
        <v>16.493368487770237</v>
      </c>
      <c r="G81">
        <v>948.699112335476</v>
      </c>
      <c r="H81">
        <v>271</v>
      </c>
      <c r="I81">
        <f t="shared" si="23"/>
        <v>3.5007347318652249</v>
      </c>
      <c r="J81">
        <v>52.676767676767682</v>
      </c>
      <c r="K81">
        <v>0.70200203450076992</v>
      </c>
      <c r="L81">
        <v>21.604967142857141</v>
      </c>
      <c r="M81">
        <v>2.4328556608781104</v>
      </c>
      <c r="N81">
        <f t="shared" si="18"/>
        <v>24.740052731655606</v>
      </c>
      <c r="O81">
        <v>1004.917865523926</v>
      </c>
      <c r="P81">
        <v>246</v>
      </c>
      <c r="Q81">
        <f t="shared" si="19"/>
        <v>4.0850319736744964</v>
      </c>
      <c r="R81">
        <v>54.666666666666671</v>
      </c>
      <c r="S81">
        <v>1.032084022177358</v>
      </c>
      <c r="T81">
        <v>21.614999999999998</v>
      </c>
      <c r="U81">
        <v>2.5599804686755054</v>
      </c>
      <c r="V81">
        <f t="shared" si="20"/>
        <v>10.602879742137834</v>
      </c>
      <c r="W81">
        <v>942.23140495867756</v>
      </c>
      <c r="X81">
        <v>261</v>
      </c>
      <c r="Y81">
        <f t="shared" si="24"/>
        <v>3.6100820113359293</v>
      </c>
      <c r="Z81">
        <v>55.151515151515156</v>
      </c>
      <c r="AA81">
        <v>0.45813875516269964</v>
      </c>
      <c r="AD81">
        <f t="shared" si="21"/>
        <v>10.602879742138329</v>
      </c>
      <c r="AE81">
        <v>984.08325681052941</v>
      </c>
      <c r="AF81">
        <v>259</v>
      </c>
      <c r="AG81">
        <f t="shared" si="25"/>
        <v>3.7995492540947082</v>
      </c>
      <c r="AH81">
        <v>55.121212121212125</v>
      </c>
      <c r="AI81">
        <v>0.62999863149546176</v>
      </c>
      <c r="AJ81">
        <v>24.64</v>
      </c>
      <c r="AK81">
        <v>0.63639610306789174</v>
      </c>
      <c r="AL81">
        <f t="shared" si="22"/>
        <v>8.4823037937106633</v>
      </c>
      <c r="AM81">
        <v>946.2626262626261</v>
      </c>
      <c r="AN81">
        <v>257</v>
      </c>
      <c r="AO81">
        <f t="shared" si="26"/>
        <v>3.6819557442125528</v>
      </c>
    </row>
    <row r="82" spans="1:41" x14ac:dyDescent="0.25">
      <c r="A82" s="2">
        <v>1.1289100000000001</v>
      </c>
      <c r="B82">
        <v>54.646464646464651</v>
      </c>
      <c r="C82">
        <v>1.016394535227177</v>
      </c>
      <c r="D82">
        <v>17.060000000000002</v>
      </c>
      <c r="E82">
        <v>2.2344574285494905</v>
      </c>
      <c r="F82">
        <f t="shared" si="17"/>
        <v>14.137172989517554</v>
      </c>
      <c r="G82">
        <v>955.94327109478627</v>
      </c>
      <c r="H82">
        <v>271</v>
      </c>
      <c r="I82">
        <f t="shared" si="23"/>
        <v>3.5274659449992112</v>
      </c>
      <c r="J82">
        <v>52.979797979797986</v>
      </c>
      <c r="K82">
        <v>0.64756850201311544</v>
      </c>
      <c r="L82">
        <v>18.363201428571426</v>
      </c>
      <c r="M82">
        <v>2.6479388210455315</v>
      </c>
      <c r="N82">
        <f t="shared" si="18"/>
        <v>21.205759484275834</v>
      </c>
      <c r="O82">
        <v>1014.4373023160902</v>
      </c>
      <c r="P82">
        <v>246</v>
      </c>
      <c r="Q82">
        <f t="shared" si="19"/>
        <v>4.1237288712036184</v>
      </c>
      <c r="R82">
        <v>54.757575757575758</v>
      </c>
      <c r="S82">
        <v>0.91524293253125599</v>
      </c>
      <c r="T82">
        <v>22.37</v>
      </c>
      <c r="U82">
        <v>2.641382213917554</v>
      </c>
      <c r="V82">
        <f t="shared" si="20"/>
        <v>6.3617278452824015</v>
      </c>
      <c r="W82">
        <v>951.10192837465559</v>
      </c>
      <c r="X82">
        <v>261</v>
      </c>
      <c r="Y82">
        <f t="shared" si="24"/>
        <v>3.6440686910906344</v>
      </c>
      <c r="Z82">
        <v>55.265151515151516</v>
      </c>
      <c r="AA82">
        <v>0.32141217326661248</v>
      </c>
      <c r="AD82">
        <f t="shared" si="21"/>
        <v>7.9521598066031265</v>
      </c>
      <c r="AE82">
        <v>991.57228854198547</v>
      </c>
      <c r="AF82">
        <v>259</v>
      </c>
      <c r="AG82">
        <f t="shared" si="25"/>
        <v>3.8284644345250403</v>
      </c>
      <c r="AH82">
        <v>55.242424242424249</v>
      </c>
      <c r="AI82">
        <v>0.4528588236658565</v>
      </c>
      <c r="AL82">
        <f t="shared" si="22"/>
        <v>8.4823037937105319</v>
      </c>
      <c r="AM82">
        <v>950.56014692378324</v>
      </c>
      <c r="AN82">
        <v>257</v>
      </c>
      <c r="AO82">
        <f t="shared" si="26"/>
        <v>3.6986776144894291</v>
      </c>
    </row>
    <row r="83" spans="1:41" x14ac:dyDescent="0.25">
      <c r="A83" s="2">
        <v>1.1432</v>
      </c>
      <c r="B83">
        <v>54.814814814814817</v>
      </c>
      <c r="C83">
        <v>0.92714948235786965</v>
      </c>
      <c r="D83">
        <v>17.585000000000001</v>
      </c>
      <c r="E83">
        <v>2.8920667350529632</v>
      </c>
      <c r="F83">
        <f t="shared" si="17"/>
        <v>11.780977491264315</v>
      </c>
      <c r="G83">
        <v>963.67717579838791</v>
      </c>
      <c r="H83">
        <v>271</v>
      </c>
      <c r="I83">
        <f t="shared" si="23"/>
        <v>3.5560043387394389</v>
      </c>
      <c r="J83">
        <v>53.282828282828291</v>
      </c>
      <c r="K83">
        <v>0.58811824759634901</v>
      </c>
      <c r="L83">
        <v>21.122940000000003</v>
      </c>
      <c r="M83">
        <v>2.6195324010212206</v>
      </c>
      <c r="N83">
        <f t="shared" si="18"/>
        <v>21.205759484276161</v>
      </c>
      <c r="O83">
        <v>1021.5182124273033</v>
      </c>
      <c r="P83">
        <v>246</v>
      </c>
      <c r="Q83">
        <f t="shared" si="19"/>
        <v>4.1525130586475747</v>
      </c>
      <c r="R83">
        <v>54.939393939393945</v>
      </c>
      <c r="S83">
        <v>0.74295658781548646</v>
      </c>
      <c r="T83">
        <v>23.39</v>
      </c>
      <c r="U83">
        <v>2.8284271247461903</v>
      </c>
      <c r="V83">
        <f t="shared" si="20"/>
        <v>12.723455690565997</v>
      </c>
      <c r="W83">
        <v>959.02662993572073</v>
      </c>
      <c r="X83">
        <v>261</v>
      </c>
      <c r="Y83">
        <f t="shared" si="24"/>
        <v>3.674431532320769</v>
      </c>
      <c r="Z83">
        <v>55.416666666666671</v>
      </c>
      <c r="AA83">
        <v>0.10713739108887085</v>
      </c>
      <c r="AD83">
        <f t="shared" si="21"/>
        <v>10.602879742138329</v>
      </c>
      <c r="AE83">
        <v>998.84705642281403</v>
      </c>
      <c r="AF83">
        <v>259</v>
      </c>
      <c r="AG83">
        <f t="shared" si="25"/>
        <v>3.8565523414008265</v>
      </c>
      <c r="AH83">
        <v>55.333333333333336</v>
      </c>
      <c r="AI83">
        <v>0.2555375887004751</v>
      </c>
      <c r="AL83">
        <f t="shared" si="22"/>
        <v>6.361727845282501</v>
      </c>
      <c r="AM83">
        <v>954.94031221303942</v>
      </c>
      <c r="AN83">
        <v>257</v>
      </c>
      <c r="AO83">
        <f t="shared" si="26"/>
        <v>3.7157210591947059</v>
      </c>
    </row>
    <row r="84" spans="1:41" x14ac:dyDescent="0.25">
      <c r="A84" s="2">
        <v>1.1574899999999999</v>
      </c>
      <c r="B84">
        <v>54.98316498316499</v>
      </c>
      <c r="C84">
        <v>0.83141806228052151</v>
      </c>
      <c r="D84">
        <v>17.934999999999999</v>
      </c>
      <c r="E84">
        <v>3.3587572106361177</v>
      </c>
      <c r="F84">
        <f t="shared" si="17"/>
        <v>11.78097749126481</v>
      </c>
      <c r="G84">
        <v>970.09488827670646</v>
      </c>
      <c r="H84">
        <v>271</v>
      </c>
      <c r="I84">
        <f t="shared" si="23"/>
        <v>3.5796859346003926</v>
      </c>
      <c r="J84">
        <v>53.686868686868685</v>
      </c>
      <c r="K84">
        <v>0.70200203450076992</v>
      </c>
      <c r="L84">
        <v>21.000321666666668</v>
      </c>
      <c r="M84">
        <v>2.7256320367944027</v>
      </c>
      <c r="N84">
        <f t="shared" si="18"/>
        <v>28.274345979034056</v>
      </c>
      <c r="O84">
        <v>1030.6295275992245</v>
      </c>
      <c r="P84">
        <v>246</v>
      </c>
      <c r="Q84">
        <f t="shared" si="19"/>
        <v>4.1895509252000993</v>
      </c>
      <c r="R84">
        <v>55.090909090909101</v>
      </c>
      <c r="S84">
        <v>0.56781694232546254</v>
      </c>
      <c r="V84">
        <f t="shared" si="20"/>
        <v>10.602879742138329</v>
      </c>
      <c r="W84">
        <v>965.4178145087235</v>
      </c>
      <c r="X84">
        <v>261</v>
      </c>
      <c r="Y84">
        <f t="shared" si="24"/>
        <v>3.698918829535339</v>
      </c>
      <c r="Z84">
        <v>55.45454545454546</v>
      </c>
      <c r="AA84">
        <v>0</v>
      </c>
      <c r="AD84">
        <f t="shared" si="21"/>
        <v>2.6507199355345823</v>
      </c>
      <c r="AE84">
        <v>1003.5812672176309</v>
      </c>
      <c r="AF84">
        <v>259</v>
      </c>
      <c r="AG84">
        <f t="shared" si="25"/>
        <v>3.8748311475584201</v>
      </c>
      <c r="AH84">
        <v>55.424242424242429</v>
      </c>
      <c r="AI84">
        <v>9.5826595762678185E-2</v>
      </c>
      <c r="AL84">
        <f t="shared" si="22"/>
        <v>6.3617278452829984</v>
      </c>
      <c r="AM84">
        <v>960.28466483011937</v>
      </c>
      <c r="AN84">
        <v>257</v>
      </c>
      <c r="AO84">
        <f t="shared" si="26"/>
        <v>3.736516205564667</v>
      </c>
    </row>
    <row r="85" spans="1:41" x14ac:dyDescent="0.25">
      <c r="A85" s="2">
        <v>1.17178</v>
      </c>
      <c r="B85">
        <v>55.084175084175087</v>
      </c>
      <c r="C85">
        <v>0.76927001069332401</v>
      </c>
      <c r="D85">
        <v>19.18</v>
      </c>
      <c r="E85">
        <v>2.2203152929257595</v>
      </c>
      <c r="F85">
        <f t="shared" si="17"/>
        <v>7.0685864947582795</v>
      </c>
      <c r="G85">
        <v>976.40036730945815</v>
      </c>
      <c r="H85">
        <v>271</v>
      </c>
      <c r="I85">
        <f t="shared" si="23"/>
        <v>3.6029533849057498</v>
      </c>
      <c r="J85">
        <v>54.040404040404049</v>
      </c>
      <c r="K85">
        <v>0.62593670241736044</v>
      </c>
      <c r="L85">
        <v>21.146036666666664</v>
      </c>
      <c r="M85">
        <v>2.9010515334960925</v>
      </c>
      <c r="N85">
        <f t="shared" si="18"/>
        <v>24.740052731655719</v>
      </c>
      <c r="O85">
        <v>1039.0266299357208</v>
      </c>
      <c r="P85">
        <v>246</v>
      </c>
      <c r="Q85">
        <f t="shared" si="19"/>
        <v>4.2236854875435803</v>
      </c>
      <c r="R85">
        <v>55.18181818181818</v>
      </c>
      <c r="S85">
        <v>0.52389100928848242</v>
      </c>
      <c r="V85">
        <f t="shared" si="20"/>
        <v>6.361727845281905</v>
      </c>
      <c r="W85">
        <v>972.63544536271809</v>
      </c>
      <c r="X85">
        <v>261</v>
      </c>
      <c r="Y85">
        <f t="shared" si="24"/>
        <v>3.7265725875966211</v>
      </c>
      <c r="AD85">
        <f t="shared" si="21"/>
        <v>-3880.6539856224585</v>
      </c>
      <c r="AE85">
        <v>1007.7134986225894</v>
      </c>
      <c r="AF85">
        <v>259</v>
      </c>
      <c r="AG85">
        <f t="shared" si="25"/>
        <v>3.8907857089675266</v>
      </c>
      <c r="AH85">
        <v>55.45454545454546</v>
      </c>
      <c r="AI85">
        <v>0</v>
      </c>
      <c r="AL85">
        <f t="shared" si="22"/>
        <v>2.120575948427633</v>
      </c>
      <c r="AM85">
        <v>962.97520661157012</v>
      </c>
      <c r="AN85">
        <v>257</v>
      </c>
      <c r="AO85">
        <f t="shared" si="26"/>
        <v>3.746985239733736</v>
      </c>
    </row>
    <row r="86" spans="1:41" x14ac:dyDescent="0.25">
      <c r="A86" s="2">
        <v>1.18607</v>
      </c>
      <c r="F86">
        <f t="shared" si="17"/>
        <v>-3854.735835141737</v>
      </c>
      <c r="G86">
        <v>982.95071931435564</v>
      </c>
      <c r="H86">
        <v>271</v>
      </c>
      <c r="I86">
        <f t="shared" si="23"/>
        <v>3.6271244255142276</v>
      </c>
      <c r="J86">
        <v>54.343434343434346</v>
      </c>
      <c r="K86">
        <v>0.62593670241736044</v>
      </c>
      <c r="M86">
        <v>2.3851415052361147</v>
      </c>
      <c r="N86">
        <f t="shared" si="18"/>
        <v>21.205759484275667</v>
      </c>
      <c r="O86">
        <v>1046.6380981532495</v>
      </c>
      <c r="P86">
        <v>246</v>
      </c>
      <c r="Q86">
        <f t="shared" si="19"/>
        <v>4.2546264152571123</v>
      </c>
      <c r="R86">
        <v>55.27272727272728</v>
      </c>
      <c r="S86">
        <v>0.38330638305071263</v>
      </c>
      <c r="V86">
        <f t="shared" si="20"/>
        <v>6.3617278452834949</v>
      </c>
      <c r="W86">
        <v>977.52066115702485</v>
      </c>
      <c r="X86">
        <v>261</v>
      </c>
      <c r="Y86">
        <f t="shared" si="24"/>
        <v>3.7452898894905164</v>
      </c>
      <c r="AD86">
        <f t="shared" si="21"/>
        <v>0</v>
      </c>
      <c r="AE86">
        <v>1010.6825834098562</v>
      </c>
      <c r="AF86">
        <v>259</v>
      </c>
      <c r="AG86">
        <f t="shared" si="25"/>
        <v>3.9022493567948118</v>
      </c>
      <c r="AL86">
        <f t="shared" si="22"/>
        <v>-3880.653985622519</v>
      </c>
      <c r="AM86">
        <v>965.93204775022957</v>
      </c>
      <c r="AN86">
        <v>257</v>
      </c>
      <c r="AO86">
        <f t="shared" si="26"/>
        <v>3.7584904581720995</v>
      </c>
    </row>
    <row r="87" spans="1:41" x14ac:dyDescent="0.25">
      <c r="A87" s="2">
        <v>1.2003600000000001</v>
      </c>
      <c r="F87">
        <f t="shared" si="17"/>
        <v>0</v>
      </c>
      <c r="G87">
        <v>986.86868686868684</v>
      </c>
      <c r="H87">
        <v>271</v>
      </c>
      <c r="I87">
        <f t="shared" si="23"/>
        <v>3.641581870364158</v>
      </c>
      <c r="J87">
        <v>54.646464646464651</v>
      </c>
      <c r="K87">
        <v>0.45622585012671585</v>
      </c>
      <c r="N87">
        <f t="shared" si="18"/>
        <v>21.205759484275834</v>
      </c>
      <c r="O87">
        <v>1055.3412917049279</v>
      </c>
      <c r="P87">
        <v>246</v>
      </c>
      <c r="Q87">
        <f t="shared" si="19"/>
        <v>4.2900052508330404</v>
      </c>
      <c r="R87">
        <v>55.36363636363636</v>
      </c>
      <c r="S87">
        <v>0.28747978728803447</v>
      </c>
      <c r="V87">
        <f t="shared" si="20"/>
        <v>6.361727845281905</v>
      </c>
      <c r="W87">
        <v>981.91919191919192</v>
      </c>
      <c r="X87">
        <v>261</v>
      </c>
      <c r="Y87">
        <f t="shared" si="24"/>
        <v>3.7621424977746818</v>
      </c>
      <c r="AD87">
        <f t="shared" si="21"/>
        <v>0</v>
      </c>
      <c r="AE87">
        <v>1014.5597388021629</v>
      </c>
      <c r="AF87">
        <v>259</v>
      </c>
      <c r="AG87">
        <f t="shared" si="25"/>
        <v>3.9172190687342194</v>
      </c>
      <c r="AL87">
        <f t="shared" si="22"/>
        <v>0</v>
      </c>
      <c r="AM87">
        <v>966.2901744719926</v>
      </c>
      <c r="AN87">
        <v>257</v>
      </c>
      <c r="AO87">
        <f t="shared" si="26"/>
        <v>3.7598839473618391</v>
      </c>
    </row>
    <row r="88" spans="1:41" x14ac:dyDescent="0.25">
      <c r="A88" s="2">
        <v>1.21465</v>
      </c>
      <c r="F88">
        <f t="shared" si="17"/>
        <v>0</v>
      </c>
      <c r="G88">
        <v>991.98041016222828</v>
      </c>
      <c r="H88">
        <v>271</v>
      </c>
      <c r="I88">
        <f t="shared" si="23"/>
        <v>3.6604443179418018</v>
      </c>
      <c r="J88">
        <v>55</v>
      </c>
      <c r="K88">
        <v>0.41769844703303705</v>
      </c>
      <c r="N88">
        <f t="shared" si="18"/>
        <v>24.740052731655108</v>
      </c>
      <c r="O88">
        <v>1061.7794102642586</v>
      </c>
      <c r="P88">
        <v>246</v>
      </c>
      <c r="Q88">
        <f t="shared" si="19"/>
        <v>4.3161764644888558</v>
      </c>
      <c r="R88">
        <v>55.393939393939398</v>
      </c>
      <c r="S88">
        <v>0.19165319152535637</v>
      </c>
      <c r="V88">
        <f t="shared" si="20"/>
        <v>2.1205759484281632</v>
      </c>
      <c r="W88">
        <v>986.82277318640945</v>
      </c>
      <c r="X88">
        <v>261</v>
      </c>
      <c r="Y88">
        <f t="shared" si="24"/>
        <v>3.7809301654651701</v>
      </c>
      <c r="AD88">
        <f t="shared" si="21"/>
        <v>0</v>
      </c>
      <c r="AE88">
        <v>1017.1717171717171</v>
      </c>
      <c r="AF88">
        <v>259</v>
      </c>
      <c r="AG88">
        <f t="shared" si="25"/>
        <v>3.9273039273039272</v>
      </c>
      <c r="AL88">
        <f t="shared" si="22"/>
        <v>0</v>
      </c>
      <c r="AM88">
        <v>969.10927456382001</v>
      </c>
      <c r="AN88">
        <v>257</v>
      </c>
      <c r="AO88">
        <f t="shared" si="26"/>
        <v>3.770853208419533</v>
      </c>
    </row>
    <row r="89" spans="1:41" x14ac:dyDescent="0.25">
      <c r="A89" s="2">
        <v>1.2289399999999999</v>
      </c>
      <c r="F89">
        <f t="shared" si="17"/>
        <v>0</v>
      </c>
      <c r="G89">
        <v>996.27589021528422</v>
      </c>
      <c r="H89">
        <v>271</v>
      </c>
      <c r="I89">
        <f t="shared" si="23"/>
        <v>3.676294797842377</v>
      </c>
      <c r="J89">
        <v>55.202020202020201</v>
      </c>
      <c r="K89">
        <v>0.29793699401520457</v>
      </c>
      <c r="N89">
        <f t="shared" si="18"/>
        <v>14.137172989517277</v>
      </c>
      <c r="O89">
        <v>1069.166411590654</v>
      </c>
      <c r="P89">
        <v>246</v>
      </c>
      <c r="Q89">
        <f t="shared" si="19"/>
        <v>4.3462049251652601</v>
      </c>
      <c r="R89">
        <v>55.424242424242429</v>
      </c>
      <c r="S89">
        <v>9.5826595762678185E-2</v>
      </c>
      <c r="V89">
        <f t="shared" si="20"/>
        <v>2.1205759484276658</v>
      </c>
      <c r="W89">
        <v>990.11937557392093</v>
      </c>
      <c r="X89">
        <v>261</v>
      </c>
      <c r="Y89">
        <f t="shared" si="24"/>
        <v>3.7935608259537199</v>
      </c>
      <c r="AD89">
        <f t="shared" si="21"/>
        <v>0</v>
      </c>
      <c r="AE89">
        <v>1019.8347107438016</v>
      </c>
      <c r="AF89">
        <v>259</v>
      </c>
      <c r="AG89">
        <f t="shared" si="25"/>
        <v>3.9375857557675737</v>
      </c>
      <c r="AL89">
        <f t="shared" si="22"/>
        <v>0</v>
      </c>
      <c r="AM89">
        <v>968.61340679522505</v>
      </c>
      <c r="AN89">
        <v>257</v>
      </c>
      <c r="AO89">
        <f t="shared" si="26"/>
        <v>3.7689237618491247</v>
      </c>
    </row>
    <row r="90" spans="1:41" x14ac:dyDescent="0.25">
      <c r="A90" s="2">
        <v>1.2432300000000001</v>
      </c>
      <c r="F90">
        <f t="shared" si="17"/>
        <v>0</v>
      </c>
      <c r="G90">
        <v>999.34700540761139</v>
      </c>
      <c r="H90">
        <v>271</v>
      </c>
      <c r="I90">
        <f t="shared" si="23"/>
        <v>3.6876273262273482</v>
      </c>
      <c r="J90">
        <v>55.353535353535356</v>
      </c>
      <c r="K90">
        <v>0.15648417560434008</v>
      </c>
      <c r="N90">
        <f t="shared" si="18"/>
        <v>10.602879742138166</v>
      </c>
      <c r="O90">
        <v>1074.6352413019079</v>
      </c>
      <c r="P90">
        <v>246</v>
      </c>
      <c r="Q90">
        <f t="shared" si="19"/>
        <v>4.3684359402516577</v>
      </c>
      <c r="R90">
        <v>55.45454545454546</v>
      </c>
      <c r="S90">
        <v>0</v>
      </c>
      <c r="V90">
        <f t="shared" si="20"/>
        <v>2.120575948427633</v>
      </c>
      <c r="W90">
        <v>992.33241505968772</v>
      </c>
      <c r="X90">
        <v>261</v>
      </c>
      <c r="Y90">
        <f t="shared" si="24"/>
        <v>3.802039904443248</v>
      </c>
      <c r="AD90">
        <f t="shared" si="21"/>
        <v>0</v>
      </c>
      <c r="AE90">
        <v>1022.7119681665137</v>
      </c>
      <c r="AF90">
        <v>259</v>
      </c>
      <c r="AG90">
        <f t="shared" si="25"/>
        <v>3.948694857785767</v>
      </c>
      <c r="AL90">
        <f t="shared" si="22"/>
        <v>0</v>
      </c>
      <c r="AM90">
        <v>969.05417814508723</v>
      </c>
      <c r="AN90">
        <v>257</v>
      </c>
      <c r="AO90">
        <f t="shared" si="26"/>
        <v>3.7706388254672656</v>
      </c>
    </row>
    <row r="91" spans="1:41" x14ac:dyDescent="0.25">
      <c r="A91" s="2">
        <v>1.25752</v>
      </c>
      <c r="F91">
        <f t="shared" si="17"/>
        <v>0</v>
      </c>
      <c r="G91">
        <v>1003.1323334353636</v>
      </c>
      <c r="H91">
        <v>271</v>
      </c>
      <c r="I91">
        <f t="shared" si="23"/>
        <v>3.701595326329755</v>
      </c>
      <c r="J91">
        <v>55.45454545454546</v>
      </c>
      <c r="K91">
        <v>0</v>
      </c>
      <c r="N91">
        <f t="shared" si="18"/>
        <v>7.068586494758887</v>
      </c>
      <c r="O91">
        <v>1081.3182328333842</v>
      </c>
      <c r="P91">
        <v>246</v>
      </c>
      <c r="Q91">
        <f t="shared" si="19"/>
        <v>4.3956025724934316</v>
      </c>
      <c r="R91">
        <v>55.45454545454546</v>
      </c>
      <c r="S91">
        <v>0</v>
      </c>
      <c r="V91">
        <f t="shared" si="20"/>
        <v>0</v>
      </c>
      <c r="W91">
        <v>995.47291092745638</v>
      </c>
      <c r="X91">
        <v>261</v>
      </c>
      <c r="Y91">
        <f t="shared" si="24"/>
        <v>3.8140724556607526</v>
      </c>
      <c r="AD91">
        <f t="shared" si="21"/>
        <v>0</v>
      </c>
      <c r="AE91">
        <v>1024.1914090398939</v>
      </c>
      <c r="AF91">
        <v>259</v>
      </c>
      <c r="AG91">
        <f t="shared" si="25"/>
        <v>3.9544069847100149</v>
      </c>
      <c r="AL91">
        <f t="shared" si="22"/>
        <v>0</v>
      </c>
      <c r="AM91">
        <v>969.66942148760336</v>
      </c>
      <c r="AN91">
        <v>257</v>
      </c>
      <c r="AO91">
        <f t="shared" si="26"/>
        <v>3.7730327684342542</v>
      </c>
    </row>
    <row r="92" spans="1:41" x14ac:dyDescent="0.25">
      <c r="A92" s="2">
        <v>1.2718100000000001</v>
      </c>
      <c r="G92">
        <v>1006.2238547087031</v>
      </c>
      <c r="H92">
        <v>271</v>
      </c>
      <c r="I92">
        <f t="shared" si="23"/>
        <v>3.7130031539066537</v>
      </c>
      <c r="N92">
        <f t="shared" si="18"/>
        <v>-3880.6539856224585</v>
      </c>
      <c r="O92">
        <v>1085.0729517396185</v>
      </c>
      <c r="P92">
        <v>246</v>
      </c>
      <c r="Q92">
        <f t="shared" si="19"/>
        <v>4.4108656574781238</v>
      </c>
      <c r="V92">
        <f t="shared" si="20"/>
        <v>-3880.6539856224585</v>
      </c>
      <c r="W92">
        <v>997.87878787878776</v>
      </c>
      <c r="X92">
        <v>261</v>
      </c>
      <c r="Y92">
        <f t="shared" si="24"/>
        <v>3.8232903750145124</v>
      </c>
      <c r="AD92">
        <f t="shared" si="21"/>
        <v>0</v>
      </c>
      <c r="AE92">
        <v>1026.2728293031323</v>
      </c>
      <c r="AF92">
        <v>259</v>
      </c>
      <c r="AG92">
        <f t="shared" si="25"/>
        <v>3.9624433563827504</v>
      </c>
      <c r="AL92">
        <f t="shared" si="22"/>
        <v>0</v>
      </c>
      <c r="AM92">
        <v>970.01836547291089</v>
      </c>
      <c r="AN92">
        <v>257</v>
      </c>
      <c r="AO92">
        <f t="shared" si="26"/>
        <v>3.7743905271319491</v>
      </c>
    </row>
    <row r="93" spans="1:41" x14ac:dyDescent="0.25">
      <c r="A93" s="2">
        <v>1.2861</v>
      </c>
      <c r="G93">
        <v>1009.1113151719212</v>
      </c>
      <c r="H93">
        <v>271</v>
      </c>
      <c r="I93">
        <f t="shared" si="23"/>
        <v>3.723657989564285</v>
      </c>
      <c r="N93">
        <f t="shared" si="18"/>
        <v>0</v>
      </c>
      <c r="O93">
        <v>1088.3685338230794</v>
      </c>
      <c r="P93">
        <v>246</v>
      </c>
      <c r="Q93">
        <f t="shared" si="19"/>
        <v>4.4242623326141439</v>
      </c>
      <c r="V93">
        <f t="shared" si="20"/>
        <v>0</v>
      </c>
      <c r="W93">
        <v>999.9908172635445</v>
      </c>
      <c r="X93">
        <v>261</v>
      </c>
      <c r="Y93">
        <f t="shared" si="24"/>
        <v>3.8313824416227757</v>
      </c>
      <c r="AD93">
        <f t="shared" si="21"/>
        <v>0</v>
      </c>
      <c r="AE93">
        <v>1027.1808999081725</v>
      </c>
      <c r="AF93">
        <v>259</v>
      </c>
      <c r="AG93">
        <f t="shared" si="25"/>
        <v>3.9659494204948746</v>
      </c>
      <c r="AL93">
        <f t="shared" si="22"/>
        <v>0</v>
      </c>
      <c r="AM93">
        <v>971.28558310376479</v>
      </c>
      <c r="AN93">
        <v>257</v>
      </c>
      <c r="AO93">
        <f t="shared" si="26"/>
        <v>3.7793213350341044</v>
      </c>
    </row>
    <row r="94" spans="1:41" x14ac:dyDescent="0.25">
      <c r="A94" s="2">
        <v>1.3003899999999999</v>
      </c>
      <c r="G94">
        <v>1010.2744617896133</v>
      </c>
      <c r="H94">
        <v>271</v>
      </c>
      <c r="I94">
        <f t="shared" si="23"/>
        <v>3.7279500435041082</v>
      </c>
      <c r="N94">
        <f t="shared" si="18"/>
        <v>0</v>
      </c>
      <c r="O94">
        <v>1091.0825425976941</v>
      </c>
      <c r="P94">
        <v>246</v>
      </c>
      <c r="Q94">
        <f t="shared" si="19"/>
        <v>4.4352948886085128</v>
      </c>
      <c r="V94">
        <f t="shared" si="20"/>
        <v>0</v>
      </c>
      <c r="W94">
        <v>1001.6988062442607</v>
      </c>
      <c r="X94">
        <v>261</v>
      </c>
      <c r="Y94">
        <f t="shared" si="24"/>
        <v>3.8379264607059795</v>
      </c>
      <c r="AD94">
        <f t="shared" si="21"/>
        <v>0</v>
      </c>
      <c r="AE94">
        <v>1027.5482093663911</v>
      </c>
      <c r="AF94">
        <v>259</v>
      </c>
      <c r="AG94">
        <f t="shared" si="25"/>
        <v>3.96736760373124</v>
      </c>
      <c r="AL94">
        <f t="shared" si="22"/>
        <v>0</v>
      </c>
      <c r="AM94">
        <v>969.84389348025707</v>
      </c>
      <c r="AN94">
        <v>257</v>
      </c>
      <c r="AO94">
        <f t="shared" si="26"/>
        <v>3.7737116477831014</v>
      </c>
    </row>
    <row r="95" spans="1:41" x14ac:dyDescent="0.25">
      <c r="A95" s="2">
        <v>1.3146800000000001</v>
      </c>
      <c r="G95">
        <v>1012.8252219161309</v>
      </c>
      <c r="H95">
        <v>271</v>
      </c>
      <c r="I95">
        <f t="shared" si="23"/>
        <v>3.7373624424949479</v>
      </c>
      <c r="N95">
        <f t="shared" si="18"/>
        <v>0</v>
      </c>
      <c r="O95">
        <v>1093.8679726558514</v>
      </c>
      <c r="P95">
        <v>246</v>
      </c>
      <c r="Q95">
        <f t="shared" si="19"/>
        <v>4.4466177750237863</v>
      </c>
      <c r="V95">
        <f t="shared" si="20"/>
        <v>0</v>
      </c>
      <c r="W95">
        <v>1003.9118457300275</v>
      </c>
      <c r="X95">
        <v>261</v>
      </c>
      <c r="Y95">
        <f t="shared" si="24"/>
        <v>3.8464055391955077</v>
      </c>
      <c r="AD95">
        <f t="shared" si="21"/>
        <v>0</v>
      </c>
      <c r="AE95">
        <v>1027.3237424752574</v>
      </c>
      <c r="AF95">
        <v>259</v>
      </c>
      <c r="AG95">
        <f t="shared" si="25"/>
        <v>3.9665009361979049</v>
      </c>
      <c r="AL95">
        <f t="shared" si="22"/>
        <v>0</v>
      </c>
      <c r="AM95">
        <v>970.51423324150585</v>
      </c>
      <c r="AN95">
        <v>257</v>
      </c>
      <c r="AO95">
        <f t="shared" si="26"/>
        <v>3.7763199737023574</v>
      </c>
    </row>
    <row r="96" spans="1:41" x14ac:dyDescent="0.25">
      <c r="A96" s="2">
        <v>1.32897</v>
      </c>
      <c r="G96">
        <v>1014.9474543413936</v>
      </c>
      <c r="H96">
        <v>271</v>
      </c>
      <c r="I96">
        <f t="shared" si="23"/>
        <v>3.7451935584553269</v>
      </c>
      <c r="N96">
        <f t="shared" si="18"/>
        <v>0</v>
      </c>
      <c r="O96">
        <v>1095.3882256912559</v>
      </c>
      <c r="P96">
        <v>246</v>
      </c>
      <c r="Q96">
        <f t="shared" si="19"/>
        <v>4.4527976654116097</v>
      </c>
      <c r="V96">
        <f t="shared" si="20"/>
        <v>0</v>
      </c>
      <c r="W96">
        <v>1004.279155188246</v>
      </c>
      <c r="X96">
        <v>261</v>
      </c>
      <c r="Y96">
        <f t="shared" si="24"/>
        <v>3.8478128551273794</v>
      </c>
      <c r="AD96">
        <f t="shared" si="21"/>
        <v>0</v>
      </c>
      <c r="AE96">
        <v>1026.7013570043873</v>
      </c>
      <c r="AF96">
        <v>259</v>
      </c>
      <c r="AG96">
        <f t="shared" si="25"/>
        <v>3.9640979034918429</v>
      </c>
      <c r="AL96">
        <f t="shared" si="22"/>
        <v>0</v>
      </c>
      <c r="AM96">
        <v>971.41414141414145</v>
      </c>
      <c r="AN96">
        <v>257</v>
      </c>
      <c r="AO96">
        <f t="shared" si="26"/>
        <v>3.7798215619227293</v>
      </c>
    </row>
    <row r="97" spans="1:41" x14ac:dyDescent="0.25">
      <c r="A97" s="2">
        <v>1.3432599999999999</v>
      </c>
      <c r="G97">
        <v>1015.712682379349</v>
      </c>
      <c r="H97">
        <v>271</v>
      </c>
      <c r="I97">
        <f t="shared" si="23"/>
        <v>3.7480172781525791</v>
      </c>
      <c r="N97">
        <f t="shared" si="18"/>
        <v>0</v>
      </c>
      <c r="O97">
        <v>1096.6738087950209</v>
      </c>
      <c r="P97">
        <v>246</v>
      </c>
      <c r="Q97">
        <f t="shared" si="19"/>
        <v>4.4580236129878896</v>
      </c>
      <c r="V97">
        <f t="shared" si="20"/>
        <v>0</v>
      </c>
      <c r="W97">
        <v>1005.6198347107438</v>
      </c>
      <c r="X97">
        <v>261</v>
      </c>
      <c r="Y97">
        <f t="shared" si="24"/>
        <v>3.8529495582787119</v>
      </c>
      <c r="AD97">
        <f t="shared" si="21"/>
        <v>0</v>
      </c>
      <c r="AE97">
        <v>1026.2116110600959</v>
      </c>
      <c r="AF97">
        <v>259</v>
      </c>
      <c r="AG97">
        <f t="shared" si="25"/>
        <v>3.9622069925100232</v>
      </c>
      <c r="AL97">
        <f t="shared" si="22"/>
        <v>0</v>
      </c>
      <c r="AM97">
        <v>971.0835629017447</v>
      </c>
      <c r="AN97">
        <v>257</v>
      </c>
      <c r="AO97">
        <f t="shared" si="26"/>
        <v>3.7785352642091232</v>
      </c>
    </row>
    <row r="98" spans="1:41" x14ac:dyDescent="0.25">
      <c r="A98" s="2">
        <v>1.35755</v>
      </c>
      <c r="G98">
        <v>1017.3349658198142</v>
      </c>
      <c r="H98">
        <v>271</v>
      </c>
      <c r="I98">
        <f t="shared" si="23"/>
        <v>3.7540035639107536</v>
      </c>
      <c r="N98">
        <f t="shared" si="18"/>
        <v>0</v>
      </c>
      <c r="O98">
        <v>1097.4390368329762</v>
      </c>
      <c r="P98">
        <v>246</v>
      </c>
      <c r="Q98">
        <f t="shared" si="19"/>
        <v>4.4611342960690088</v>
      </c>
      <c r="V98">
        <f t="shared" si="20"/>
        <v>0</v>
      </c>
      <c r="W98">
        <v>1005.2525252525253</v>
      </c>
      <c r="X98">
        <v>261</v>
      </c>
      <c r="Y98">
        <f t="shared" si="24"/>
        <v>3.8515422423468402</v>
      </c>
      <c r="AD98">
        <f t="shared" si="21"/>
        <v>0</v>
      </c>
      <c r="AE98">
        <v>1025.650443832262</v>
      </c>
      <c r="AF98">
        <v>259</v>
      </c>
      <c r="AG98">
        <f t="shared" si="25"/>
        <v>3.9600403236766875</v>
      </c>
      <c r="AL98">
        <f t="shared" si="22"/>
        <v>0</v>
      </c>
      <c r="AM98">
        <v>970.40404040404042</v>
      </c>
      <c r="AN98">
        <v>257</v>
      </c>
      <c r="AO98">
        <f t="shared" si="26"/>
        <v>3.7758912077978226</v>
      </c>
    </row>
    <row r="99" spans="1:41" x14ac:dyDescent="0.25">
      <c r="G99">
        <v>1019.0694827058462</v>
      </c>
      <c r="H99">
        <v>271</v>
      </c>
      <c r="I99">
        <f t="shared" si="23"/>
        <v>3.7604039952245247</v>
      </c>
      <c r="N99">
        <f t="shared" si="18"/>
        <v>0</v>
      </c>
      <c r="O99">
        <v>1098.153249668401</v>
      </c>
      <c r="P99">
        <v>246</v>
      </c>
      <c r="Q99">
        <f t="shared" si="19"/>
        <v>4.4640376002780533</v>
      </c>
      <c r="V99">
        <f t="shared" si="20"/>
        <v>0</v>
      </c>
      <c r="W99">
        <v>1005.0413223140495</v>
      </c>
      <c r="X99">
        <v>261</v>
      </c>
      <c r="Y99">
        <f t="shared" si="24"/>
        <v>3.8507330356860132</v>
      </c>
      <c r="AD99">
        <f t="shared" si="21"/>
        <v>0</v>
      </c>
      <c r="AE99">
        <v>1024.3954698500152</v>
      </c>
      <c r="AF99">
        <v>259</v>
      </c>
      <c r="AG99">
        <f t="shared" si="25"/>
        <v>3.9551948642857728</v>
      </c>
      <c r="AL99">
        <f t="shared" si="22"/>
        <v>0</v>
      </c>
      <c r="AM99">
        <v>970.35812672176314</v>
      </c>
      <c r="AN99">
        <v>257</v>
      </c>
      <c r="AO99">
        <f t="shared" si="26"/>
        <v>3.7757125553375999</v>
      </c>
    </row>
    <row r="100" spans="1:41" x14ac:dyDescent="0.25">
      <c r="G100">
        <v>1019.742883379247</v>
      </c>
      <c r="H100">
        <v>271</v>
      </c>
      <c r="I100">
        <f t="shared" si="23"/>
        <v>3.762888868558107</v>
      </c>
      <c r="N100" t="e">
        <f t="shared" si="18"/>
        <v>#DIV/0!</v>
      </c>
      <c r="O100">
        <v>1097.8981736557494</v>
      </c>
      <c r="P100">
        <v>246</v>
      </c>
      <c r="Q100">
        <f t="shared" si="19"/>
        <v>4.4630007059176799</v>
      </c>
      <c r="W100">
        <v>1003.9485766758494</v>
      </c>
      <c r="X100">
        <v>261</v>
      </c>
      <c r="Y100">
        <f t="shared" si="24"/>
        <v>3.846546270788695</v>
      </c>
      <c r="AE100">
        <v>1024.2220181614121</v>
      </c>
      <c r="AF100">
        <v>259</v>
      </c>
      <c r="AG100">
        <f t="shared" si="25"/>
        <v>3.9545251666463788</v>
      </c>
      <c r="AM100">
        <v>969.25619834710744</v>
      </c>
      <c r="AN100">
        <v>257</v>
      </c>
      <c r="AO100">
        <f t="shared" si="26"/>
        <v>3.7714248962922468</v>
      </c>
    </row>
    <row r="101" spans="1:41" x14ac:dyDescent="0.25">
      <c r="G101">
        <v>1021.0998877665544</v>
      </c>
      <c r="H101">
        <v>271</v>
      </c>
      <c r="I101">
        <f t="shared" si="23"/>
        <v>3.7678962648212337</v>
      </c>
      <c r="O101">
        <v>1098.3471074380166</v>
      </c>
      <c r="P101">
        <v>246</v>
      </c>
      <c r="Q101">
        <f t="shared" si="19"/>
        <v>4.464825639991937</v>
      </c>
      <c r="W101">
        <v>1003.2231404958677</v>
      </c>
      <c r="X101">
        <v>261</v>
      </c>
      <c r="Y101">
        <f t="shared" si="24"/>
        <v>3.8437668218232481</v>
      </c>
      <c r="AE101">
        <v>1023.793490460157</v>
      </c>
      <c r="AF101">
        <v>259</v>
      </c>
      <c r="AG101">
        <f t="shared" si="25"/>
        <v>3.9528706195372858</v>
      </c>
      <c r="AM101">
        <v>967.75941230486671</v>
      </c>
      <c r="AN101">
        <v>257</v>
      </c>
      <c r="AO101">
        <f t="shared" si="26"/>
        <v>3.7656008260889755</v>
      </c>
    </row>
    <row r="102" spans="1:41" x14ac:dyDescent="0.25">
      <c r="G102">
        <v>1021.1304968880726</v>
      </c>
      <c r="H102">
        <v>271</v>
      </c>
      <c r="I102">
        <f t="shared" si="23"/>
        <v>3.7680092136091239</v>
      </c>
      <c r="O102">
        <v>1098.9388837873687</v>
      </c>
      <c r="P102">
        <v>246</v>
      </c>
      <c r="Q102">
        <f t="shared" si="19"/>
        <v>4.4672312349080032</v>
      </c>
      <c r="W102">
        <v>1003.8475665748392</v>
      </c>
      <c r="X102">
        <v>261</v>
      </c>
      <c r="Y102">
        <f t="shared" si="24"/>
        <v>3.8461592589074298</v>
      </c>
      <c r="AE102">
        <v>1022.7629833690439</v>
      </c>
      <c r="AF102">
        <v>259</v>
      </c>
      <c r="AG102">
        <f t="shared" si="25"/>
        <v>3.9488918276797063</v>
      </c>
      <c r="AM102">
        <v>966.81359044995406</v>
      </c>
      <c r="AN102">
        <v>257</v>
      </c>
      <c r="AO102">
        <f t="shared" si="26"/>
        <v>3.7619205854083817</v>
      </c>
    </row>
    <row r="103" spans="1:41" x14ac:dyDescent="0.25">
      <c r="G103">
        <v>1021.3039485766758</v>
      </c>
      <c r="H103">
        <v>271</v>
      </c>
      <c r="I103">
        <f t="shared" si="23"/>
        <v>3.7686492567405012</v>
      </c>
      <c r="O103">
        <v>1098.6327925721864</v>
      </c>
      <c r="P103">
        <v>246</v>
      </c>
      <c r="Q103">
        <f t="shared" si="19"/>
        <v>4.4659869616755543</v>
      </c>
      <c r="W103">
        <v>1002.4701561065197</v>
      </c>
      <c r="X103">
        <v>261</v>
      </c>
      <c r="Y103">
        <f t="shared" si="24"/>
        <v>3.8408818241629104</v>
      </c>
      <c r="AE103">
        <v>1021.8855218855219</v>
      </c>
      <c r="AF103">
        <v>259</v>
      </c>
      <c r="AG103">
        <f t="shared" si="25"/>
        <v>3.9455039455039458</v>
      </c>
      <c r="AM103">
        <v>965.89531680440768</v>
      </c>
      <c r="AN103">
        <v>257</v>
      </c>
      <c r="AO103">
        <f t="shared" si="26"/>
        <v>3.7583475362039209</v>
      </c>
    </row>
    <row r="104" spans="1:41" x14ac:dyDescent="0.25">
      <c r="G104">
        <v>1020.4775022956841</v>
      </c>
      <c r="H104">
        <v>271</v>
      </c>
      <c r="I104">
        <f t="shared" si="23"/>
        <v>3.7655996394674691</v>
      </c>
      <c r="O104">
        <v>1097.4798489950003</v>
      </c>
      <c r="P104">
        <v>246</v>
      </c>
      <c r="Q104">
        <f t="shared" si="19"/>
        <v>4.4613001991666676</v>
      </c>
      <c r="W104">
        <v>1002.0569329660237</v>
      </c>
      <c r="X104">
        <v>261</v>
      </c>
      <c r="Y104">
        <f t="shared" si="24"/>
        <v>3.8392985937395547</v>
      </c>
      <c r="AE104">
        <v>1021.8957249260279</v>
      </c>
      <c r="AF104">
        <v>259</v>
      </c>
      <c r="AG104">
        <f t="shared" si="25"/>
        <v>3.9455433394827333</v>
      </c>
      <c r="AM104">
        <v>965.15151515151513</v>
      </c>
      <c r="AN104">
        <v>257</v>
      </c>
      <c r="AO104">
        <f t="shared" si="26"/>
        <v>3.7554533663483078</v>
      </c>
    </row>
    <row r="105" spans="1:41" x14ac:dyDescent="0.25">
      <c r="G105">
        <v>1019.0592796653401</v>
      </c>
      <c r="H105">
        <v>271</v>
      </c>
      <c r="I105">
        <f t="shared" si="23"/>
        <v>3.7603663456285612</v>
      </c>
      <c r="O105">
        <v>1097.3370064279154</v>
      </c>
      <c r="P105">
        <v>246</v>
      </c>
      <c r="Q105">
        <f t="shared" si="19"/>
        <v>4.4607195383248595</v>
      </c>
      <c r="W105">
        <v>1002.020202020202</v>
      </c>
      <c r="X105">
        <v>261</v>
      </c>
      <c r="Y105">
        <f t="shared" si="24"/>
        <v>3.8391578621463678</v>
      </c>
      <c r="AE105">
        <v>1019.6612590551985</v>
      </c>
      <c r="AF105">
        <v>259</v>
      </c>
      <c r="AG105">
        <f t="shared" si="25"/>
        <v>3.9369160581281792</v>
      </c>
      <c r="AM105">
        <v>963.00275482093662</v>
      </c>
      <c r="AN105">
        <v>257</v>
      </c>
      <c r="AO105">
        <f t="shared" si="26"/>
        <v>3.7470924312098699</v>
      </c>
    </row>
    <row r="106" spans="1:41" x14ac:dyDescent="0.25">
      <c r="G106">
        <v>1019.589837771656</v>
      </c>
      <c r="H106">
        <v>271</v>
      </c>
      <c r="I106">
        <f t="shared" si="23"/>
        <v>3.7623241246186567</v>
      </c>
      <c r="O106">
        <v>1096.8880726456484</v>
      </c>
      <c r="P106">
        <v>246</v>
      </c>
      <c r="Q106">
        <f t="shared" si="19"/>
        <v>4.4588946042506032</v>
      </c>
      <c r="W106">
        <v>1000.3213957759411</v>
      </c>
      <c r="X106">
        <v>261</v>
      </c>
      <c r="Y106">
        <f t="shared" si="24"/>
        <v>3.8326490259614605</v>
      </c>
      <c r="AE106">
        <v>1016.5901438628711</v>
      </c>
      <c r="AF106">
        <v>259</v>
      </c>
      <c r="AG106">
        <f t="shared" si="25"/>
        <v>3.9250584705130156</v>
      </c>
      <c r="AM106">
        <v>962.69972451790625</v>
      </c>
      <c r="AN106">
        <v>257</v>
      </c>
      <c r="AO106">
        <f t="shared" si="26"/>
        <v>3.7459133249723977</v>
      </c>
    </row>
    <row r="107" spans="1:41" x14ac:dyDescent="0.25">
      <c r="G107">
        <v>1019.3347617590041</v>
      </c>
      <c r="H107">
        <v>271</v>
      </c>
      <c r="I107">
        <f t="shared" si="23"/>
        <v>3.7613828847195725</v>
      </c>
      <c r="O107">
        <v>1095.2147740026528</v>
      </c>
      <c r="P107">
        <v>246</v>
      </c>
      <c r="Q107">
        <f t="shared" si="19"/>
        <v>4.4520925772465558</v>
      </c>
      <c r="W107">
        <v>998.62258953168043</v>
      </c>
      <c r="X107">
        <v>261</v>
      </c>
      <c r="Y107">
        <f t="shared" si="24"/>
        <v>3.8261401897765532</v>
      </c>
      <c r="AE107">
        <v>1015.8861340679522</v>
      </c>
      <c r="AF107">
        <v>259</v>
      </c>
      <c r="AG107">
        <f t="shared" si="25"/>
        <v>3.9223402859766492</v>
      </c>
      <c r="AM107">
        <v>961.52433425160689</v>
      </c>
      <c r="AN107">
        <v>257</v>
      </c>
      <c r="AO107">
        <f t="shared" si="26"/>
        <v>3.7413398219906884</v>
      </c>
    </row>
    <row r="108" spans="1:41" x14ac:dyDescent="0.25">
      <c r="G108">
        <v>1018.8042036526884</v>
      </c>
      <c r="H108">
        <v>271</v>
      </c>
      <c r="I108">
        <f t="shared" si="23"/>
        <v>3.7594251057294779</v>
      </c>
      <c r="O108">
        <v>1093.7761452912969</v>
      </c>
      <c r="P108">
        <v>246</v>
      </c>
      <c r="Q108">
        <f t="shared" si="19"/>
        <v>4.4462444930540519</v>
      </c>
      <c r="W108">
        <v>997.3737373737373</v>
      </c>
      <c r="X108">
        <v>261</v>
      </c>
      <c r="Y108">
        <f t="shared" si="24"/>
        <v>3.821355315608189</v>
      </c>
      <c r="AE108">
        <v>1013.253749617386</v>
      </c>
      <c r="AF108">
        <v>259</v>
      </c>
      <c r="AG108">
        <f t="shared" si="25"/>
        <v>3.9121766394493669</v>
      </c>
      <c r="AM108">
        <v>960.14692378328732</v>
      </c>
      <c r="AN108">
        <v>257</v>
      </c>
      <c r="AO108">
        <f t="shared" si="26"/>
        <v>3.7359802481839974</v>
      </c>
    </row>
    <row r="109" spans="1:41" x14ac:dyDescent="0.25">
      <c r="G109">
        <v>1017.3859810223447</v>
      </c>
      <c r="H109">
        <v>271</v>
      </c>
      <c r="I109">
        <f t="shared" si="23"/>
        <v>3.7541918118905708</v>
      </c>
      <c r="O109">
        <v>1092.4497500255075</v>
      </c>
      <c r="P109">
        <v>246</v>
      </c>
      <c r="Q109">
        <f t="shared" si="19"/>
        <v>4.4408526423801113</v>
      </c>
      <c r="W109">
        <v>997.64921946740117</v>
      </c>
      <c r="X109">
        <v>261</v>
      </c>
      <c r="Y109">
        <f t="shared" si="24"/>
        <v>3.8224108025570924</v>
      </c>
      <c r="AE109">
        <v>1012.5191307009488</v>
      </c>
      <c r="AF109">
        <v>259</v>
      </c>
      <c r="AG109">
        <f t="shared" si="25"/>
        <v>3.9093402729766362</v>
      </c>
      <c r="AM109">
        <v>958.66850321395771</v>
      </c>
      <c r="AN109">
        <v>257</v>
      </c>
      <c r="AO109">
        <f t="shared" si="26"/>
        <v>3.7302276389648159</v>
      </c>
    </row>
    <row r="110" spans="1:41" x14ac:dyDescent="0.25">
      <c r="G110">
        <v>1016.3554739312315</v>
      </c>
      <c r="H110">
        <v>271</v>
      </c>
      <c r="I110">
        <f t="shared" si="23"/>
        <v>3.7503892026982713</v>
      </c>
      <c r="O110">
        <v>1090.2662993572085</v>
      </c>
      <c r="P110">
        <v>246</v>
      </c>
      <c r="Q110">
        <f t="shared" si="19"/>
        <v>4.431976826655319</v>
      </c>
      <c r="W110">
        <v>996.59320477502285</v>
      </c>
      <c r="X110">
        <v>261</v>
      </c>
      <c r="Y110">
        <f t="shared" si="24"/>
        <v>3.8183647692529612</v>
      </c>
      <c r="AE110">
        <v>1009.4378124681155</v>
      </c>
      <c r="AF110">
        <v>259</v>
      </c>
      <c r="AG110">
        <f t="shared" si="25"/>
        <v>3.8974432913826851</v>
      </c>
      <c r="AM110">
        <v>958.16345270890713</v>
      </c>
      <c r="AN110">
        <v>257</v>
      </c>
      <c r="AO110">
        <f t="shared" si="26"/>
        <v>3.7282624619023625</v>
      </c>
    </row>
    <row r="111" spans="1:41" x14ac:dyDescent="0.25">
      <c r="G111">
        <v>1015.8147127844097</v>
      </c>
      <c r="H111">
        <v>271</v>
      </c>
      <c r="I111">
        <f t="shared" si="23"/>
        <v>3.7483937741122131</v>
      </c>
      <c r="O111">
        <v>1088.8276706458525</v>
      </c>
      <c r="P111">
        <v>246</v>
      </c>
      <c r="Q111">
        <f t="shared" si="19"/>
        <v>4.4261287424628151</v>
      </c>
      <c r="W111">
        <v>995.30762167125795</v>
      </c>
      <c r="X111">
        <v>261</v>
      </c>
      <c r="Y111">
        <f t="shared" si="24"/>
        <v>3.8134391634914095</v>
      </c>
      <c r="AE111">
        <v>1008.070605040302</v>
      </c>
      <c r="AF111">
        <v>259</v>
      </c>
      <c r="AG111">
        <f t="shared" si="25"/>
        <v>3.892164498225104</v>
      </c>
      <c r="AM111">
        <v>956.07897153351701</v>
      </c>
      <c r="AN111">
        <v>257</v>
      </c>
      <c r="AO111">
        <f t="shared" si="26"/>
        <v>3.7201516402082375</v>
      </c>
    </row>
    <row r="112" spans="1:41" x14ac:dyDescent="0.25">
      <c r="G112">
        <v>1015.3657790021426</v>
      </c>
      <c r="H112">
        <v>271</v>
      </c>
      <c r="I112">
        <f t="shared" si="23"/>
        <v>3.7467371918898253</v>
      </c>
      <c r="O112">
        <v>1087.9706152433425</v>
      </c>
      <c r="P112">
        <v>246</v>
      </c>
      <c r="Q112">
        <f t="shared" si="19"/>
        <v>4.4226447774119615</v>
      </c>
      <c r="W112">
        <v>992.67217630853997</v>
      </c>
      <c r="X112">
        <v>261</v>
      </c>
      <c r="Y112">
        <f t="shared" si="24"/>
        <v>3.8033416716802297</v>
      </c>
      <c r="AE112">
        <v>1006.9686766656463</v>
      </c>
      <c r="AF112">
        <v>259</v>
      </c>
      <c r="AG112">
        <f t="shared" si="25"/>
        <v>3.8879099485160089</v>
      </c>
      <c r="AM112">
        <v>954.91276400367303</v>
      </c>
      <c r="AN112">
        <v>257</v>
      </c>
      <c r="AO112">
        <f t="shared" si="26"/>
        <v>3.7156138677185719</v>
      </c>
    </row>
    <row r="113" spans="7:41" x14ac:dyDescent="0.25">
      <c r="G113">
        <v>1012.7640036730945</v>
      </c>
      <c r="H113">
        <v>271</v>
      </c>
      <c r="I113">
        <f t="shared" si="23"/>
        <v>3.737136544919168</v>
      </c>
      <c r="O113">
        <v>1085.2668095092336</v>
      </c>
      <c r="P113">
        <v>246</v>
      </c>
      <c r="Q113">
        <f t="shared" si="19"/>
        <v>4.4116536971920066</v>
      </c>
      <c r="W113">
        <v>996.87786960514234</v>
      </c>
      <c r="X113">
        <v>261</v>
      </c>
      <c r="Y113">
        <f t="shared" si="24"/>
        <v>3.8194554391001621</v>
      </c>
      <c r="AE113">
        <v>1003.5200489745945</v>
      </c>
      <c r="AF113">
        <v>259</v>
      </c>
      <c r="AG113">
        <f t="shared" si="25"/>
        <v>3.8745947836856929</v>
      </c>
      <c r="AM113">
        <v>952.76400367309452</v>
      </c>
      <c r="AN113">
        <v>257</v>
      </c>
      <c r="AO113">
        <f t="shared" si="26"/>
        <v>3.7072529325801344</v>
      </c>
    </row>
    <row r="114" spans="7:41" x14ac:dyDescent="0.25">
      <c r="G114">
        <v>1011.8049178655237</v>
      </c>
      <c r="H114">
        <v>271</v>
      </c>
      <c r="I114">
        <f t="shared" si="23"/>
        <v>3.7335974828986118</v>
      </c>
      <c r="O114">
        <v>1083.5322926232016</v>
      </c>
      <c r="P114">
        <v>246</v>
      </c>
      <c r="Q114">
        <f t="shared" si="19"/>
        <v>4.4046028155414696</v>
      </c>
      <c r="W114">
        <v>995.01071319253128</v>
      </c>
      <c r="X114">
        <v>261</v>
      </c>
      <c r="Y114">
        <f t="shared" si="24"/>
        <v>3.8123015831131468</v>
      </c>
      <c r="AE114">
        <v>1000.0816243240484</v>
      </c>
      <c r="AF114">
        <v>259</v>
      </c>
      <c r="AG114">
        <f t="shared" si="25"/>
        <v>3.8613190128341639</v>
      </c>
      <c r="AM114">
        <v>951.02846648301193</v>
      </c>
      <c r="AN114">
        <v>257</v>
      </c>
      <c r="AO114">
        <f t="shared" si="26"/>
        <v>3.7004998695837039</v>
      </c>
    </row>
    <row r="115" spans="7:41" x14ac:dyDescent="0.25">
      <c r="G115">
        <v>1010.7744107744107</v>
      </c>
      <c r="H115">
        <v>271</v>
      </c>
      <c r="I115">
        <f t="shared" si="23"/>
        <v>3.7297948737063127</v>
      </c>
      <c r="O115">
        <v>1082.1650851953882</v>
      </c>
      <c r="P115">
        <v>246</v>
      </c>
      <c r="Q115">
        <f t="shared" si="19"/>
        <v>4.3990450617698711</v>
      </c>
      <c r="W115">
        <v>993.97000306091218</v>
      </c>
      <c r="X115">
        <v>261</v>
      </c>
      <c r="Y115">
        <f t="shared" si="24"/>
        <v>3.8083141879728437</v>
      </c>
      <c r="AE115">
        <v>997.56147331904913</v>
      </c>
      <c r="AF115">
        <v>259</v>
      </c>
      <c r="AG115">
        <f t="shared" si="25"/>
        <v>3.8515887000735489</v>
      </c>
      <c r="AM115">
        <v>949.88980716253434</v>
      </c>
      <c r="AN115">
        <v>257</v>
      </c>
      <c r="AO115">
        <f t="shared" si="26"/>
        <v>3.6960692885701727</v>
      </c>
    </row>
    <row r="116" spans="7:41" x14ac:dyDescent="0.25">
      <c r="G116">
        <v>1008.3256810529537</v>
      </c>
      <c r="H116">
        <v>271</v>
      </c>
      <c r="I116">
        <f t="shared" si="23"/>
        <v>3.7207589706751056</v>
      </c>
      <c r="O116">
        <v>1079.7469645954495</v>
      </c>
      <c r="P116">
        <v>246</v>
      </c>
      <c r="Q116">
        <f t="shared" si="19"/>
        <v>4.3892153032335344</v>
      </c>
      <c r="W116">
        <v>1006.8411386593204</v>
      </c>
      <c r="X116">
        <v>261</v>
      </c>
      <c r="Y116">
        <f t="shared" si="24"/>
        <v>3.8576288837521857</v>
      </c>
      <c r="AE116">
        <v>1000.5394857667584</v>
      </c>
      <c r="AF116">
        <v>259</v>
      </c>
      <c r="AG116">
        <f t="shared" si="25"/>
        <v>3.8630868176322717</v>
      </c>
      <c r="AM116">
        <v>955.88205285174968</v>
      </c>
      <c r="AN116">
        <v>257</v>
      </c>
      <c r="AO116">
        <f t="shared" si="26"/>
        <v>3.7193854196566134</v>
      </c>
    </row>
    <row r="117" spans="7:41" x14ac:dyDescent="0.25">
      <c r="G117">
        <v>1022.9961957234683</v>
      </c>
      <c r="H117">
        <v>271</v>
      </c>
      <c r="I117">
        <f t="shared" si="23"/>
        <v>3.7748937111567096</v>
      </c>
      <c r="O117">
        <v>1078.685848382818</v>
      </c>
      <c r="P117">
        <v>246</v>
      </c>
      <c r="Q117">
        <f t="shared" si="19"/>
        <v>4.3849018226943821</v>
      </c>
      <c r="W117">
        <v>1016.951331496786</v>
      </c>
      <c r="X117">
        <v>261</v>
      </c>
      <c r="Y117">
        <f t="shared" si="24"/>
        <v>3.8963652547769581</v>
      </c>
      <c r="AE117">
        <v>997.04315886134054</v>
      </c>
      <c r="AF117">
        <v>259</v>
      </c>
      <c r="AG117">
        <f t="shared" si="25"/>
        <v>3.8495874859511217</v>
      </c>
      <c r="AM117">
        <v>936.44015916743194</v>
      </c>
      <c r="AN117">
        <v>257</v>
      </c>
      <c r="AO117">
        <f t="shared" si="26"/>
        <v>3.6437360278888402</v>
      </c>
    </row>
    <row r="118" spans="7:41" x14ac:dyDescent="0.25">
      <c r="G118">
        <v>1034.0373431282521</v>
      </c>
      <c r="H118">
        <v>271</v>
      </c>
      <c r="I118">
        <f t="shared" si="23"/>
        <v>3.8156359525027752</v>
      </c>
      <c r="O118">
        <v>1086.6276400367308</v>
      </c>
      <c r="P118">
        <v>246</v>
      </c>
      <c r="Q118">
        <f t="shared" si="19"/>
        <v>4.4171855286045965</v>
      </c>
      <c r="W118">
        <v>1087.1441689623507</v>
      </c>
      <c r="X118">
        <v>261</v>
      </c>
      <c r="Y118">
        <f t="shared" si="24"/>
        <v>4.1653033293576653</v>
      </c>
      <c r="AE118">
        <v>1033.5782063054789</v>
      </c>
      <c r="AF118">
        <v>259</v>
      </c>
      <c r="AG118">
        <f t="shared" si="25"/>
        <v>3.9906494451948995</v>
      </c>
      <c r="AN118">
        <v>257</v>
      </c>
      <c r="AO118">
        <f t="shared" si="26"/>
        <v>0</v>
      </c>
    </row>
    <row r="119" spans="7:41" x14ac:dyDescent="0.25">
      <c r="G119">
        <v>1024.8239975512702</v>
      </c>
      <c r="H119">
        <v>271</v>
      </c>
      <c r="I119">
        <f t="shared" si="23"/>
        <v>3.7816383673478602</v>
      </c>
      <c r="O119">
        <v>1082.977502295684</v>
      </c>
      <c r="P119">
        <v>246</v>
      </c>
      <c r="Q119">
        <f t="shared" si="19"/>
        <v>4.4023475703076587</v>
      </c>
      <c r="X119">
        <v>261</v>
      </c>
      <c r="Y119">
        <f t="shared" si="24"/>
        <v>0</v>
      </c>
      <c r="AE119">
        <v>983.47107438016519</v>
      </c>
      <c r="AF119">
        <v>259</v>
      </c>
      <c r="AG119">
        <f t="shared" si="25"/>
        <v>3.7971856153674333</v>
      </c>
      <c r="AN119">
        <v>257</v>
      </c>
      <c r="AO119">
        <f t="shared" si="26"/>
        <v>0</v>
      </c>
    </row>
    <row r="120" spans="7:41" x14ac:dyDescent="0.25">
      <c r="H120">
        <v>271</v>
      </c>
      <c r="I120">
        <f t="shared" si="23"/>
        <v>0</v>
      </c>
      <c r="O120">
        <v>1090.3450085268266</v>
      </c>
      <c r="P120">
        <v>246</v>
      </c>
      <c r="Q120">
        <f t="shared" si="19"/>
        <v>4.4322967826293764</v>
      </c>
      <c r="X120">
        <v>261</v>
      </c>
      <c r="Y120">
        <f t="shared" si="24"/>
        <v>0</v>
      </c>
      <c r="AE120">
        <v>982.46097337006427</v>
      </c>
      <c r="AF120">
        <v>259</v>
      </c>
      <c r="AG120">
        <f t="shared" si="25"/>
        <v>3.7932856114674296</v>
      </c>
      <c r="AN120">
        <v>257</v>
      </c>
      <c r="AO120">
        <f t="shared" si="26"/>
        <v>0</v>
      </c>
    </row>
    <row r="121" spans="7:41" x14ac:dyDescent="0.25">
      <c r="O121">
        <v>1105.7300275482094</v>
      </c>
    </row>
  </sheetData>
  <mergeCells count="5">
    <mergeCell ref="AH1:AO1"/>
    <mergeCell ref="Z1:AG1"/>
    <mergeCell ref="R1:Y1"/>
    <mergeCell ref="J1:Q1"/>
    <mergeCell ref="B1:I1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topLeftCell="A64" workbookViewId="0">
      <selection activeCell="F102" sqref="F89:I102"/>
    </sheetView>
  </sheetViews>
  <sheetFormatPr defaultRowHeight="15" x14ac:dyDescent="0.25"/>
  <cols>
    <col min="1" max="1" width="8" bestFit="1" customWidth="1"/>
    <col min="2" max="5" width="12" bestFit="1" customWidth="1"/>
    <col min="6" max="6" width="10.42578125" bestFit="1" customWidth="1"/>
    <col min="7" max="7" width="10.42578125" customWidth="1"/>
  </cols>
  <sheetData>
    <row r="1" spans="1:25" x14ac:dyDescent="0.25">
      <c r="A1" s="2"/>
      <c r="B1" s="5" t="s">
        <v>8</v>
      </c>
      <c r="C1" s="5"/>
      <c r="D1" s="5"/>
      <c r="E1" s="5"/>
      <c r="F1" s="5"/>
      <c r="G1" s="5"/>
      <c r="H1" s="5"/>
    </row>
    <row r="2" spans="1:25" x14ac:dyDescent="0.25">
      <c r="A2" s="2" t="s">
        <v>1</v>
      </c>
      <c r="B2" t="s">
        <v>2</v>
      </c>
      <c r="C2" t="s">
        <v>6</v>
      </c>
      <c r="D2" t="s">
        <v>3</v>
      </c>
      <c r="E2" t="s">
        <v>7</v>
      </c>
      <c r="F2" t="s">
        <v>4</v>
      </c>
      <c r="G2" t="s">
        <v>12</v>
      </c>
      <c r="H2" t="s">
        <v>13</v>
      </c>
      <c r="N2">
        <v>1.42857E-2</v>
      </c>
      <c r="O2">
        <v>91</v>
      </c>
      <c r="P2">
        <v>91</v>
      </c>
      <c r="Q2">
        <v>44</v>
      </c>
      <c r="R2">
        <v>70</v>
      </c>
      <c r="S2">
        <v>88</v>
      </c>
      <c r="T2">
        <v>59</v>
      </c>
      <c r="U2">
        <v>6</v>
      </c>
      <c r="V2">
        <v>102</v>
      </c>
      <c r="W2">
        <v>18</v>
      </c>
      <c r="X2">
        <v>129</v>
      </c>
      <c r="Y2">
        <f>AVERAGE(O2:X2)/10.89</f>
        <v>6.409550045913682</v>
      </c>
    </row>
    <row r="3" spans="1:25" x14ac:dyDescent="0.25">
      <c r="A3" s="2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N3">
        <v>2.85714E-2</v>
      </c>
      <c r="O3">
        <v>228</v>
      </c>
      <c r="P3">
        <v>226</v>
      </c>
      <c r="Q3">
        <v>189</v>
      </c>
      <c r="R3">
        <v>190</v>
      </c>
      <c r="S3">
        <v>218</v>
      </c>
      <c r="T3">
        <v>199</v>
      </c>
      <c r="U3">
        <v>113</v>
      </c>
      <c r="V3">
        <v>222</v>
      </c>
      <c r="W3">
        <v>145</v>
      </c>
      <c r="X3">
        <v>263</v>
      </c>
      <c r="Y3">
        <f t="shared" ref="Y3:Y66" si="0">AVERAGE(O3:X3)/10.89</f>
        <v>18.301193755739209</v>
      </c>
    </row>
    <row r="4" spans="1:25" x14ac:dyDescent="0.25">
      <c r="A4" s="2">
        <v>1.4290000000000001E-2</v>
      </c>
      <c r="B4">
        <v>1.6161616161616161</v>
      </c>
      <c r="C4">
        <v>0.84992662496818716</v>
      </c>
      <c r="D4">
        <v>22.978888888888889</v>
      </c>
      <c r="E4">
        <v>3.7536830802115677</v>
      </c>
      <c r="F4" s="3">
        <v>1</v>
      </c>
      <c r="G4">
        <f>258.28/0.6*A4</f>
        <v>6.1513686666666665</v>
      </c>
      <c r="H4">
        <f>F4/G4</f>
        <v>0.16256544749444921</v>
      </c>
      <c r="N4">
        <v>4.2857100000000002E-2</v>
      </c>
      <c r="O4">
        <v>372</v>
      </c>
      <c r="P4">
        <v>367</v>
      </c>
      <c r="Q4">
        <v>318</v>
      </c>
      <c r="R4">
        <v>328</v>
      </c>
      <c r="S4">
        <v>361</v>
      </c>
      <c r="T4">
        <v>352</v>
      </c>
      <c r="U4">
        <v>255</v>
      </c>
      <c r="V4">
        <v>378</v>
      </c>
      <c r="W4">
        <v>245</v>
      </c>
      <c r="X4">
        <v>396</v>
      </c>
      <c r="Y4">
        <f t="shared" si="0"/>
        <v>30.964187327823687</v>
      </c>
    </row>
    <row r="5" spans="1:25" x14ac:dyDescent="0.25">
      <c r="A5" s="2">
        <v>2.8580000000000001E-2</v>
      </c>
      <c r="B5">
        <v>5</v>
      </c>
      <c r="C5">
        <v>0.93400212166196617</v>
      </c>
      <c r="D5">
        <v>24.447777777777777</v>
      </c>
      <c r="E5">
        <v>3.9436970809972909</v>
      </c>
      <c r="F5">
        <v>6.409550045913682</v>
      </c>
      <c r="G5">
        <f t="shared" ref="G5:G68" si="1">258.28/0.6*A5</f>
        <v>12.302737333333333</v>
      </c>
      <c r="H5">
        <f t="shared" ref="H5:H68" si="2">F5/G5</f>
        <v>0.52098568572601256</v>
      </c>
      <c r="N5">
        <v>5.7142800000000001E-2</v>
      </c>
      <c r="O5">
        <v>519</v>
      </c>
      <c r="P5">
        <v>510</v>
      </c>
      <c r="Q5">
        <v>474</v>
      </c>
      <c r="R5">
        <v>476</v>
      </c>
      <c r="S5">
        <v>513</v>
      </c>
      <c r="T5">
        <v>487</v>
      </c>
      <c r="U5">
        <v>397</v>
      </c>
      <c r="V5">
        <v>537</v>
      </c>
      <c r="W5">
        <v>398</v>
      </c>
      <c r="X5">
        <v>485</v>
      </c>
      <c r="Y5">
        <f t="shared" si="0"/>
        <v>44.040404040404042</v>
      </c>
    </row>
    <row r="6" spans="1:25" x14ac:dyDescent="0.25">
      <c r="A6" s="2">
        <v>4.2869999999999998E-2</v>
      </c>
      <c r="B6">
        <v>7.6767676767676765</v>
      </c>
      <c r="C6">
        <v>0.68209870772259129</v>
      </c>
      <c r="D6">
        <v>22.783333333333335</v>
      </c>
      <c r="E6">
        <v>3.0662985286280744</v>
      </c>
      <c r="F6">
        <v>18.301193755739209</v>
      </c>
      <c r="G6">
        <f t="shared" si="1"/>
        <v>18.454105999999999</v>
      </c>
      <c r="H6">
        <f t="shared" si="2"/>
        <v>0.99171391752812144</v>
      </c>
      <c r="N6">
        <v>7.1428500000000006E-2</v>
      </c>
      <c r="O6">
        <v>678</v>
      </c>
      <c r="P6">
        <v>675</v>
      </c>
      <c r="Q6">
        <v>636</v>
      </c>
      <c r="R6">
        <v>622</v>
      </c>
      <c r="S6">
        <v>670</v>
      </c>
      <c r="T6">
        <v>641</v>
      </c>
      <c r="U6">
        <v>548</v>
      </c>
      <c r="V6">
        <v>716</v>
      </c>
      <c r="W6">
        <v>543</v>
      </c>
      <c r="X6">
        <v>656</v>
      </c>
      <c r="Y6">
        <f t="shared" si="0"/>
        <v>58.631772268135904</v>
      </c>
    </row>
    <row r="7" spans="1:25" x14ac:dyDescent="0.25">
      <c r="A7" s="2">
        <v>5.7160000000000002E-2</v>
      </c>
      <c r="B7">
        <v>9.4444444444444446</v>
      </c>
      <c r="C7">
        <v>0.70200203450076992</v>
      </c>
      <c r="D7">
        <v>22.133333333333333</v>
      </c>
      <c r="E7">
        <v>2.9428806748944067</v>
      </c>
      <c r="F7">
        <v>30.964187327823687</v>
      </c>
      <c r="G7">
        <f t="shared" si="1"/>
        <v>24.605474666666666</v>
      </c>
      <c r="H7">
        <f t="shared" si="2"/>
        <v>1.2584267423124027</v>
      </c>
      <c r="N7">
        <v>8.5714200000000004E-2</v>
      </c>
      <c r="O7">
        <v>834</v>
      </c>
      <c r="P7">
        <v>801</v>
      </c>
      <c r="Q7">
        <v>767</v>
      </c>
      <c r="R7">
        <v>780</v>
      </c>
      <c r="S7">
        <v>832</v>
      </c>
      <c r="T7">
        <v>795</v>
      </c>
      <c r="U7">
        <v>730</v>
      </c>
      <c r="V7">
        <v>850</v>
      </c>
      <c r="W7">
        <v>680</v>
      </c>
      <c r="X7">
        <v>781</v>
      </c>
      <c r="Y7">
        <f t="shared" si="0"/>
        <v>72.084481175390266</v>
      </c>
    </row>
    <row r="8" spans="1:25" x14ac:dyDescent="0.25">
      <c r="A8" s="2">
        <v>7.145E-2</v>
      </c>
      <c r="B8">
        <v>11.313131313131315</v>
      </c>
      <c r="C8">
        <v>0.56421171894015931</v>
      </c>
      <c r="D8">
        <v>22.66</v>
      </c>
      <c r="E8">
        <v>1.5699097638611803</v>
      </c>
      <c r="F8">
        <v>44.040404040404042</v>
      </c>
      <c r="G8">
        <f t="shared" si="1"/>
        <v>30.756843333333332</v>
      </c>
      <c r="H8">
        <f t="shared" si="2"/>
        <v>1.4318895981329265</v>
      </c>
      <c r="N8">
        <v>9.9999900000000003E-2</v>
      </c>
      <c r="O8">
        <v>988</v>
      </c>
      <c r="P8">
        <v>957</v>
      </c>
      <c r="Q8">
        <v>914</v>
      </c>
      <c r="R8">
        <v>923</v>
      </c>
      <c r="S8">
        <v>974</v>
      </c>
      <c r="T8">
        <v>938</v>
      </c>
      <c r="U8">
        <v>868</v>
      </c>
      <c r="V8">
        <v>1018</v>
      </c>
      <c r="W8">
        <v>786</v>
      </c>
      <c r="X8">
        <v>953</v>
      </c>
      <c r="Y8">
        <f t="shared" si="0"/>
        <v>85.573921028466472</v>
      </c>
    </row>
    <row r="9" spans="1:25" x14ac:dyDescent="0.25">
      <c r="A9" s="2">
        <v>8.5739999999999997E-2</v>
      </c>
      <c r="B9">
        <v>12.878787878787879</v>
      </c>
      <c r="C9">
        <v>0.31782086308186414</v>
      </c>
      <c r="D9">
        <v>22.207777777777778</v>
      </c>
      <c r="E9">
        <v>0.4924801180420047</v>
      </c>
      <c r="F9">
        <v>58.631772268135904</v>
      </c>
      <c r="G9">
        <f t="shared" si="1"/>
        <v>36.908211999999999</v>
      </c>
      <c r="H9">
        <f t="shared" si="2"/>
        <v>1.5885833826936917</v>
      </c>
      <c r="N9">
        <v>0.1142856</v>
      </c>
      <c r="O9">
        <v>1148</v>
      </c>
      <c r="P9">
        <v>1092</v>
      </c>
      <c r="Q9">
        <v>1053</v>
      </c>
      <c r="R9">
        <v>1093</v>
      </c>
      <c r="S9">
        <v>1117</v>
      </c>
      <c r="T9">
        <v>1034</v>
      </c>
      <c r="U9">
        <v>1012</v>
      </c>
      <c r="V9">
        <v>1158</v>
      </c>
      <c r="W9">
        <v>969</v>
      </c>
      <c r="X9">
        <v>1096</v>
      </c>
      <c r="Y9">
        <f t="shared" si="0"/>
        <v>98.916437098255273</v>
      </c>
    </row>
    <row r="10" spans="1:25" x14ac:dyDescent="0.25">
      <c r="A10" s="2">
        <v>0.10002999999999999</v>
      </c>
      <c r="B10">
        <v>14.191919191919194</v>
      </c>
      <c r="C10">
        <v>0.29793699401520457</v>
      </c>
      <c r="D10">
        <v>23.008888888888887</v>
      </c>
      <c r="E10">
        <v>0.90528816774917942</v>
      </c>
      <c r="F10">
        <v>72.084481175390266</v>
      </c>
      <c r="G10">
        <f t="shared" si="1"/>
        <v>43.059580666666662</v>
      </c>
      <c r="H10">
        <f t="shared" si="2"/>
        <v>1.6740637056689314</v>
      </c>
      <c r="N10">
        <v>0.1285713</v>
      </c>
      <c r="O10">
        <v>1316</v>
      </c>
      <c r="P10">
        <v>1261</v>
      </c>
      <c r="Q10">
        <v>1168</v>
      </c>
      <c r="R10">
        <v>1220</v>
      </c>
      <c r="S10">
        <v>1293</v>
      </c>
      <c r="T10">
        <v>1188</v>
      </c>
      <c r="U10">
        <v>1174</v>
      </c>
      <c r="V10">
        <v>1263</v>
      </c>
      <c r="W10">
        <v>1161</v>
      </c>
      <c r="X10">
        <v>1223</v>
      </c>
      <c r="Y10">
        <f t="shared" si="0"/>
        <v>112.64462809917354</v>
      </c>
    </row>
    <row r="11" spans="1:25" x14ac:dyDescent="0.25">
      <c r="A11" s="2">
        <v>0.11432</v>
      </c>
      <c r="B11">
        <v>15.303030303030305</v>
      </c>
      <c r="C11">
        <v>0.37113480951260275</v>
      </c>
      <c r="D11">
        <v>23.845555555555556</v>
      </c>
      <c r="E11">
        <v>1.0833589740555369</v>
      </c>
      <c r="F11">
        <v>85.573921028466472</v>
      </c>
      <c r="G11">
        <f t="shared" si="1"/>
        <v>49.210949333333332</v>
      </c>
      <c r="H11">
        <f t="shared" si="2"/>
        <v>1.7389203457309137</v>
      </c>
      <c r="N11">
        <v>0.14285700000000001</v>
      </c>
      <c r="O11">
        <v>1484</v>
      </c>
      <c r="P11">
        <v>1410</v>
      </c>
      <c r="Q11">
        <v>1323</v>
      </c>
      <c r="R11">
        <v>1347</v>
      </c>
      <c r="S11">
        <v>1426</v>
      </c>
      <c r="T11">
        <v>1310</v>
      </c>
      <c r="U11">
        <v>1354</v>
      </c>
      <c r="V11">
        <v>1408</v>
      </c>
      <c r="W11">
        <v>1335</v>
      </c>
      <c r="X11">
        <v>1391</v>
      </c>
      <c r="Y11">
        <f t="shared" si="0"/>
        <v>126.61157024793387</v>
      </c>
    </row>
    <row r="12" spans="1:25" x14ac:dyDescent="0.25">
      <c r="A12" s="2">
        <v>0.12861</v>
      </c>
      <c r="B12">
        <v>16.414141414141415</v>
      </c>
      <c r="C12">
        <v>0.55601450280900555</v>
      </c>
      <c r="D12">
        <v>24.548888888888889</v>
      </c>
      <c r="E12">
        <v>2.88083784109189</v>
      </c>
      <c r="F12">
        <v>98.916437098255273</v>
      </c>
      <c r="G12">
        <f t="shared" si="1"/>
        <v>55.362317999999995</v>
      </c>
      <c r="H12">
        <f t="shared" si="2"/>
        <v>1.7867105401593786</v>
      </c>
      <c r="N12">
        <v>0.1571427</v>
      </c>
      <c r="O12">
        <v>1657</v>
      </c>
      <c r="P12">
        <v>1530</v>
      </c>
      <c r="Q12">
        <v>1484</v>
      </c>
      <c r="R12">
        <v>1486</v>
      </c>
      <c r="S12">
        <v>1565</v>
      </c>
      <c r="T12">
        <v>1458</v>
      </c>
      <c r="U12">
        <v>1538</v>
      </c>
      <c r="V12">
        <v>1575</v>
      </c>
      <c r="W12">
        <v>1465</v>
      </c>
      <c r="X12">
        <v>1551</v>
      </c>
      <c r="Y12">
        <f t="shared" si="0"/>
        <v>140.57851239669421</v>
      </c>
    </row>
    <row r="13" spans="1:25" x14ac:dyDescent="0.25">
      <c r="A13" s="2">
        <v>0.1429</v>
      </c>
      <c r="B13">
        <v>17.424242424242426</v>
      </c>
      <c r="C13">
        <v>0.56691778587483965</v>
      </c>
      <c r="D13">
        <v>24.213333333333335</v>
      </c>
      <c r="E13">
        <v>2.7985782104490387</v>
      </c>
      <c r="F13">
        <v>112.64462809917354</v>
      </c>
      <c r="G13">
        <f t="shared" si="1"/>
        <v>61.513686666666665</v>
      </c>
      <c r="H13">
        <f t="shared" si="2"/>
        <v>1.8312124374787955</v>
      </c>
      <c r="N13">
        <v>0.17142840000000001</v>
      </c>
      <c r="O13">
        <v>1785</v>
      </c>
      <c r="P13">
        <v>1666</v>
      </c>
      <c r="Q13">
        <v>1659</v>
      </c>
      <c r="R13">
        <v>1619</v>
      </c>
      <c r="S13">
        <v>1711</v>
      </c>
      <c r="T13">
        <v>1601</v>
      </c>
      <c r="U13">
        <v>1696</v>
      </c>
      <c r="V13">
        <v>1676</v>
      </c>
      <c r="W13">
        <v>1602</v>
      </c>
      <c r="X13">
        <v>1679</v>
      </c>
      <c r="Y13">
        <f t="shared" si="0"/>
        <v>153.29660238751148</v>
      </c>
    </row>
    <row r="14" spans="1:25" x14ac:dyDescent="0.25">
      <c r="A14" s="2">
        <v>0.15719</v>
      </c>
      <c r="B14">
        <v>18.535353535353536</v>
      </c>
      <c r="C14">
        <v>0.48547938750294611</v>
      </c>
      <c r="D14">
        <v>24.257777777777775</v>
      </c>
      <c r="E14">
        <v>3.8246956305916129</v>
      </c>
      <c r="F14">
        <v>126.61157024793387</v>
      </c>
      <c r="G14">
        <f t="shared" si="1"/>
        <v>67.665055333333328</v>
      </c>
      <c r="H14">
        <f t="shared" si="2"/>
        <v>1.8711515068482056</v>
      </c>
      <c r="N14">
        <v>0.18571409999999999</v>
      </c>
      <c r="O14">
        <v>1957</v>
      </c>
      <c r="P14">
        <v>1805</v>
      </c>
      <c r="Q14">
        <v>1857</v>
      </c>
      <c r="R14">
        <v>1773</v>
      </c>
      <c r="S14">
        <v>1849</v>
      </c>
      <c r="T14">
        <v>1718</v>
      </c>
      <c r="U14">
        <v>1831</v>
      </c>
      <c r="V14">
        <v>1800</v>
      </c>
      <c r="W14">
        <v>1747</v>
      </c>
      <c r="X14">
        <v>1791</v>
      </c>
      <c r="Y14">
        <f t="shared" si="0"/>
        <v>166.46464646464645</v>
      </c>
    </row>
    <row r="15" spans="1:25" x14ac:dyDescent="0.25">
      <c r="A15" s="2">
        <v>0.17147999999999999</v>
      </c>
      <c r="B15">
        <v>19.595959595959599</v>
      </c>
      <c r="C15">
        <v>0.36698792170878691</v>
      </c>
      <c r="D15">
        <v>23.957777777777778</v>
      </c>
      <c r="E15">
        <v>3.7307836531574208</v>
      </c>
      <c r="F15">
        <v>140.57851239669421</v>
      </c>
      <c r="G15">
        <f t="shared" si="1"/>
        <v>73.816423999999998</v>
      </c>
      <c r="H15">
        <f t="shared" si="2"/>
        <v>1.9044340646560474</v>
      </c>
      <c r="N15">
        <v>0.19999980000000001</v>
      </c>
      <c r="O15">
        <v>2082</v>
      </c>
      <c r="P15">
        <v>1957</v>
      </c>
      <c r="Q15">
        <v>2064</v>
      </c>
      <c r="R15">
        <v>1938</v>
      </c>
      <c r="S15">
        <v>2004</v>
      </c>
      <c r="T15">
        <v>1848</v>
      </c>
      <c r="U15">
        <v>1992</v>
      </c>
      <c r="V15">
        <v>1946</v>
      </c>
      <c r="W15">
        <v>1932</v>
      </c>
      <c r="X15">
        <v>1903</v>
      </c>
      <c r="Y15">
        <f t="shared" si="0"/>
        <v>180.58769513314965</v>
      </c>
    </row>
    <row r="16" spans="1:25" x14ac:dyDescent="0.25">
      <c r="A16" s="2">
        <v>0.18576999999999999</v>
      </c>
      <c r="B16">
        <v>20.555555555555554</v>
      </c>
      <c r="C16">
        <v>0.48547938750294611</v>
      </c>
      <c r="D16">
        <v>23.152222222222221</v>
      </c>
      <c r="E16">
        <v>3.4589290250018481</v>
      </c>
      <c r="F16">
        <v>153.29660238751148</v>
      </c>
      <c r="G16">
        <f t="shared" si="1"/>
        <v>79.967792666666654</v>
      </c>
      <c r="H16">
        <f t="shared" si="2"/>
        <v>1.9169792897311122</v>
      </c>
      <c r="N16">
        <v>0.21428549999999999</v>
      </c>
      <c r="O16">
        <v>2248</v>
      </c>
      <c r="P16">
        <v>2096</v>
      </c>
      <c r="Q16">
        <v>2241</v>
      </c>
      <c r="R16">
        <v>2083</v>
      </c>
      <c r="S16">
        <v>2127</v>
      </c>
      <c r="T16">
        <v>1984</v>
      </c>
      <c r="U16">
        <v>2183</v>
      </c>
      <c r="V16">
        <v>2127</v>
      </c>
      <c r="W16">
        <v>2092</v>
      </c>
      <c r="X16">
        <v>2022</v>
      </c>
      <c r="Y16">
        <f t="shared" si="0"/>
        <v>194.70156106519744</v>
      </c>
    </row>
    <row r="17" spans="1:25" x14ac:dyDescent="0.25">
      <c r="A17" s="2">
        <v>0.20005999999999999</v>
      </c>
      <c r="B17">
        <v>21.363636363636363</v>
      </c>
      <c r="C17">
        <v>0.53353990489875791</v>
      </c>
      <c r="D17">
        <v>23.031111111111116</v>
      </c>
      <c r="E17">
        <v>3.3719336687821668</v>
      </c>
      <c r="F17">
        <v>166.46464646464645</v>
      </c>
      <c r="G17">
        <f t="shared" si="1"/>
        <v>86.119161333333324</v>
      </c>
      <c r="H17">
        <f t="shared" si="2"/>
        <v>1.9329571246093238</v>
      </c>
      <c r="N17">
        <v>0.2285712</v>
      </c>
      <c r="O17">
        <v>2412</v>
      </c>
      <c r="P17">
        <v>2252</v>
      </c>
      <c r="Q17">
        <v>2437</v>
      </c>
      <c r="R17">
        <v>2223</v>
      </c>
      <c r="S17">
        <v>2270</v>
      </c>
      <c r="T17">
        <v>2146</v>
      </c>
      <c r="U17">
        <v>2337</v>
      </c>
      <c r="V17">
        <v>2272</v>
      </c>
      <c r="W17">
        <v>2299</v>
      </c>
      <c r="X17">
        <v>2170</v>
      </c>
      <c r="Y17">
        <f t="shared" si="0"/>
        <v>209.53168044077137</v>
      </c>
    </row>
    <row r="18" spans="1:25" x14ac:dyDescent="0.25">
      <c r="A18" s="2">
        <v>0.21435000000000001</v>
      </c>
      <c r="B18">
        <v>22.121212121212121</v>
      </c>
      <c r="C18">
        <v>0.66390613030929224</v>
      </c>
      <c r="D18">
        <v>22.757777777777779</v>
      </c>
      <c r="E18">
        <v>3.5482596673110538</v>
      </c>
      <c r="F18">
        <v>180.58769513314965</v>
      </c>
      <c r="G18">
        <f t="shared" si="1"/>
        <v>92.270529999999994</v>
      </c>
      <c r="H18">
        <f t="shared" si="2"/>
        <v>1.9571546314207762</v>
      </c>
      <c r="N18">
        <v>0.24285689999999999</v>
      </c>
      <c r="O18">
        <v>2582</v>
      </c>
      <c r="P18">
        <v>2366</v>
      </c>
      <c r="Q18">
        <v>2586</v>
      </c>
      <c r="R18">
        <v>2376</v>
      </c>
      <c r="S18">
        <v>2391</v>
      </c>
      <c r="T18">
        <v>2300</v>
      </c>
      <c r="U18">
        <v>2473</v>
      </c>
      <c r="V18">
        <v>2460</v>
      </c>
      <c r="W18">
        <v>2460</v>
      </c>
      <c r="X18">
        <v>2346</v>
      </c>
      <c r="Y18">
        <f t="shared" si="0"/>
        <v>223.50780532598714</v>
      </c>
    </row>
    <row r="19" spans="1:25" x14ac:dyDescent="0.25">
      <c r="A19" s="2">
        <v>0.22864000000000001</v>
      </c>
      <c r="B19">
        <v>22.878787878787879</v>
      </c>
      <c r="C19">
        <v>0.68433877519007358</v>
      </c>
      <c r="D19">
        <v>22.477777777777781</v>
      </c>
      <c r="E19">
        <v>2.7725253229982751</v>
      </c>
      <c r="F19">
        <v>194.70156106519744</v>
      </c>
      <c r="G19">
        <f t="shared" si="1"/>
        <v>98.421898666666664</v>
      </c>
      <c r="H19">
        <f t="shared" si="2"/>
        <v>1.9782341501519782</v>
      </c>
      <c r="N19">
        <v>0.2571426</v>
      </c>
      <c r="O19">
        <v>2725</v>
      </c>
      <c r="P19">
        <v>2547</v>
      </c>
      <c r="Q19">
        <v>2721</v>
      </c>
      <c r="R19">
        <v>2506</v>
      </c>
      <c r="S19">
        <v>2543</v>
      </c>
      <c r="T19">
        <v>2485</v>
      </c>
      <c r="U19">
        <v>2695</v>
      </c>
      <c r="V19">
        <v>2589</v>
      </c>
      <c r="W19">
        <v>2671</v>
      </c>
      <c r="X19">
        <v>2457</v>
      </c>
      <c r="Y19">
        <f t="shared" si="0"/>
        <v>238.19100091827363</v>
      </c>
    </row>
    <row r="20" spans="1:25" x14ac:dyDescent="0.25">
      <c r="A20" s="2">
        <v>0.24293000000000001</v>
      </c>
      <c r="B20">
        <v>23.737373737373737</v>
      </c>
      <c r="C20">
        <v>0.56421171894015931</v>
      </c>
      <c r="D20">
        <v>22.866666666666667</v>
      </c>
      <c r="E20">
        <v>2.4165650553350861</v>
      </c>
      <c r="F20">
        <v>209.53168044077137</v>
      </c>
      <c r="G20">
        <f t="shared" si="1"/>
        <v>104.57326733333333</v>
      </c>
      <c r="H20">
        <f t="shared" si="2"/>
        <v>2.0036830232422309</v>
      </c>
      <c r="N20">
        <v>0.27142830000000001</v>
      </c>
      <c r="O20">
        <v>2912</v>
      </c>
      <c r="P20">
        <v>2727</v>
      </c>
      <c r="Q20">
        <v>2923</v>
      </c>
      <c r="R20">
        <v>2686</v>
      </c>
      <c r="S20">
        <v>2677</v>
      </c>
      <c r="T20">
        <v>2645</v>
      </c>
      <c r="U20">
        <v>2844</v>
      </c>
      <c r="V20">
        <v>2717</v>
      </c>
      <c r="W20">
        <v>2857</v>
      </c>
      <c r="X20">
        <v>2637</v>
      </c>
      <c r="Y20">
        <f t="shared" si="0"/>
        <v>253.67309458218548</v>
      </c>
    </row>
    <row r="21" spans="1:25" x14ac:dyDescent="0.25">
      <c r="A21" s="2">
        <v>0.25722</v>
      </c>
      <c r="B21">
        <v>24.595959595959599</v>
      </c>
      <c r="C21">
        <v>0.48547938750294611</v>
      </c>
      <c r="D21">
        <v>22.62777777777778</v>
      </c>
      <c r="E21">
        <v>3.009547585047748</v>
      </c>
      <c r="F21">
        <v>223.50780532598714</v>
      </c>
      <c r="G21">
        <f t="shared" si="1"/>
        <v>110.72463599999999</v>
      </c>
      <c r="H21">
        <f t="shared" si="2"/>
        <v>2.0185914661845188</v>
      </c>
      <c r="N21">
        <v>0.28571400000000002</v>
      </c>
      <c r="O21">
        <v>3096</v>
      </c>
      <c r="P21">
        <v>2885</v>
      </c>
      <c r="Q21">
        <v>3083</v>
      </c>
      <c r="R21">
        <v>2822</v>
      </c>
      <c r="S21">
        <v>2813</v>
      </c>
      <c r="T21">
        <v>2824</v>
      </c>
      <c r="U21">
        <v>2940</v>
      </c>
      <c r="V21">
        <v>2851</v>
      </c>
      <c r="W21">
        <v>3068</v>
      </c>
      <c r="X21">
        <v>2793</v>
      </c>
      <c r="Y21">
        <f t="shared" si="0"/>
        <v>267.90633608815426</v>
      </c>
    </row>
    <row r="22" spans="1:25" x14ac:dyDescent="0.25">
      <c r="A22" s="2">
        <v>0.27150999999999997</v>
      </c>
      <c r="B22">
        <v>25.353535353535356</v>
      </c>
      <c r="C22">
        <v>0.36698792170878691</v>
      </c>
      <c r="D22">
        <v>22.474444444444444</v>
      </c>
      <c r="E22">
        <v>2.824007200179679</v>
      </c>
      <c r="F22">
        <v>238.19100091827363</v>
      </c>
      <c r="G22">
        <f t="shared" si="1"/>
        <v>116.87600466666665</v>
      </c>
      <c r="H22">
        <f t="shared" si="2"/>
        <v>2.037980350180522</v>
      </c>
      <c r="N22">
        <v>0.29999969999999998</v>
      </c>
      <c r="O22">
        <v>3247</v>
      </c>
      <c r="P22">
        <v>3065</v>
      </c>
      <c r="Q22">
        <v>3241</v>
      </c>
      <c r="R22">
        <v>2971</v>
      </c>
      <c r="S22">
        <v>2949</v>
      </c>
      <c r="T22">
        <v>2997</v>
      </c>
      <c r="U22">
        <v>3128</v>
      </c>
      <c r="V22">
        <v>2995</v>
      </c>
      <c r="W22">
        <v>3231</v>
      </c>
      <c r="X22">
        <v>2948</v>
      </c>
      <c r="Y22">
        <f t="shared" si="0"/>
        <v>282.57116620752981</v>
      </c>
    </row>
    <row r="23" spans="1:25" x14ac:dyDescent="0.25">
      <c r="A23" s="2">
        <v>0.2858</v>
      </c>
      <c r="B23">
        <v>26.161616161616163</v>
      </c>
      <c r="C23">
        <v>0.41401821276604439</v>
      </c>
      <c r="D23">
        <v>22.525555555555552</v>
      </c>
      <c r="E23">
        <v>2.2271723477689513</v>
      </c>
      <c r="F23">
        <v>253.67309458218548</v>
      </c>
      <c r="G23">
        <f t="shared" si="1"/>
        <v>123.02737333333333</v>
      </c>
      <c r="H23">
        <f t="shared" si="2"/>
        <v>2.061924006902736</v>
      </c>
      <c r="N23">
        <v>0.31428539999999999</v>
      </c>
      <c r="O23">
        <v>3404</v>
      </c>
      <c r="P23">
        <v>3226</v>
      </c>
      <c r="Q23">
        <v>3428</v>
      </c>
      <c r="R23">
        <v>3159</v>
      </c>
      <c r="S23">
        <v>3100</v>
      </c>
      <c r="T23">
        <v>3117</v>
      </c>
      <c r="U23">
        <v>3266</v>
      </c>
      <c r="V23">
        <v>3147</v>
      </c>
      <c r="W23">
        <v>3411</v>
      </c>
      <c r="X23">
        <v>3105</v>
      </c>
      <c r="Y23">
        <f t="shared" si="0"/>
        <v>297.18089990817265</v>
      </c>
    </row>
    <row r="24" spans="1:25" x14ac:dyDescent="0.25">
      <c r="A24" s="2">
        <v>0.30009000000000002</v>
      </c>
      <c r="B24">
        <v>27.020202020202024</v>
      </c>
      <c r="C24">
        <v>0.35425611953030672</v>
      </c>
      <c r="D24">
        <v>22.908888888888889</v>
      </c>
      <c r="E24">
        <v>2.2524601365322017</v>
      </c>
      <c r="F24">
        <v>267.90633608815426</v>
      </c>
      <c r="G24">
        <f t="shared" si="1"/>
        <v>129.178742</v>
      </c>
      <c r="H24">
        <f t="shared" si="2"/>
        <v>2.0739196863223381</v>
      </c>
      <c r="N24">
        <v>0.3285711</v>
      </c>
      <c r="O24">
        <v>3567</v>
      </c>
      <c r="P24">
        <v>3374</v>
      </c>
      <c r="Q24">
        <v>3586</v>
      </c>
      <c r="R24">
        <v>3356</v>
      </c>
      <c r="S24">
        <v>3240</v>
      </c>
      <c r="T24">
        <v>3282</v>
      </c>
      <c r="U24">
        <v>3391</v>
      </c>
      <c r="V24">
        <v>3290</v>
      </c>
      <c r="W24">
        <v>3597</v>
      </c>
      <c r="X24">
        <v>3246</v>
      </c>
      <c r="Y24">
        <f t="shared" si="0"/>
        <v>311.56106519742883</v>
      </c>
    </row>
    <row r="25" spans="1:25" x14ac:dyDescent="0.25">
      <c r="A25" s="2">
        <v>0.31437999999999999</v>
      </c>
      <c r="B25">
        <v>27.828282828282827</v>
      </c>
      <c r="C25">
        <v>0.44604852860241656</v>
      </c>
      <c r="D25">
        <v>23.246666666666666</v>
      </c>
      <c r="E25">
        <v>2.6699644192385787</v>
      </c>
      <c r="F25">
        <v>282.57116620752981</v>
      </c>
      <c r="G25">
        <f t="shared" si="1"/>
        <v>135.33011066666666</v>
      </c>
      <c r="H25">
        <f t="shared" si="2"/>
        <v>2.088014003797976</v>
      </c>
      <c r="N25">
        <v>0.34285680000000002</v>
      </c>
      <c r="O25">
        <v>3716</v>
      </c>
      <c r="P25">
        <v>3488</v>
      </c>
      <c r="Q25">
        <v>3728</v>
      </c>
      <c r="R25">
        <v>3508</v>
      </c>
      <c r="S25">
        <v>3403</v>
      </c>
      <c r="T25">
        <v>3432</v>
      </c>
      <c r="U25">
        <v>3487</v>
      </c>
      <c r="V25">
        <v>3417</v>
      </c>
      <c r="W25">
        <v>3727</v>
      </c>
      <c r="X25">
        <v>3423</v>
      </c>
      <c r="Y25">
        <f t="shared" si="0"/>
        <v>324.41689623507807</v>
      </c>
    </row>
    <row r="26" spans="1:25" x14ac:dyDescent="0.25">
      <c r="A26" s="2">
        <v>0.32867000000000002</v>
      </c>
      <c r="B26">
        <v>28.53535353535354</v>
      </c>
      <c r="C26">
        <v>0.55601450280900544</v>
      </c>
      <c r="D26">
        <v>23.403333333333336</v>
      </c>
      <c r="E26">
        <v>2.622278907108599</v>
      </c>
      <c r="F26">
        <v>297.18089990817265</v>
      </c>
      <c r="G26">
        <f t="shared" si="1"/>
        <v>141.48147933333334</v>
      </c>
      <c r="H26">
        <f t="shared" si="2"/>
        <v>2.1004933034945741</v>
      </c>
      <c r="N26">
        <v>0.35714249999999997</v>
      </c>
      <c r="O26">
        <v>3895</v>
      </c>
      <c r="P26">
        <v>3647</v>
      </c>
      <c r="Q26">
        <v>3922</v>
      </c>
      <c r="R26">
        <v>3665</v>
      </c>
      <c r="S26">
        <v>3577</v>
      </c>
      <c r="T26">
        <v>3631</v>
      </c>
      <c r="U26">
        <v>3570</v>
      </c>
      <c r="V26">
        <v>3559</v>
      </c>
      <c r="W26">
        <v>3909</v>
      </c>
      <c r="X26">
        <v>3607</v>
      </c>
      <c r="Y26">
        <f t="shared" si="0"/>
        <v>339.59595959595958</v>
      </c>
    </row>
    <row r="27" spans="1:25" x14ac:dyDescent="0.25">
      <c r="A27" s="2">
        <v>0.34295999999999999</v>
      </c>
      <c r="B27">
        <v>29.242424242424246</v>
      </c>
      <c r="C27">
        <v>0.53353990489875791</v>
      </c>
      <c r="D27">
        <v>23.428888888888892</v>
      </c>
      <c r="E27">
        <v>2.1828055341692725</v>
      </c>
      <c r="F27">
        <v>311.56106519742883</v>
      </c>
      <c r="G27">
        <f t="shared" si="1"/>
        <v>147.632848</v>
      </c>
      <c r="H27">
        <f t="shared" si="2"/>
        <v>2.11037766606947</v>
      </c>
      <c r="N27">
        <v>0.37142819999999999</v>
      </c>
      <c r="O27">
        <v>4033</v>
      </c>
      <c r="P27">
        <v>3790</v>
      </c>
      <c r="Q27">
        <v>4086</v>
      </c>
      <c r="R27">
        <v>3836</v>
      </c>
      <c r="S27">
        <v>3700</v>
      </c>
      <c r="T27">
        <v>3800</v>
      </c>
      <c r="U27">
        <v>3717</v>
      </c>
      <c r="V27">
        <v>3703</v>
      </c>
      <c r="W27">
        <v>4091</v>
      </c>
      <c r="X27">
        <v>3762</v>
      </c>
      <c r="Y27">
        <f t="shared" si="0"/>
        <v>353.7006427915519</v>
      </c>
    </row>
    <row r="28" spans="1:25" x14ac:dyDescent="0.25">
      <c r="A28" s="2">
        <v>0.35725000000000001</v>
      </c>
      <c r="B28">
        <v>29.949494949494948</v>
      </c>
      <c r="C28">
        <v>0.55601450280900544</v>
      </c>
      <c r="D28">
        <v>23.065555555555559</v>
      </c>
      <c r="E28">
        <v>1.8764647611932388</v>
      </c>
      <c r="F28">
        <v>324.41689623507807</v>
      </c>
      <c r="G28">
        <f t="shared" si="1"/>
        <v>153.78421666666665</v>
      </c>
      <c r="H28">
        <f t="shared" si="2"/>
        <v>2.1095591164486307</v>
      </c>
      <c r="N28">
        <v>0.3857139</v>
      </c>
      <c r="O28">
        <v>4255</v>
      </c>
      <c r="P28">
        <v>3962</v>
      </c>
      <c r="Q28">
        <v>4226</v>
      </c>
      <c r="R28">
        <v>3997</v>
      </c>
      <c r="S28">
        <v>3832</v>
      </c>
      <c r="T28">
        <v>3956</v>
      </c>
      <c r="U28">
        <v>3835</v>
      </c>
      <c r="V28">
        <v>3883</v>
      </c>
      <c r="W28">
        <v>4290</v>
      </c>
      <c r="X28">
        <v>3931</v>
      </c>
      <c r="Y28">
        <f t="shared" si="0"/>
        <v>368.84297520661153</v>
      </c>
    </row>
    <row r="29" spans="1:25" x14ac:dyDescent="0.25">
      <c r="A29" s="2">
        <v>0.37153999999999998</v>
      </c>
      <c r="B29">
        <v>30.656565656565661</v>
      </c>
      <c r="C29">
        <v>0.5881182475963489</v>
      </c>
      <c r="D29">
        <v>22.826666666666668</v>
      </c>
      <c r="E29">
        <v>2.3825756371344577</v>
      </c>
      <c r="F29">
        <v>339.59595959595958</v>
      </c>
      <c r="G29">
        <f t="shared" si="1"/>
        <v>159.93558533333331</v>
      </c>
      <c r="H29">
        <f t="shared" si="2"/>
        <v>2.1233295822701566</v>
      </c>
      <c r="N29">
        <v>0.39999960000000001</v>
      </c>
      <c r="O29">
        <v>4419</v>
      </c>
      <c r="P29">
        <v>4157</v>
      </c>
      <c r="Q29">
        <v>4351</v>
      </c>
      <c r="R29">
        <v>4137</v>
      </c>
      <c r="S29">
        <v>4009</v>
      </c>
      <c r="T29">
        <v>4084</v>
      </c>
      <c r="U29">
        <v>4003</v>
      </c>
      <c r="V29">
        <v>4035</v>
      </c>
      <c r="W29">
        <v>4482</v>
      </c>
      <c r="X29">
        <v>4033</v>
      </c>
      <c r="Y29">
        <f t="shared" si="0"/>
        <v>383.01193755739206</v>
      </c>
    </row>
    <row r="30" spans="1:25" x14ac:dyDescent="0.25">
      <c r="A30" s="2">
        <v>0.38583000000000001</v>
      </c>
      <c r="B30">
        <v>31.161616161616163</v>
      </c>
      <c r="C30">
        <v>0.52193982556621465</v>
      </c>
      <c r="D30">
        <v>22.851111111111109</v>
      </c>
      <c r="E30">
        <v>2.3976773483241369</v>
      </c>
      <c r="F30">
        <v>353.7006427915519</v>
      </c>
      <c r="G30">
        <f t="shared" si="1"/>
        <v>166.08695399999999</v>
      </c>
      <c r="H30">
        <f t="shared" si="2"/>
        <v>2.1296112323882581</v>
      </c>
      <c r="N30">
        <v>0.41428530000000002</v>
      </c>
      <c r="O30">
        <v>4574</v>
      </c>
      <c r="P30">
        <v>4334</v>
      </c>
      <c r="Q30">
        <v>4473</v>
      </c>
      <c r="R30">
        <v>4271</v>
      </c>
      <c r="S30">
        <v>4169</v>
      </c>
      <c r="T30">
        <v>4249</v>
      </c>
      <c r="U30">
        <v>4171</v>
      </c>
      <c r="V30">
        <v>4197</v>
      </c>
      <c r="W30">
        <v>4629</v>
      </c>
      <c r="X30">
        <v>4112</v>
      </c>
      <c r="Y30">
        <f t="shared" si="0"/>
        <v>396.50137741046825</v>
      </c>
    </row>
    <row r="31" spans="1:25" x14ac:dyDescent="0.25">
      <c r="A31" s="2">
        <v>0.40011999999999998</v>
      </c>
      <c r="B31">
        <v>31.767676767676768</v>
      </c>
      <c r="C31">
        <v>0.52193982556621465</v>
      </c>
      <c r="D31">
        <v>22.578888888888891</v>
      </c>
      <c r="E31">
        <v>3.2124678986722923</v>
      </c>
      <c r="F31">
        <v>368.84297520661153</v>
      </c>
      <c r="G31">
        <f t="shared" si="1"/>
        <v>172.23832266666665</v>
      </c>
      <c r="H31">
        <f t="shared" si="2"/>
        <v>2.1414686899873874</v>
      </c>
      <c r="N31">
        <v>0.42857099999999998</v>
      </c>
      <c r="O31">
        <v>4736</v>
      </c>
      <c r="P31">
        <v>4494</v>
      </c>
      <c r="Q31">
        <v>4599</v>
      </c>
      <c r="R31">
        <v>4404</v>
      </c>
      <c r="S31">
        <v>4319</v>
      </c>
      <c r="T31">
        <v>4445</v>
      </c>
      <c r="U31">
        <v>4331</v>
      </c>
      <c r="V31">
        <v>4333</v>
      </c>
      <c r="W31">
        <v>4824</v>
      </c>
      <c r="X31">
        <v>4252</v>
      </c>
      <c r="Y31">
        <f t="shared" si="0"/>
        <v>410.80808080808077</v>
      </c>
    </row>
    <row r="32" spans="1:25" x14ac:dyDescent="0.25">
      <c r="A32" s="2">
        <v>0.41441</v>
      </c>
      <c r="B32">
        <v>32.272727272727273</v>
      </c>
      <c r="C32">
        <v>0.56691778587483965</v>
      </c>
      <c r="D32">
        <v>22.786666666666669</v>
      </c>
      <c r="E32">
        <v>3.1864070675291796</v>
      </c>
      <c r="F32">
        <v>383.01193755739206</v>
      </c>
      <c r="G32">
        <f t="shared" si="1"/>
        <v>178.38969133333333</v>
      </c>
      <c r="H32">
        <f t="shared" si="2"/>
        <v>2.1470519663701197</v>
      </c>
      <c r="N32">
        <v>0.44285669999999999</v>
      </c>
      <c r="O32">
        <v>4884</v>
      </c>
      <c r="P32">
        <v>4639</v>
      </c>
      <c r="Q32">
        <v>4722</v>
      </c>
      <c r="R32">
        <v>4555</v>
      </c>
      <c r="S32">
        <v>4458</v>
      </c>
      <c r="T32">
        <v>4603</v>
      </c>
      <c r="U32">
        <v>4473</v>
      </c>
      <c r="V32">
        <v>4518</v>
      </c>
      <c r="W32">
        <v>4966</v>
      </c>
      <c r="X32">
        <v>4388</v>
      </c>
      <c r="Y32">
        <f t="shared" si="0"/>
        <v>424.29752066115702</v>
      </c>
    </row>
    <row r="33" spans="1:25" x14ac:dyDescent="0.25">
      <c r="A33" s="2">
        <v>0.42870000000000003</v>
      </c>
      <c r="B33">
        <v>32.828282828282831</v>
      </c>
      <c r="C33">
        <v>0.62593670241736032</v>
      </c>
      <c r="D33">
        <v>22.817777777777778</v>
      </c>
      <c r="E33">
        <v>2.7611929788891465</v>
      </c>
      <c r="F33">
        <v>396.50137741046825</v>
      </c>
      <c r="G33">
        <f t="shared" si="1"/>
        <v>184.54105999999999</v>
      </c>
      <c r="H33">
        <f t="shared" si="2"/>
        <v>2.1485807950299423</v>
      </c>
      <c r="N33">
        <v>0.4571424</v>
      </c>
      <c r="O33">
        <v>5038</v>
      </c>
      <c r="P33">
        <v>4820</v>
      </c>
      <c r="Q33">
        <v>4833</v>
      </c>
      <c r="R33">
        <v>4658</v>
      </c>
      <c r="S33">
        <v>4610</v>
      </c>
      <c r="T33">
        <v>4789</v>
      </c>
      <c r="U33">
        <v>4574</v>
      </c>
      <c r="V33">
        <v>4658</v>
      </c>
      <c r="W33">
        <v>5113</v>
      </c>
      <c r="X33">
        <v>4542</v>
      </c>
      <c r="Y33">
        <f t="shared" si="0"/>
        <v>437.41965105601469</v>
      </c>
    </row>
    <row r="34" spans="1:25" x14ac:dyDescent="0.25">
      <c r="A34" s="2">
        <v>0.44298999999999999</v>
      </c>
      <c r="B34">
        <v>33.232323232323239</v>
      </c>
      <c r="C34">
        <v>0.68209870772259129</v>
      </c>
      <c r="D34">
        <v>22.238888888888891</v>
      </c>
      <c r="E34">
        <v>3.5759460286754829</v>
      </c>
      <c r="F34">
        <v>410.80808080808077</v>
      </c>
      <c r="G34">
        <f t="shared" si="1"/>
        <v>190.69242866666664</v>
      </c>
      <c r="H34">
        <f t="shared" si="2"/>
        <v>2.1542967577710166</v>
      </c>
      <c r="N34">
        <v>0.47142810000000002</v>
      </c>
      <c r="O34">
        <v>5191</v>
      </c>
      <c r="P34">
        <v>4988</v>
      </c>
      <c r="Q34">
        <v>4931</v>
      </c>
      <c r="R34">
        <v>4824</v>
      </c>
      <c r="S34">
        <v>4756</v>
      </c>
      <c r="T34">
        <v>4961</v>
      </c>
      <c r="U34">
        <v>4768</v>
      </c>
      <c r="V34">
        <v>4807</v>
      </c>
      <c r="W34">
        <v>5241</v>
      </c>
      <c r="X34">
        <v>4671</v>
      </c>
      <c r="Y34">
        <f t="shared" si="0"/>
        <v>451.22130394857669</v>
      </c>
    </row>
    <row r="35" spans="1:25" x14ac:dyDescent="0.25">
      <c r="A35" s="2">
        <v>0.45728000000000002</v>
      </c>
      <c r="B35">
        <v>33.787878787878789</v>
      </c>
      <c r="C35">
        <v>0.76060002412188688</v>
      </c>
      <c r="D35">
        <v>22.415555555555557</v>
      </c>
      <c r="E35">
        <v>2.7257439351487158</v>
      </c>
      <c r="F35">
        <v>424.29752066115702</v>
      </c>
      <c r="G35">
        <f t="shared" si="1"/>
        <v>196.84379733333333</v>
      </c>
      <c r="H35">
        <f t="shared" si="2"/>
        <v>2.1555036349083219</v>
      </c>
      <c r="N35">
        <v>0.48571379999999997</v>
      </c>
      <c r="O35">
        <v>5361</v>
      </c>
      <c r="P35">
        <v>5145</v>
      </c>
      <c r="Q35">
        <v>5067</v>
      </c>
      <c r="R35">
        <v>5007</v>
      </c>
      <c r="S35">
        <v>4925</v>
      </c>
      <c r="T35">
        <v>5108</v>
      </c>
      <c r="U35">
        <v>4893</v>
      </c>
      <c r="V35">
        <v>4957</v>
      </c>
      <c r="W35">
        <v>5397</v>
      </c>
      <c r="X35">
        <v>4831</v>
      </c>
      <c r="Y35">
        <f t="shared" si="0"/>
        <v>465.48209366391188</v>
      </c>
    </row>
    <row r="36" spans="1:25" x14ac:dyDescent="0.25">
      <c r="A36" s="2">
        <v>0.47156999999999999</v>
      </c>
      <c r="B36">
        <v>34.242424242424242</v>
      </c>
      <c r="C36">
        <v>0.83539689406607409</v>
      </c>
      <c r="D36">
        <v>21.941111111111113</v>
      </c>
      <c r="E36">
        <v>3.341700166083116</v>
      </c>
      <c r="F36">
        <v>437.41965105601469</v>
      </c>
      <c r="G36">
        <f t="shared" si="1"/>
        <v>202.99516599999998</v>
      </c>
      <c r="H36">
        <f t="shared" si="2"/>
        <v>2.1548279186905108</v>
      </c>
      <c r="N36">
        <v>0.49999949999999999</v>
      </c>
      <c r="O36">
        <v>5515</v>
      </c>
      <c r="P36">
        <v>5343</v>
      </c>
      <c r="Q36">
        <v>5201</v>
      </c>
      <c r="R36">
        <v>5184</v>
      </c>
      <c r="S36">
        <v>5075</v>
      </c>
      <c r="T36">
        <v>5238</v>
      </c>
      <c r="U36">
        <v>5061</v>
      </c>
      <c r="V36">
        <v>5099</v>
      </c>
      <c r="W36">
        <v>5553</v>
      </c>
      <c r="X36">
        <v>5003</v>
      </c>
      <c r="Y36">
        <f t="shared" si="0"/>
        <v>479.99999999999994</v>
      </c>
    </row>
    <row r="37" spans="1:25" x14ac:dyDescent="0.25">
      <c r="A37" s="2">
        <v>0.48586000000000001</v>
      </c>
      <c r="B37">
        <v>34.797979797979799</v>
      </c>
      <c r="C37">
        <v>0.8659812221960731</v>
      </c>
      <c r="D37">
        <v>21.898888888888891</v>
      </c>
      <c r="E37">
        <v>2.9286902647201676</v>
      </c>
      <c r="F37">
        <v>451.22130394857669</v>
      </c>
      <c r="G37">
        <f t="shared" si="1"/>
        <v>209.14653466666667</v>
      </c>
      <c r="H37">
        <f t="shared" si="2"/>
        <v>2.1574409763361544</v>
      </c>
      <c r="N37">
        <v>0.5142852</v>
      </c>
      <c r="O37">
        <v>5724</v>
      </c>
      <c r="P37">
        <v>5426</v>
      </c>
      <c r="Q37">
        <v>5309</v>
      </c>
      <c r="R37">
        <v>5325</v>
      </c>
      <c r="S37">
        <v>5242</v>
      </c>
      <c r="T37">
        <v>5433</v>
      </c>
      <c r="U37">
        <v>5241</v>
      </c>
      <c r="V37">
        <v>5247</v>
      </c>
      <c r="W37">
        <v>5735</v>
      </c>
      <c r="X37">
        <v>5164</v>
      </c>
      <c r="Y37">
        <f t="shared" si="0"/>
        <v>494.4536271808999</v>
      </c>
    </row>
    <row r="38" spans="1:25" x14ac:dyDescent="0.25">
      <c r="A38" s="2">
        <v>0.50014999999999998</v>
      </c>
      <c r="B38">
        <v>35.353535353535356</v>
      </c>
      <c r="C38">
        <v>0.82803642553208878</v>
      </c>
      <c r="D38">
        <v>21.81111111111111</v>
      </c>
      <c r="E38">
        <v>3.5517249330430856</v>
      </c>
      <c r="F38">
        <v>465.48209366391188</v>
      </c>
      <c r="G38">
        <f t="shared" si="1"/>
        <v>215.29790333333332</v>
      </c>
      <c r="H38">
        <f t="shared" si="2"/>
        <v>2.1620372816321987</v>
      </c>
      <c r="N38">
        <v>0.52857089999999995</v>
      </c>
      <c r="O38">
        <v>5904</v>
      </c>
      <c r="P38">
        <v>5564</v>
      </c>
      <c r="Q38">
        <v>5439</v>
      </c>
      <c r="R38">
        <v>5482</v>
      </c>
      <c r="S38">
        <v>5391</v>
      </c>
      <c r="T38">
        <v>5596</v>
      </c>
      <c r="U38">
        <v>5409</v>
      </c>
      <c r="V38">
        <v>5394</v>
      </c>
      <c r="W38">
        <v>5919</v>
      </c>
      <c r="X38">
        <v>5338</v>
      </c>
      <c r="Y38">
        <f t="shared" si="0"/>
        <v>509.05417814508723</v>
      </c>
    </row>
    <row r="39" spans="1:25" x14ac:dyDescent="0.25">
      <c r="A39" s="2">
        <v>0.51444000000000001</v>
      </c>
      <c r="B39">
        <v>35.707070707070706</v>
      </c>
      <c r="C39">
        <v>0.88693541084909866</v>
      </c>
      <c r="D39">
        <v>21.775555555555556</v>
      </c>
      <c r="E39">
        <v>2.9313205215397424</v>
      </c>
      <c r="F39">
        <v>479.99999999999994</v>
      </c>
      <c r="G39">
        <f t="shared" si="1"/>
        <v>221.44927199999998</v>
      </c>
      <c r="H39">
        <f t="shared" si="2"/>
        <v>2.1675392999259895</v>
      </c>
      <c r="N39">
        <v>0.54285660000000002</v>
      </c>
      <c r="O39">
        <v>6085</v>
      </c>
      <c r="P39">
        <v>5703</v>
      </c>
      <c r="Q39">
        <v>5594</v>
      </c>
      <c r="R39">
        <v>5677</v>
      </c>
      <c r="S39">
        <v>5558</v>
      </c>
      <c r="T39">
        <v>5736</v>
      </c>
      <c r="U39">
        <v>5599</v>
      </c>
      <c r="V39">
        <v>5543</v>
      </c>
      <c r="W39">
        <v>6076</v>
      </c>
      <c r="X39">
        <v>5475</v>
      </c>
      <c r="Y39">
        <f t="shared" si="0"/>
        <v>523.83838383838383</v>
      </c>
    </row>
    <row r="40" spans="1:25" x14ac:dyDescent="0.25">
      <c r="A40" s="2">
        <v>0.52873000000000003</v>
      </c>
      <c r="B40">
        <v>36.161616161616159</v>
      </c>
      <c r="C40">
        <v>0.84992662496818705</v>
      </c>
      <c r="D40">
        <v>21.69222222222222</v>
      </c>
      <c r="E40">
        <v>2.9213723943836341</v>
      </c>
      <c r="F40">
        <v>494.4536271808999</v>
      </c>
      <c r="G40">
        <f t="shared" si="1"/>
        <v>227.60064066666666</v>
      </c>
      <c r="H40">
        <f t="shared" si="2"/>
        <v>2.1724614910247717</v>
      </c>
      <c r="N40">
        <v>0.55714229999999998</v>
      </c>
      <c r="O40">
        <v>6273</v>
      </c>
      <c r="P40">
        <v>5854</v>
      </c>
      <c r="Q40">
        <v>5716</v>
      </c>
      <c r="R40">
        <v>5831</v>
      </c>
      <c r="S40">
        <v>5760</v>
      </c>
      <c r="T40">
        <v>5916</v>
      </c>
      <c r="U40">
        <v>5739</v>
      </c>
      <c r="V40">
        <v>5678</v>
      </c>
      <c r="W40">
        <v>6261</v>
      </c>
      <c r="X40">
        <v>5659</v>
      </c>
      <c r="Y40">
        <f t="shared" si="0"/>
        <v>538.9072543617998</v>
      </c>
    </row>
    <row r="41" spans="1:25" x14ac:dyDescent="0.25">
      <c r="A41" s="2">
        <v>0.54301999999999995</v>
      </c>
      <c r="B41">
        <v>36.616161616161619</v>
      </c>
      <c r="C41">
        <v>1.0035138753147306</v>
      </c>
      <c r="D41">
        <v>21.776666666666667</v>
      </c>
      <c r="E41">
        <v>2.7264586310205794</v>
      </c>
      <c r="F41">
        <v>509.05417814508723</v>
      </c>
      <c r="G41">
        <f t="shared" si="1"/>
        <v>233.75200933333329</v>
      </c>
      <c r="H41">
        <f t="shared" si="2"/>
        <v>2.177753164975663</v>
      </c>
      <c r="N41">
        <v>0.57142800000000005</v>
      </c>
      <c r="O41">
        <v>6457</v>
      </c>
      <c r="P41">
        <v>6015</v>
      </c>
      <c r="Q41">
        <v>5849</v>
      </c>
      <c r="R41">
        <v>5995</v>
      </c>
      <c r="S41">
        <v>5934</v>
      </c>
      <c r="T41">
        <v>6060</v>
      </c>
      <c r="U41">
        <v>5915</v>
      </c>
      <c r="V41">
        <v>5786</v>
      </c>
      <c r="W41">
        <v>6431</v>
      </c>
      <c r="X41">
        <v>5811</v>
      </c>
      <c r="Y41">
        <f t="shared" si="0"/>
        <v>553.28741965105598</v>
      </c>
    </row>
    <row r="42" spans="1:25" x14ac:dyDescent="0.25">
      <c r="A42" s="2">
        <v>0.55730999999999997</v>
      </c>
      <c r="B42">
        <v>37.121212121212125</v>
      </c>
      <c r="C42">
        <v>0.87302183581138992</v>
      </c>
      <c r="D42">
        <v>22.259999999999998</v>
      </c>
      <c r="E42">
        <v>1.6179204760020389</v>
      </c>
      <c r="F42">
        <v>523.83838383838383</v>
      </c>
      <c r="G42">
        <f t="shared" si="1"/>
        <v>239.90337799999998</v>
      </c>
      <c r="H42">
        <f t="shared" si="2"/>
        <v>2.1835390072681005</v>
      </c>
      <c r="N42">
        <v>0.5857137</v>
      </c>
      <c r="O42">
        <v>6665</v>
      </c>
      <c r="P42">
        <v>6196</v>
      </c>
      <c r="Q42">
        <v>5976</v>
      </c>
      <c r="R42">
        <v>6125</v>
      </c>
      <c r="S42">
        <v>6082</v>
      </c>
      <c r="T42">
        <v>6224</v>
      </c>
      <c r="U42">
        <v>6076</v>
      </c>
      <c r="V42">
        <v>5941</v>
      </c>
      <c r="W42">
        <v>6586</v>
      </c>
      <c r="X42">
        <v>5989</v>
      </c>
      <c r="Y42">
        <f t="shared" si="0"/>
        <v>568.0440771349862</v>
      </c>
    </row>
    <row r="43" spans="1:25" x14ac:dyDescent="0.25">
      <c r="A43" s="2">
        <v>0.5716</v>
      </c>
      <c r="B43">
        <v>37.575757575757578</v>
      </c>
      <c r="C43">
        <v>0.81311562818174177</v>
      </c>
      <c r="D43">
        <v>22.106666666666669</v>
      </c>
      <c r="E43">
        <v>1.5270548996898134</v>
      </c>
      <c r="F43">
        <v>538.9072543617998</v>
      </c>
      <c r="G43">
        <f t="shared" si="1"/>
        <v>246.05474666666666</v>
      </c>
      <c r="H43">
        <f t="shared" si="2"/>
        <v>2.1901924740832737</v>
      </c>
      <c r="N43">
        <v>0.59999939999999996</v>
      </c>
      <c r="O43">
        <v>6852</v>
      </c>
      <c r="P43">
        <v>6372</v>
      </c>
      <c r="Q43">
        <v>6108</v>
      </c>
      <c r="R43">
        <v>6298</v>
      </c>
      <c r="S43">
        <v>6260</v>
      </c>
      <c r="T43">
        <v>6402</v>
      </c>
      <c r="U43">
        <v>6273</v>
      </c>
      <c r="V43">
        <v>6120</v>
      </c>
      <c r="W43">
        <v>6745</v>
      </c>
      <c r="X43">
        <v>6164</v>
      </c>
      <c r="Y43">
        <f t="shared" si="0"/>
        <v>583.96694214876027</v>
      </c>
    </row>
    <row r="44" spans="1:25" x14ac:dyDescent="0.25">
      <c r="A44" s="2">
        <v>0.58589000000000002</v>
      </c>
      <c r="B44">
        <v>38.030303030303031</v>
      </c>
      <c r="C44">
        <v>0.6569540420811758</v>
      </c>
      <c r="D44">
        <v>21.802222222222227</v>
      </c>
      <c r="E44">
        <v>2.0472168098827894</v>
      </c>
      <c r="F44">
        <v>553.28741965105598</v>
      </c>
      <c r="G44">
        <f t="shared" si="1"/>
        <v>252.20611533333332</v>
      </c>
      <c r="H44">
        <f t="shared" si="2"/>
        <v>2.1937906577712933</v>
      </c>
      <c r="N44">
        <v>0.61428510000000003</v>
      </c>
      <c r="O44">
        <v>7052</v>
      </c>
      <c r="P44">
        <v>6530</v>
      </c>
      <c r="Q44">
        <v>6328</v>
      </c>
      <c r="R44">
        <v>6448</v>
      </c>
      <c r="S44">
        <v>6437</v>
      </c>
      <c r="T44">
        <v>6575</v>
      </c>
      <c r="U44">
        <v>6502</v>
      </c>
      <c r="V44">
        <v>6258</v>
      </c>
      <c r="W44">
        <v>6897</v>
      </c>
      <c r="X44">
        <v>6323</v>
      </c>
      <c r="Y44">
        <f t="shared" si="0"/>
        <v>600.09182736455466</v>
      </c>
    </row>
    <row r="45" spans="1:25" x14ac:dyDescent="0.25">
      <c r="A45" s="2">
        <v>0.60018000000000005</v>
      </c>
      <c r="B45">
        <v>38.585858585858588</v>
      </c>
      <c r="C45">
        <v>0.62593670241736032</v>
      </c>
      <c r="D45">
        <v>21.865555555555556</v>
      </c>
      <c r="E45">
        <v>1.8017621004635063</v>
      </c>
      <c r="F45">
        <v>568.0440771349862</v>
      </c>
      <c r="G45">
        <f t="shared" si="1"/>
        <v>258.357484</v>
      </c>
      <c r="H45">
        <f t="shared" si="2"/>
        <v>2.1986747522862014</v>
      </c>
      <c r="N45">
        <v>0.62857079999999999</v>
      </c>
      <c r="O45">
        <v>7244</v>
      </c>
      <c r="P45">
        <v>6717</v>
      </c>
      <c r="Q45">
        <v>6432</v>
      </c>
      <c r="R45">
        <v>6627</v>
      </c>
      <c r="S45">
        <v>6592</v>
      </c>
      <c r="T45">
        <v>6788</v>
      </c>
      <c r="U45">
        <v>6719</v>
      </c>
      <c r="V45">
        <v>6443</v>
      </c>
      <c r="W45">
        <v>7079</v>
      </c>
      <c r="X45">
        <v>6502</v>
      </c>
      <c r="Y45">
        <f t="shared" si="0"/>
        <v>616.55647382920108</v>
      </c>
    </row>
    <row r="46" spans="1:25" x14ac:dyDescent="0.25">
      <c r="A46" s="2">
        <v>0.61446999999999996</v>
      </c>
      <c r="B46">
        <v>39.040404040404049</v>
      </c>
      <c r="C46">
        <v>0.48547938750294617</v>
      </c>
      <c r="D46">
        <v>21.507777777777775</v>
      </c>
      <c r="E46">
        <v>2.8509483802178504</v>
      </c>
      <c r="F46">
        <v>583.96694214876027</v>
      </c>
      <c r="G46">
        <f>G45</f>
        <v>258.357484</v>
      </c>
      <c r="H46">
        <f t="shared" si="2"/>
        <v>2.2603058874375797</v>
      </c>
      <c r="N46">
        <v>0.64285650000000005</v>
      </c>
      <c r="O46">
        <v>7388</v>
      </c>
      <c r="P46">
        <v>6936</v>
      </c>
      <c r="Q46">
        <v>6578</v>
      </c>
      <c r="R46">
        <v>6788</v>
      </c>
      <c r="S46">
        <v>6736</v>
      </c>
      <c r="T46">
        <v>6982</v>
      </c>
      <c r="U46">
        <v>6953</v>
      </c>
      <c r="V46">
        <v>6581</v>
      </c>
      <c r="W46">
        <v>7241</v>
      </c>
      <c r="X46">
        <v>6695</v>
      </c>
      <c r="Y46">
        <f t="shared" si="0"/>
        <v>632.48852157943065</v>
      </c>
    </row>
    <row r="47" spans="1:25" x14ac:dyDescent="0.25">
      <c r="A47" s="2">
        <v>0.62875999999999999</v>
      </c>
      <c r="B47">
        <v>39.444444444444443</v>
      </c>
      <c r="C47">
        <v>0.52193982556621477</v>
      </c>
      <c r="D47">
        <v>21.775555555555556</v>
      </c>
      <c r="E47">
        <v>1.8416125180576581</v>
      </c>
      <c r="F47">
        <v>600.09182736455466</v>
      </c>
      <c r="G47">
        <f t="shared" ref="G47:G98" si="3">G46</f>
        <v>258.357484</v>
      </c>
      <c r="H47">
        <f t="shared" si="2"/>
        <v>2.3227189631733474</v>
      </c>
      <c r="N47">
        <v>0.65714220000000001</v>
      </c>
      <c r="O47">
        <v>7544</v>
      </c>
      <c r="P47">
        <v>7124</v>
      </c>
      <c r="Q47">
        <v>6757</v>
      </c>
      <c r="R47">
        <v>6944</v>
      </c>
      <c r="S47">
        <v>6866</v>
      </c>
      <c r="T47">
        <v>7147</v>
      </c>
      <c r="U47">
        <v>7123</v>
      </c>
      <c r="V47">
        <v>6737</v>
      </c>
      <c r="W47">
        <v>7386</v>
      </c>
      <c r="X47">
        <v>6869</v>
      </c>
      <c r="Y47">
        <f t="shared" si="0"/>
        <v>647.35537190082641</v>
      </c>
    </row>
    <row r="48" spans="1:25" x14ac:dyDescent="0.25">
      <c r="A48" s="2">
        <v>0.64305000000000001</v>
      </c>
      <c r="B48">
        <v>39.898989898989896</v>
      </c>
      <c r="C48">
        <v>0.56421171894015931</v>
      </c>
      <c r="D48">
        <v>21.515555555555554</v>
      </c>
      <c r="E48">
        <v>2.5033311140691148</v>
      </c>
      <c r="F48">
        <v>616.55647382920108</v>
      </c>
      <c r="G48">
        <f t="shared" si="3"/>
        <v>258.357484</v>
      </c>
      <c r="H48">
        <f t="shared" si="2"/>
        <v>2.3864471208010412</v>
      </c>
      <c r="N48">
        <v>0.67142789999999997</v>
      </c>
      <c r="O48">
        <v>7696</v>
      </c>
      <c r="P48">
        <v>7296</v>
      </c>
      <c r="Q48">
        <v>6965</v>
      </c>
      <c r="R48">
        <v>7114</v>
      </c>
      <c r="S48">
        <v>7011</v>
      </c>
      <c r="T48">
        <v>7327</v>
      </c>
      <c r="U48">
        <v>7271</v>
      </c>
      <c r="V48">
        <v>6882</v>
      </c>
      <c r="W48">
        <v>7566</v>
      </c>
      <c r="X48">
        <v>7066</v>
      </c>
      <c r="Y48">
        <f t="shared" si="0"/>
        <v>662.93847566574834</v>
      </c>
    </row>
    <row r="49" spans="1:25" x14ac:dyDescent="0.25">
      <c r="A49" s="2">
        <v>0.65734000000000004</v>
      </c>
      <c r="B49">
        <v>40.404040404040408</v>
      </c>
      <c r="C49">
        <v>0.65462027256645061</v>
      </c>
      <c r="D49">
        <v>21.578888888888891</v>
      </c>
      <c r="E49">
        <v>1.9599124130089765</v>
      </c>
      <c r="F49">
        <v>632.48852157943065</v>
      </c>
      <c r="G49">
        <f t="shared" si="3"/>
        <v>258.357484</v>
      </c>
      <c r="H49">
        <f t="shared" si="2"/>
        <v>2.4481137987062556</v>
      </c>
      <c r="N49">
        <v>0.68571360000000003</v>
      </c>
      <c r="O49">
        <v>7854</v>
      </c>
      <c r="P49">
        <v>7479</v>
      </c>
      <c r="Q49">
        <v>7202</v>
      </c>
      <c r="R49">
        <v>7294</v>
      </c>
      <c r="S49">
        <v>7177</v>
      </c>
      <c r="T49">
        <v>7508</v>
      </c>
      <c r="U49">
        <v>7463</v>
      </c>
      <c r="V49">
        <v>7037</v>
      </c>
      <c r="W49">
        <v>7764</v>
      </c>
      <c r="X49">
        <v>7271</v>
      </c>
      <c r="Y49">
        <f t="shared" si="0"/>
        <v>679.9724517906335</v>
      </c>
    </row>
    <row r="50" spans="1:25" x14ac:dyDescent="0.25">
      <c r="A50" s="2">
        <v>0.67162999999999995</v>
      </c>
      <c r="B50">
        <v>40.80808080808081</v>
      </c>
      <c r="C50">
        <v>0.56421171894015931</v>
      </c>
      <c r="D50">
        <v>20.877777777777776</v>
      </c>
      <c r="E50">
        <v>2.9988064292314665</v>
      </c>
      <c r="F50">
        <v>647.35537190082641</v>
      </c>
      <c r="G50">
        <f t="shared" si="3"/>
        <v>258.357484</v>
      </c>
      <c r="H50">
        <f t="shared" si="2"/>
        <v>2.5056575171665103</v>
      </c>
      <c r="N50">
        <v>0.69999929999999999</v>
      </c>
      <c r="O50">
        <v>7967</v>
      </c>
      <c r="P50">
        <v>7619</v>
      </c>
      <c r="Q50">
        <v>7380</v>
      </c>
      <c r="R50">
        <v>7471</v>
      </c>
      <c r="S50">
        <v>7340</v>
      </c>
      <c r="T50">
        <v>7689</v>
      </c>
      <c r="U50">
        <v>7638</v>
      </c>
      <c r="V50">
        <v>7174</v>
      </c>
      <c r="W50">
        <v>7943</v>
      </c>
      <c r="X50">
        <v>7436</v>
      </c>
      <c r="Y50">
        <f t="shared" si="0"/>
        <v>694.73829201101921</v>
      </c>
    </row>
    <row r="51" spans="1:25" x14ac:dyDescent="0.25">
      <c r="A51" s="2">
        <v>0.68591999999999997</v>
      </c>
      <c r="B51">
        <v>41.262626262626263</v>
      </c>
      <c r="C51">
        <v>0.64756850201311544</v>
      </c>
      <c r="D51">
        <v>20.844444444444449</v>
      </c>
      <c r="E51">
        <v>3.0975280466849497</v>
      </c>
      <c r="F51">
        <v>662.93847566574834</v>
      </c>
      <c r="G51">
        <f t="shared" si="3"/>
        <v>258.357484</v>
      </c>
      <c r="H51">
        <f t="shared" si="2"/>
        <v>2.5659735704259621</v>
      </c>
      <c r="N51">
        <v>0.71428499999999995</v>
      </c>
      <c r="O51">
        <v>8079</v>
      </c>
      <c r="P51">
        <v>7804</v>
      </c>
      <c r="Q51">
        <v>7569</v>
      </c>
      <c r="R51">
        <v>7614</v>
      </c>
      <c r="S51">
        <v>7473</v>
      </c>
      <c r="T51">
        <v>7870</v>
      </c>
      <c r="U51">
        <v>7790</v>
      </c>
      <c r="V51">
        <v>7368</v>
      </c>
      <c r="W51">
        <v>8162</v>
      </c>
      <c r="X51">
        <v>7616</v>
      </c>
      <c r="Y51">
        <f t="shared" si="0"/>
        <v>710.23875114784198</v>
      </c>
    </row>
    <row r="52" spans="1:25" x14ac:dyDescent="0.25">
      <c r="A52" s="2">
        <v>0.70021</v>
      </c>
      <c r="B52">
        <v>41.717171717171716</v>
      </c>
      <c r="C52">
        <v>0.68209870772259129</v>
      </c>
      <c r="D52">
        <v>20.992222222222225</v>
      </c>
      <c r="E52">
        <v>2.7584470268613237</v>
      </c>
      <c r="F52">
        <v>679.9724517906335</v>
      </c>
      <c r="G52">
        <f t="shared" si="3"/>
        <v>258.357484</v>
      </c>
      <c r="H52">
        <f t="shared" si="2"/>
        <v>2.6319053787914792</v>
      </c>
      <c r="N52">
        <v>0.72857070000000002</v>
      </c>
      <c r="O52">
        <v>8229</v>
      </c>
      <c r="P52">
        <v>7962</v>
      </c>
      <c r="Q52">
        <v>7722</v>
      </c>
      <c r="R52">
        <v>7832</v>
      </c>
      <c r="S52">
        <v>7650</v>
      </c>
      <c r="T52">
        <v>8035</v>
      </c>
      <c r="U52">
        <v>7897</v>
      </c>
      <c r="V52">
        <v>7526</v>
      </c>
      <c r="W52">
        <v>8366</v>
      </c>
      <c r="X52">
        <v>7792</v>
      </c>
      <c r="Y52">
        <f t="shared" si="0"/>
        <v>725.53719008264466</v>
      </c>
    </row>
    <row r="53" spans="1:25" x14ac:dyDescent="0.25">
      <c r="A53" s="2">
        <v>0.71450000000000002</v>
      </c>
      <c r="B53">
        <v>42.121212121212125</v>
      </c>
      <c r="C53">
        <v>0.63564172616372827</v>
      </c>
      <c r="D53">
        <v>21.156666666666666</v>
      </c>
      <c r="E53">
        <v>2.6973171856494669</v>
      </c>
      <c r="F53">
        <v>694.73829201101921</v>
      </c>
      <c r="G53">
        <f t="shared" si="3"/>
        <v>258.357484</v>
      </c>
      <c r="H53">
        <f t="shared" si="2"/>
        <v>2.6890581269595395</v>
      </c>
      <c r="N53">
        <v>0.74285639999999997</v>
      </c>
      <c r="O53">
        <v>8354</v>
      </c>
      <c r="P53">
        <v>8181</v>
      </c>
      <c r="Q53">
        <v>7907</v>
      </c>
      <c r="R53">
        <v>7992</v>
      </c>
      <c r="S53">
        <v>7795</v>
      </c>
      <c r="T53">
        <v>8190</v>
      </c>
      <c r="U53">
        <v>8078</v>
      </c>
      <c r="V53">
        <v>7697</v>
      </c>
      <c r="W53">
        <v>8510</v>
      </c>
      <c r="X53">
        <v>7955</v>
      </c>
      <c r="Y53">
        <f t="shared" si="0"/>
        <v>740.67033976124878</v>
      </c>
    </row>
    <row r="54" spans="1:25" x14ac:dyDescent="0.25">
      <c r="A54" s="2">
        <v>0.72879000000000005</v>
      </c>
      <c r="B54">
        <v>42.525252525252533</v>
      </c>
      <c r="C54">
        <v>0.73397584341757383</v>
      </c>
      <c r="D54">
        <v>21.185555555555556</v>
      </c>
      <c r="E54">
        <v>1.937685905059606</v>
      </c>
      <c r="F54">
        <v>710.23875114784198</v>
      </c>
      <c r="G54">
        <f t="shared" si="3"/>
        <v>258.357484</v>
      </c>
      <c r="H54">
        <f t="shared" si="2"/>
        <v>2.7490542954344686</v>
      </c>
      <c r="N54">
        <v>0.75714210000000004</v>
      </c>
      <c r="O54">
        <v>8500</v>
      </c>
      <c r="P54">
        <v>8378</v>
      </c>
      <c r="Q54">
        <v>8117</v>
      </c>
      <c r="R54">
        <v>8198</v>
      </c>
      <c r="S54">
        <v>7952</v>
      </c>
      <c r="T54">
        <v>8380</v>
      </c>
      <c r="U54">
        <v>8204</v>
      </c>
      <c r="V54">
        <v>7850</v>
      </c>
      <c r="W54">
        <v>8659</v>
      </c>
      <c r="X54">
        <v>8133</v>
      </c>
      <c r="Y54">
        <f t="shared" si="0"/>
        <v>756.39118457300276</v>
      </c>
    </row>
    <row r="55" spans="1:25" x14ac:dyDescent="0.25">
      <c r="A55" s="2">
        <v>0.74307999999999996</v>
      </c>
      <c r="B55">
        <v>43.080808080808083</v>
      </c>
      <c r="C55">
        <v>0.70200203450076992</v>
      </c>
      <c r="D55">
        <v>21.358888888888888</v>
      </c>
      <c r="E55">
        <v>1.5309267345848616</v>
      </c>
      <c r="F55">
        <v>725.53719008264466</v>
      </c>
      <c r="G55">
        <f t="shared" si="3"/>
        <v>258.357484</v>
      </c>
      <c r="H55">
        <f t="shared" si="2"/>
        <v>2.8082685233250091</v>
      </c>
      <c r="N55">
        <v>0.7714278</v>
      </c>
      <c r="O55">
        <v>8647</v>
      </c>
      <c r="P55">
        <v>8591</v>
      </c>
      <c r="Q55">
        <v>8268</v>
      </c>
      <c r="R55">
        <v>8390</v>
      </c>
      <c r="S55">
        <v>8135</v>
      </c>
      <c r="T55">
        <v>8563</v>
      </c>
      <c r="U55">
        <v>8348</v>
      </c>
      <c r="V55">
        <v>7995</v>
      </c>
      <c r="W55">
        <v>8858</v>
      </c>
      <c r="X55">
        <v>8302</v>
      </c>
      <c r="Y55">
        <f t="shared" si="0"/>
        <v>772.24058769513317</v>
      </c>
    </row>
    <row r="56" spans="1:25" x14ac:dyDescent="0.25">
      <c r="A56" s="2">
        <v>0.75736999999999999</v>
      </c>
      <c r="B56">
        <v>43.484848484848484</v>
      </c>
      <c r="C56">
        <v>0.6569540420811758</v>
      </c>
      <c r="D56">
        <v>21.421111111111106</v>
      </c>
      <c r="E56">
        <v>1.7643667419218709</v>
      </c>
      <c r="F56">
        <v>740.67033976124878</v>
      </c>
      <c r="G56">
        <f t="shared" si="3"/>
        <v>258.357484</v>
      </c>
      <c r="H56">
        <f t="shared" si="2"/>
        <v>2.8668429816465033</v>
      </c>
      <c r="N56">
        <v>0.78571349999999995</v>
      </c>
      <c r="O56">
        <v>8773</v>
      </c>
      <c r="P56">
        <v>8759</v>
      </c>
      <c r="Q56">
        <v>8429</v>
      </c>
      <c r="R56">
        <v>8547</v>
      </c>
      <c r="S56">
        <v>8343</v>
      </c>
      <c r="T56">
        <v>8772</v>
      </c>
      <c r="U56">
        <v>8519</v>
      </c>
      <c r="V56">
        <v>8117</v>
      </c>
      <c r="W56">
        <v>9021</v>
      </c>
      <c r="X56">
        <v>8410</v>
      </c>
      <c r="Y56">
        <f t="shared" si="0"/>
        <v>786.86868686868684</v>
      </c>
    </row>
    <row r="57" spans="1:25" x14ac:dyDescent="0.25">
      <c r="A57" s="2">
        <v>0.77166000000000001</v>
      </c>
      <c r="B57">
        <v>43.939393939393945</v>
      </c>
      <c r="C57">
        <v>0.60606060606060608</v>
      </c>
      <c r="D57">
        <v>21.37</v>
      </c>
      <c r="E57">
        <v>1.5885433579225969</v>
      </c>
      <c r="F57">
        <v>756.39118457300276</v>
      </c>
      <c r="G57">
        <f t="shared" si="3"/>
        <v>258.357484</v>
      </c>
      <c r="H57">
        <f t="shared" si="2"/>
        <v>2.9276921762134931</v>
      </c>
      <c r="N57">
        <v>0.79999920000000002</v>
      </c>
      <c r="O57">
        <v>8958</v>
      </c>
      <c r="P57">
        <v>8936</v>
      </c>
      <c r="Q57">
        <v>8601</v>
      </c>
      <c r="R57">
        <v>8750</v>
      </c>
      <c r="S57">
        <v>8517</v>
      </c>
      <c r="T57">
        <v>8910</v>
      </c>
      <c r="U57">
        <v>8696</v>
      </c>
      <c r="V57">
        <v>8260</v>
      </c>
      <c r="W57">
        <v>9227</v>
      </c>
      <c r="X57">
        <v>8576</v>
      </c>
      <c r="Y57">
        <f t="shared" si="0"/>
        <v>802.85583103764918</v>
      </c>
    </row>
    <row r="58" spans="1:25" x14ac:dyDescent="0.25">
      <c r="A58" s="2">
        <v>0.78595000000000004</v>
      </c>
      <c r="B58">
        <v>44.393939393939398</v>
      </c>
      <c r="C58">
        <v>0.49792959773196926</v>
      </c>
      <c r="D58">
        <v>21.460000000000004</v>
      </c>
      <c r="E58">
        <v>1.5496795367645093</v>
      </c>
      <c r="F58">
        <v>772.24058769513317</v>
      </c>
      <c r="G58">
        <f t="shared" si="3"/>
        <v>258.357484</v>
      </c>
      <c r="H58">
        <f t="shared" si="2"/>
        <v>2.9890389693341848</v>
      </c>
      <c r="N58">
        <v>0.81428489999999998</v>
      </c>
      <c r="O58">
        <v>9060</v>
      </c>
      <c r="P58">
        <v>9095</v>
      </c>
      <c r="Q58">
        <v>8768</v>
      </c>
      <c r="R58">
        <v>8917</v>
      </c>
      <c r="S58">
        <v>8664</v>
      </c>
      <c r="T58">
        <v>9073</v>
      </c>
      <c r="U58">
        <v>8841</v>
      </c>
      <c r="V58">
        <v>8418</v>
      </c>
      <c r="W58">
        <v>9400</v>
      </c>
      <c r="X58">
        <v>8732</v>
      </c>
      <c r="Y58">
        <f t="shared" si="0"/>
        <v>816.96969696969688</v>
      </c>
    </row>
    <row r="59" spans="1:25" x14ac:dyDescent="0.25">
      <c r="A59" s="2">
        <v>0.80023999999999995</v>
      </c>
      <c r="B59">
        <v>44.797979797979806</v>
      </c>
      <c r="C59">
        <v>0.61855801585433801</v>
      </c>
      <c r="D59">
        <v>21.62777777777778</v>
      </c>
      <c r="E59">
        <v>1.6759474932109295</v>
      </c>
      <c r="F59">
        <v>786.86868686868684</v>
      </c>
      <c r="G59">
        <f t="shared" si="3"/>
        <v>258.357484</v>
      </c>
      <c r="H59">
        <f t="shared" si="2"/>
        <v>3.045658576194707</v>
      </c>
      <c r="N59">
        <v>0.82857060000000005</v>
      </c>
      <c r="O59">
        <v>9211</v>
      </c>
      <c r="P59">
        <v>9290</v>
      </c>
      <c r="Q59">
        <v>8960</v>
      </c>
      <c r="R59">
        <v>9074</v>
      </c>
      <c r="S59">
        <v>8849</v>
      </c>
      <c r="T59">
        <v>9192</v>
      </c>
      <c r="U59">
        <v>8995</v>
      </c>
      <c r="V59">
        <v>8618</v>
      </c>
      <c r="W59">
        <v>9533</v>
      </c>
      <c r="X59">
        <v>8842</v>
      </c>
      <c r="Y59">
        <f t="shared" si="0"/>
        <v>831.62534435261705</v>
      </c>
    </row>
    <row r="60" spans="1:25" x14ac:dyDescent="0.25">
      <c r="A60" s="2">
        <v>0.81452999999999998</v>
      </c>
      <c r="B60">
        <v>45.202020202020201</v>
      </c>
      <c r="C60">
        <v>0.52193982556621477</v>
      </c>
      <c r="D60">
        <v>21.712222222222223</v>
      </c>
      <c r="E60">
        <v>1.7362920261292447</v>
      </c>
      <c r="F60">
        <v>802.85583103764918</v>
      </c>
      <c r="G60">
        <f t="shared" si="3"/>
        <v>258.357484</v>
      </c>
      <c r="H60">
        <f t="shared" si="2"/>
        <v>3.1075385106229367</v>
      </c>
      <c r="N60">
        <v>0.8428563</v>
      </c>
      <c r="O60">
        <v>9386</v>
      </c>
      <c r="P60">
        <v>9493</v>
      </c>
      <c r="Q60">
        <v>9165</v>
      </c>
      <c r="R60">
        <v>9285</v>
      </c>
      <c r="S60">
        <v>9067</v>
      </c>
      <c r="T60">
        <v>9320</v>
      </c>
      <c r="U60">
        <v>9197</v>
      </c>
      <c r="V60">
        <v>8811</v>
      </c>
      <c r="W60">
        <v>9675</v>
      </c>
      <c r="X60">
        <v>8994</v>
      </c>
      <c r="Y60">
        <f t="shared" si="0"/>
        <v>848.42056932966011</v>
      </c>
    </row>
    <row r="61" spans="1:25" x14ac:dyDescent="0.25">
      <c r="A61" s="2">
        <v>0.82882</v>
      </c>
      <c r="B61">
        <v>45.606060606060609</v>
      </c>
      <c r="C61">
        <v>0.53353990489875791</v>
      </c>
      <c r="D61">
        <v>21.657777777777778</v>
      </c>
      <c r="E61">
        <v>1.8336820880403448</v>
      </c>
      <c r="F61">
        <v>816.96969696969688</v>
      </c>
      <c r="G61">
        <f t="shared" si="3"/>
        <v>258.357484</v>
      </c>
      <c r="H61">
        <f t="shared" si="2"/>
        <v>3.1621677232686509</v>
      </c>
      <c r="N61">
        <v>0.85714199999999996</v>
      </c>
      <c r="O61">
        <v>9551</v>
      </c>
      <c r="P61">
        <v>9631</v>
      </c>
      <c r="Q61">
        <v>9322</v>
      </c>
      <c r="R61">
        <v>9467</v>
      </c>
      <c r="S61">
        <v>9247</v>
      </c>
      <c r="T61">
        <v>9468</v>
      </c>
      <c r="U61">
        <v>9344</v>
      </c>
      <c r="V61">
        <v>8919</v>
      </c>
      <c r="W61">
        <v>9864</v>
      </c>
      <c r="X61">
        <v>9099</v>
      </c>
      <c r="Y61">
        <f t="shared" si="0"/>
        <v>862.36914600550972</v>
      </c>
    </row>
    <row r="62" spans="1:25" x14ac:dyDescent="0.25">
      <c r="A62" s="2">
        <v>0.84311000000000003</v>
      </c>
      <c r="B62">
        <v>46.010101010101017</v>
      </c>
      <c r="C62">
        <v>0.55601450280900555</v>
      </c>
      <c r="D62">
        <v>21.731111111111108</v>
      </c>
      <c r="E62">
        <v>2.0417092512565702</v>
      </c>
      <c r="F62">
        <v>831.62534435261705</v>
      </c>
      <c r="G62">
        <f t="shared" si="3"/>
        <v>258.357484</v>
      </c>
      <c r="H62">
        <f t="shared" si="2"/>
        <v>3.218893958390681</v>
      </c>
      <c r="N62">
        <v>0.87142770000000003</v>
      </c>
      <c r="O62">
        <v>9720</v>
      </c>
      <c r="P62">
        <v>9773</v>
      </c>
      <c r="Q62">
        <v>9468</v>
      </c>
      <c r="R62">
        <v>9621</v>
      </c>
      <c r="S62">
        <v>9402</v>
      </c>
      <c r="T62">
        <v>9653</v>
      </c>
      <c r="U62">
        <v>9499</v>
      </c>
      <c r="V62">
        <v>9046</v>
      </c>
      <c r="W62">
        <v>9960</v>
      </c>
      <c r="X62">
        <v>9213</v>
      </c>
      <c r="Y62">
        <f t="shared" si="0"/>
        <v>875.6198347107437</v>
      </c>
    </row>
    <row r="63" spans="1:25" x14ac:dyDescent="0.25">
      <c r="A63" s="2">
        <v>0.85740000000000005</v>
      </c>
      <c r="B63">
        <v>46.363636363636367</v>
      </c>
      <c r="C63">
        <v>0.57495957457606894</v>
      </c>
      <c r="D63">
        <v>21.39222222222222</v>
      </c>
      <c r="E63">
        <v>2.2983769635694378</v>
      </c>
      <c r="F63">
        <v>848.42056932966011</v>
      </c>
      <c r="G63">
        <f t="shared" si="3"/>
        <v>258.357484</v>
      </c>
      <c r="H63">
        <f t="shared" si="2"/>
        <v>3.2839016551564657</v>
      </c>
      <c r="N63">
        <v>0.88571339999999998</v>
      </c>
      <c r="O63">
        <v>9887</v>
      </c>
      <c r="P63">
        <v>9950</v>
      </c>
      <c r="Q63">
        <v>9626</v>
      </c>
      <c r="R63">
        <v>9794</v>
      </c>
      <c r="S63">
        <v>9600</v>
      </c>
      <c r="T63">
        <v>9810</v>
      </c>
      <c r="U63">
        <v>9653</v>
      </c>
      <c r="V63">
        <v>9193</v>
      </c>
      <c r="W63">
        <v>10149</v>
      </c>
      <c r="X63">
        <v>9346</v>
      </c>
      <c r="Y63">
        <f t="shared" si="0"/>
        <v>890.79889807162522</v>
      </c>
    </row>
    <row r="64" spans="1:25" x14ac:dyDescent="0.25">
      <c r="A64" s="2">
        <v>0.87168999999999996</v>
      </c>
      <c r="B64">
        <v>46.81818181818182</v>
      </c>
      <c r="C64">
        <v>0.56691778587483965</v>
      </c>
      <c r="D64">
        <v>21.438888888888886</v>
      </c>
      <c r="E64">
        <v>2.7306806233367427</v>
      </c>
      <c r="F64">
        <v>862.36914600550972</v>
      </c>
      <c r="G64">
        <f t="shared" si="3"/>
        <v>258.357484</v>
      </c>
      <c r="H64">
        <f t="shared" si="2"/>
        <v>3.3378910982331353</v>
      </c>
      <c r="N64">
        <v>0.89999910000000005</v>
      </c>
      <c r="O64">
        <v>10018</v>
      </c>
      <c r="P64">
        <v>10125</v>
      </c>
      <c r="Q64">
        <v>9745</v>
      </c>
      <c r="R64">
        <v>9965</v>
      </c>
      <c r="S64">
        <v>9726</v>
      </c>
      <c r="T64">
        <v>9954</v>
      </c>
      <c r="U64">
        <v>9755</v>
      </c>
      <c r="V64">
        <v>9342</v>
      </c>
      <c r="W64">
        <v>10338</v>
      </c>
      <c r="X64">
        <v>9455</v>
      </c>
      <c r="Y64">
        <f t="shared" si="0"/>
        <v>903.79247015610645</v>
      </c>
    </row>
    <row r="65" spans="1:25" x14ac:dyDescent="0.25">
      <c r="A65" s="2">
        <v>0.88597999999999999</v>
      </c>
      <c r="B65">
        <v>47.171717171717169</v>
      </c>
      <c r="C65">
        <v>0.53066365804297777</v>
      </c>
      <c r="D65">
        <v>21.648888888888887</v>
      </c>
      <c r="E65">
        <v>2.5169220620962114</v>
      </c>
      <c r="F65">
        <v>875.6198347107437</v>
      </c>
      <c r="G65">
        <f t="shared" si="3"/>
        <v>258.357484</v>
      </c>
      <c r="H65">
        <f t="shared" si="2"/>
        <v>3.3891792920182784</v>
      </c>
      <c r="N65">
        <v>0.91428480000000001</v>
      </c>
      <c r="O65">
        <v>10199</v>
      </c>
      <c r="P65">
        <v>10319</v>
      </c>
      <c r="Q65">
        <v>9938</v>
      </c>
      <c r="R65">
        <v>10187</v>
      </c>
      <c r="S65">
        <v>9870</v>
      </c>
      <c r="T65">
        <v>10069</v>
      </c>
      <c r="U65">
        <v>9906</v>
      </c>
      <c r="V65">
        <v>9495</v>
      </c>
      <c r="W65">
        <v>10494</v>
      </c>
      <c r="X65">
        <v>9581</v>
      </c>
      <c r="Y65">
        <f t="shared" si="0"/>
        <v>918.80624426078964</v>
      </c>
    </row>
    <row r="66" spans="1:25" x14ac:dyDescent="0.25">
      <c r="A66" s="2">
        <v>0.90027000000000001</v>
      </c>
      <c r="B66">
        <v>47.525252525252533</v>
      </c>
      <c r="C66">
        <v>0.61855801585433801</v>
      </c>
      <c r="D66">
        <v>21.756666666666671</v>
      </c>
      <c r="E66">
        <v>2.39612534452325</v>
      </c>
      <c r="F66">
        <v>890.79889807162522</v>
      </c>
      <c r="G66">
        <f t="shared" si="3"/>
        <v>258.357484</v>
      </c>
      <c r="H66">
        <f t="shared" si="2"/>
        <v>3.4479314641089522</v>
      </c>
      <c r="N66">
        <v>0.92857049999999997</v>
      </c>
      <c r="O66">
        <v>10384</v>
      </c>
      <c r="P66">
        <v>10479</v>
      </c>
      <c r="Q66">
        <v>10091</v>
      </c>
      <c r="R66">
        <v>10358</v>
      </c>
      <c r="S66">
        <v>10020</v>
      </c>
      <c r="T66">
        <v>10204</v>
      </c>
      <c r="U66">
        <v>10073</v>
      </c>
      <c r="V66">
        <v>9655</v>
      </c>
      <c r="W66">
        <v>10625</v>
      </c>
      <c r="X66">
        <v>9690</v>
      </c>
      <c r="Y66">
        <f t="shared" si="0"/>
        <v>932.77318640954991</v>
      </c>
    </row>
    <row r="67" spans="1:25" x14ac:dyDescent="0.25">
      <c r="A67" s="2">
        <v>0.91456000000000004</v>
      </c>
      <c r="B67">
        <v>47.878787878787882</v>
      </c>
      <c r="C67">
        <v>0.63564172616372827</v>
      </c>
      <c r="D67">
        <v>21.794444444444441</v>
      </c>
      <c r="E67">
        <v>2.384539088936616</v>
      </c>
      <c r="F67">
        <v>903.79247015610645</v>
      </c>
      <c r="G67">
        <f t="shared" si="3"/>
        <v>258.357484</v>
      </c>
      <c r="H67">
        <f t="shared" si="2"/>
        <v>3.4982244607866924</v>
      </c>
      <c r="N67">
        <v>0.94285620000000003</v>
      </c>
      <c r="O67">
        <v>10494</v>
      </c>
      <c r="P67">
        <v>10662</v>
      </c>
      <c r="Q67">
        <v>10267</v>
      </c>
      <c r="R67">
        <v>10532</v>
      </c>
      <c r="S67">
        <v>10148</v>
      </c>
      <c r="T67">
        <v>10307</v>
      </c>
      <c r="U67">
        <v>10175</v>
      </c>
      <c r="V67">
        <v>9771</v>
      </c>
      <c r="W67">
        <v>10807</v>
      </c>
      <c r="X67">
        <v>9807</v>
      </c>
      <c r="Y67">
        <f t="shared" ref="Y67:Y130" si="4">AVERAGE(O67:X67)/10.89</f>
        <v>945.54637281910004</v>
      </c>
    </row>
    <row r="68" spans="1:25" x14ac:dyDescent="0.25">
      <c r="A68" s="2">
        <v>0.92884999999999995</v>
      </c>
      <c r="B68">
        <v>48.232323232323232</v>
      </c>
      <c r="C68">
        <v>0.70200203450076992</v>
      </c>
      <c r="D68">
        <v>21.518888888888892</v>
      </c>
      <c r="E68">
        <v>1.7273187314447789</v>
      </c>
      <c r="F68">
        <v>918.80624426078964</v>
      </c>
      <c r="G68">
        <f t="shared" si="3"/>
        <v>258.357484</v>
      </c>
      <c r="H68">
        <f t="shared" si="2"/>
        <v>3.5563368633083208</v>
      </c>
      <c r="N68">
        <v>0.95714189999999999</v>
      </c>
      <c r="O68">
        <v>10670</v>
      </c>
      <c r="P68">
        <v>10836</v>
      </c>
      <c r="Q68">
        <v>10404</v>
      </c>
      <c r="R68">
        <v>10674</v>
      </c>
      <c r="S68">
        <v>10376</v>
      </c>
      <c r="T68">
        <v>10450</v>
      </c>
      <c r="U68">
        <v>10279</v>
      </c>
      <c r="V68">
        <v>9938</v>
      </c>
      <c r="W68">
        <v>10906</v>
      </c>
      <c r="X68">
        <v>9927</v>
      </c>
      <c r="Y68">
        <f t="shared" si="4"/>
        <v>959.22865013774094</v>
      </c>
    </row>
    <row r="69" spans="1:25" x14ac:dyDescent="0.25">
      <c r="A69" s="2">
        <v>0.94313999999999998</v>
      </c>
      <c r="B69">
        <v>48.63636363636364</v>
      </c>
      <c r="C69">
        <v>0.78437449124513847</v>
      </c>
      <c r="D69">
        <v>21.840000000000003</v>
      </c>
      <c r="E69">
        <v>1.7279400066746144</v>
      </c>
      <c r="F69">
        <v>932.77318640954991</v>
      </c>
      <c r="G69">
        <f t="shared" si="3"/>
        <v>258.357484</v>
      </c>
      <c r="H69">
        <f t="shared" ref="H69:H120" si="5">F69/G69</f>
        <v>3.6103973918926608</v>
      </c>
      <c r="N69">
        <v>0.97142759999999995</v>
      </c>
      <c r="O69">
        <v>10753</v>
      </c>
      <c r="P69">
        <v>11006</v>
      </c>
      <c r="Q69">
        <v>10581</v>
      </c>
      <c r="R69">
        <v>10882</v>
      </c>
      <c r="S69">
        <v>10555</v>
      </c>
      <c r="T69">
        <v>10607</v>
      </c>
      <c r="U69">
        <v>10431</v>
      </c>
      <c r="V69">
        <v>10075</v>
      </c>
      <c r="W69">
        <v>11048</v>
      </c>
      <c r="X69">
        <v>10071</v>
      </c>
      <c r="Y69">
        <f t="shared" si="4"/>
        <v>973.4527089072543</v>
      </c>
    </row>
    <row r="70" spans="1:25" x14ac:dyDescent="0.25">
      <c r="A70" s="2">
        <v>0.95743</v>
      </c>
      <c r="B70">
        <v>48.98989898989899</v>
      </c>
      <c r="C70">
        <v>0.84992662496818705</v>
      </c>
      <c r="D70">
        <v>21.695555555555554</v>
      </c>
      <c r="E70">
        <v>1.4140261666602925</v>
      </c>
      <c r="F70">
        <v>945.54637281910004</v>
      </c>
      <c r="G70">
        <f t="shared" si="3"/>
        <v>258.357484</v>
      </c>
      <c r="H70">
        <f t="shared" si="5"/>
        <v>3.6598373624783402</v>
      </c>
      <c r="N70">
        <v>0.98571330000000001</v>
      </c>
      <c r="O70">
        <v>10913</v>
      </c>
      <c r="P70">
        <v>11141</v>
      </c>
      <c r="Q70">
        <v>10735</v>
      </c>
      <c r="R70">
        <v>11028</v>
      </c>
      <c r="S70">
        <v>10762</v>
      </c>
      <c r="T70">
        <v>10723</v>
      </c>
      <c r="U70">
        <v>10529</v>
      </c>
      <c r="V70">
        <v>10192</v>
      </c>
      <c r="W70">
        <v>11184</v>
      </c>
      <c r="X70">
        <v>10211</v>
      </c>
      <c r="Y70">
        <f t="shared" si="4"/>
        <v>986.39118457300265</v>
      </c>
    </row>
    <row r="71" spans="1:25" x14ac:dyDescent="0.25">
      <c r="A71" s="2">
        <v>0.97172000000000003</v>
      </c>
      <c r="B71">
        <v>49.242424242424242</v>
      </c>
      <c r="C71">
        <v>0.99123801416946211</v>
      </c>
      <c r="D71">
        <v>22.166666666666668</v>
      </c>
      <c r="E71">
        <v>2.1363028811477083</v>
      </c>
      <c r="F71">
        <v>959.22865013774094</v>
      </c>
      <c r="G71">
        <f t="shared" si="3"/>
        <v>258.357484</v>
      </c>
      <c r="H71">
        <f t="shared" si="5"/>
        <v>3.7127960656937691</v>
      </c>
      <c r="N71">
        <v>0.99999899999999997</v>
      </c>
      <c r="O71">
        <v>11063</v>
      </c>
      <c r="P71">
        <v>11305</v>
      </c>
      <c r="Q71">
        <v>10881</v>
      </c>
      <c r="R71">
        <v>11179</v>
      </c>
      <c r="S71">
        <v>10913</v>
      </c>
      <c r="T71">
        <v>10876</v>
      </c>
      <c r="U71">
        <v>10639</v>
      </c>
      <c r="V71">
        <v>10295</v>
      </c>
      <c r="W71">
        <v>11327</v>
      </c>
      <c r="X71">
        <v>10381</v>
      </c>
      <c r="Y71">
        <f t="shared" si="4"/>
        <v>999.62350780532586</v>
      </c>
    </row>
    <row r="72" spans="1:25" x14ac:dyDescent="0.25">
      <c r="A72" s="2">
        <v>0.98601000000000005</v>
      </c>
      <c r="B72">
        <v>49.595959595959599</v>
      </c>
      <c r="C72">
        <v>0.97095877500589223</v>
      </c>
      <c r="D72">
        <v>22.288888888888888</v>
      </c>
      <c r="E72">
        <v>2.2250632949798685</v>
      </c>
      <c r="F72">
        <v>973.4527089072543</v>
      </c>
      <c r="G72">
        <f t="shared" si="3"/>
        <v>258.357484</v>
      </c>
      <c r="H72">
        <f t="shared" si="5"/>
        <v>3.7678517913855143</v>
      </c>
      <c r="N72">
        <v>1.0142846999999999</v>
      </c>
      <c r="O72">
        <v>11239</v>
      </c>
      <c r="P72">
        <v>11484</v>
      </c>
      <c r="Q72">
        <v>11014</v>
      </c>
      <c r="R72">
        <v>11356</v>
      </c>
      <c r="S72">
        <v>11079</v>
      </c>
      <c r="T72">
        <v>11032</v>
      </c>
      <c r="U72">
        <v>10780</v>
      </c>
      <c r="V72">
        <v>10402</v>
      </c>
      <c r="W72">
        <v>11481</v>
      </c>
      <c r="X72">
        <v>10513</v>
      </c>
      <c r="Y72">
        <f t="shared" si="4"/>
        <v>1013.5904499540862</v>
      </c>
    </row>
    <row r="73" spans="1:25" x14ac:dyDescent="0.25">
      <c r="A73" s="2">
        <v>1.0003</v>
      </c>
      <c r="B73">
        <v>49.949494949494955</v>
      </c>
      <c r="C73">
        <v>1.0216511360396188</v>
      </c>
      <c r="D73">
        <v>22.26</v>
      </c>
      <c r="E73">
        <v>2.2893638126489786</v>
      </c>
      <c r="F73">
        <v>986.39118457300265</v>
      </c>
      <c r="G73">
        <f t="shared" si="3"/>
        <v>258.357484</v>
      </c>
      <c r="H73">
        <f t="shared" si="5"/>
        <v>3.8179315315402382</v>
      </c>
      <c r="N73">
        <v>1.0285704</v>
      </c>
      <c r="O73">
        <v>11366</v>
      </c>
      <c r="P73">
        <v>11598</v>
      </c>
      <c r="Q73">
        <v>11190</v>
      </c>
      <c r="R73">
        <v>11463</v>
      </c>
      <c r="S73">
        <v>11232</v>
      </c>
      <c r="T73">
        <v>11189</v>
      </c>
      <c r="U73">
        <v>10886</v>
      </c>
      <c r="V73">
        <v>10525</v>
      </c>
      <c r="W73">
        <v>11589</v>
      </c>
      <c r="X73">
        <v>10677</v>
      </c>
      <c r="Y73">
        <f t="shared" si="4"/>
        <v>1025.8494031221303</v>
      </c>
    </row>
    <row r="74" spans="1:25" x14ac:dyDescent="0.25">
      <c r="A74" s="2">
        <v>1.0145900000000001</v>
      </c>
      <c r="B74">
        <v>50.303030303030305</v>
      </c>
      <c r="C74">
        <v>0.93890505362604049</v>
      </c>
      <c r="D74">
        <v>22.268888888888892</v>
      </c>
      <c r="E74">
        <v>2.4931559651707844</v>
      </c>
      <c r="F74">
        <v>999.62350780532586</v>
      </c>
      <c r="G74">
        <f t="shared" si="3"/>
        <v>258.357484</v>
      </c>
      <c r="H74">
        <f t="shared" si="5"/>
        <v>3.8691486398177104</v>
      </c>
      <c r="N74">
        <v>1.0428561000000001</v>
      </c>
      <c r="O74">
        <v>11540</v>
      </c>
      <c r="P74">
        <v>11786</v>
      </c>
      <c r="Q74">
        <v>11345</v>
      </c>
      <c r="R74">
        <v>11639</v>
      </c>
      <c r="S74">
        <v>11398</v>
      </c>
      <c r="T74">
        <v>11331</v>
      </c>
      <c r="U74">
        <v>10960</v>
      </c>
      <c r="V74">
        <v>10671</v>
      </c>
      <c r="W74">
        <v>11681</v>
      </c>
      <c r="X74">
        <v>10809</v>
      </c>
      <c r="Y74">
        <f t="shared" si="4"/>
        <v>1039.1184573002754</v>
      </c>
    </row>
    <row r="75" spans="1:25" x14ac:dyDescent="0.25">
      <c r="A75" s="2">
        <v>1.02888</v>
      </c>
      <c r="B75">
        <v>50.656565656565654</v>
      </c>
      <c r="C75">
        <v>0.92742456009196206</v>
      </c>
      <c r="D75">
        <v>21.23989222222222</v>
      </c>
      <c r="E75">
        <v>2.0904680496641577</v>
      </c>
      <c r="F75">
        <v>1013.5904499540862</v>
      </c>
      <c r="G75">
        <f t="shared" si="3"/>
        <v>258.357484</v>
      </c>
      <c r="H75">
        <f t="shared" si="5"/>
        <v>3.9232091684020514</v>
      </c>
      <c r="N75">
        <v>1.0571417999999999</v>
      </c>
      <c r="O75">
        <v>11675</v>
      </c>
      <c r="P75">
        <v>11948</v>
      </c>
      <c r="Q75">
        <v>11488</v>
      </c>
      <c r="R75">
        <v>11771</v>
      </c>
      <c r="S75">
        <v>11542</v>
      </c>
      <c r="T75">
        <v>11477</v>
      </c>
      <c r="U75">
        <v>11079</v>
      </c>
      <c r="V75">
        <v>10801</v>
      </c>
      <c r="W75">
        <v>11803</v>
      </c>
      <c r="X75">
        <v>10913</v>
      </c>
      <c r="Y75">
        <f t="shared" si="4"/>
        <v>1051.3957759412306</v>
      </c>
    </row>
    <row r="76" spans="1:25" x14ac:dyDescent="0.25">
      <c r="A76" s="2">
        <v>1.0431699999999999</v>
      </c>
      <c r="B76">
        <v>50.959595959595958</v>
      </c>
      <c r="C76">
        <v>0.92742456009196206</v>
      </c>
      <c r="D76">
        <v>21.408146666666667</v>
      </c>
      <c r="E76">
        <v>2.3482454442980756</v>
      </c>
      <c r="F76">
        <v>1025.8494031221303</v>
      </c>
      <c r="G76">
        <f t="shared" si="3"/>
        <v>258.357484</v>
      </c>
      <c r="H76">
        <f t="shared" si="5"/>
        <v>3.9706587447729222</v>
      </c>
      <c r="N76">
        <v>1.0714275</v>
      </c>
      <c r="O76">
        <v>11863</v>
      </c>
      <c r="P76">
        <v>12134</v>
      </c>
      <c r="Q76">
        <v>11643</v>
      </c>
      <c r="R76">
        <v>11927</v>
      </c>
      <c r="S76">
        <v>11740</v>
      </c>
      <c r="T76">
        <v>11635</v>
      </c>
      <c r="U76">
        <v>11188</v>
      </c>
      <c r="V76">
        <v>10903</v>
      </c>
      <c r="W76">
        <v>11915</v>
      </c>
      <c r="X76">
        <v>11062</v>
      </c>
      <c r="Y76">
        <f t="shared" si="4"/>
        <v>1065.2892561983469</v>
      </c>
    </row>
    <row r="77" spans="1:25" x14ac:dyDescent="0.25">
      <c r="A77" s="2">
        <v>1.0574600000000001</v>
      </c>
      <c r="B77">
        <v>51.313131313131322</v>
      </c>
      <c r="C77">
        <v>0.84992662496818716</v>
      </c>
      <c r="D77">
        <v>21.533067777777777</v>
      </c>
      <c r="E77">
        <v>2.3365993808667045</v>
      </c>
      <c r="F77">
        <v>1039.1184573002754</v>
      </c>
      <c r="G77">
        <f t="shared" si="3"/>
        <v>258.357484</v>
      </c>
      <c r="H77">
        <f t="shared" si="5"/>
        <v>4.0220180240657379</v>
      </c>
      <c r="N77">
        <v>1.0857132</v>
      </c>
      <c r="O77">
        <v>12009</v>
      </c>
      <c r="P77">
        <v>12274</v>
      </c>
      <c r="Q77">
        <v>11774</v>
      </c>
      <c r="R77">
        <v>12076</v>
      </c>
      <c r="S77">
        <v>11924</v>
      </c>
      <c r="T77">
        <v>11762</v>
      </c>
      <c r="U77">
        <v>11253</v>
      </c>
      <c r="V77">
        <v>11024</v>
      </c>
      <c r="W77">
        <v>12031</v>
      </c>
      <c r="X77">
        <v>11176</v>
      </c>
      <c r="Y77">
        <f t="shared" si="4"/>
        <v>1077.1625344352615</v>
      </c>
    </row>
    <row r="78" spans="1:25" x14ac:dyDescent="0.25">
      <c r="A78" s="2">
        <v>1.07175</v>
      </c>
      <c r="B78">
        <v>51.666666666666671</v>
      </c>
      <c r="C78">
        <v>0.78437449124513847</v>
      </c>
      <c r="D78">
        <v>21.535766666666671</v>
      </c>
      <c r="E78">
        <v>2.4247859012017257</v>
      </c>
      <c r="F78">
        <v>1051.3957759412306</v>
      </c>
      <c r="G78">
        <f t="shared" si="3"/>
        <v>258.357484</v>
      </c>
      <c r="H78">
        <f t="shared" si="5"/>
        <v>4.0695386859442806</v>
      </c>
      <c r="N78">
        <v>1.0999988999999999</v>
      </c>
      <c r="O78">
        <v>12107</v>
      </c>
      <c r="P78">
        <v>12421</v>
      </c>
      <c r="Q78">
        <v>11928</v>
      </c>
      <c r="R78">
        <v>12213</v>
      </c>
      <c r="S78">
        <v>12065</v>
      </c>
      <c r="T78">
        <v>11864</v>
      </c>
      <c r="U78">
        <v>11323</v>
      </c>
      <c r="V78">
        <v>11128</v>
      </c>
      <c r="W78">
        <v>12128</v>
      </c>
      <c r="X78">
        <v>11278</v>
      </c>
      <c r="Y78">
        <f t="shared" si="4"/>
        <v>1087.7410468319558</v>
      </c>
    </row>
    <row r="79" spans="1:25" x14ac:dyDescent="0.25">
      <c r="A79" s="2">
        <v>1.0860399999999999</v>
      </c>
      <c r="B79">
        <v>52.07070707070708</v>
      </c>
      <c r="C79">
        <v>0.70200203450076992</v>
      </c>
      <c r="D79">
        <v>21.419455714285714</v>
      </c>
      <c r="E79">
        <v>2.5362367134529595</v>
      </c>
      <c r="F79">
        <v>1065.2892561983469</v>
      </c>
      <c r="G79">
        <f t="shared" si="3"/>
        <v>258.357484</v>
      </c>
      <c r="H79">
        <f t="shared" si="5"/>
        <v>4.123314872497934</v>
      </c>
      <c r="N79">
        <v>1.1142846</v>
      </c>
      <c r="O79">
        <v>12241</v>
      </c>
      <c r="P79">
        <v>12582</v>
      </c>
      <c r="Q79">
        <v>12100</v>
      </c>
      <c r="R79">
        <v>12331</v>
      </c>
      <c r="S79">
        <v>12257</v>
      </c>
      <c r="T79">
        <v>11913</v>
      </c>
      <c r="U79">
        <v>11375</v>
      </c>
      <c r="V79">
        <v>11200</v>
      </c>
      <c r="W79">
        <v>12250</v>
      </c>
      <c r="X79">
        <v>11358</v>
      </c>
      <c r="Y79">
        <f t="shared" si="4"/>
        <v>1098.3195592286502</v>
      </c>
    </row>
    <row r="80" spans="1:25" x14ac:dyDescent="0.25">
      <c r="A80" s="2">
        <v>1.10033</v>
      </c>
      <c r="B80">
        <v>52.323232323232325</v>
      </c>
      <c r="C80">
        <v>0.68209870772259129</v>
      </c>
      <c r="D80">
        <v>21.537211428571428</v>
      </c>
      <c r="E80">
        <v>2.4311944937965504</v>
      </c>
      <c r="F80">
        <v>1077.1625344352615</v>
      </c>
      <c r="G80">
        <f t="shared" si="3"/>
        <v>258.357484</v>
      </c>
      <c r="H80">
        <f t="shared" si="5"/>
        <v>4.1692716532076988</v>
      </c>
      <c r="N80">
        <v>1.1285703</v>
      </c>
      <c r="O80">
        <v>12321</v>
      </c>
      <c r="P80">
        <v>12688</v>
      </c>
      <c r="Q80">
        <v>12222</v>
      </c>
      <c r="R80">
        <v>12426</v>
      </c>
      <c r="S80">
        <v>12474</v>
      </c>
      <c r="T80">
        <v>11984</v>
      </c>
      <c r="U80">
        <v>11423</v>
      </c>
      <c r="V80">
        <v>11274</v>
      </c>
      <c r="W80">
        <v>12313</v>
      </c>
      <c r="X80">
        <v>11479</v>
      </c>
      <c r="Y80">
        <f t="shared" si="4"/>
        <v>1107.4747474747473</v>
      </c>
    </row>
    <row r="81" spans="1:25" x14ac:dyDescent="0.25">
      <c r="A81" s="2">
        <v>1.1146199999999999</v>
      </c>
      <c r="B81">
        <v>52.676767676767682</v>
      </c>
      <c r="C81">
        <v>0.70200203450076992</v>
      </c>
      <c r="D81">
        <v>21.604967142857141</v>
      </c>
      <c r="E81">
        <v>2.4328556608781104</v>
      </c>
      <c r="F81">
        <v>1087.7410468319558</v>
      </c>
      <c r="G81">
        <f t="shared" si="3"/>
        <v>258.357484</v>
      </c>
      <c r="H81">
        <f t="shared" si="5"/>
        <v>4.2102169056266074</v>
      </c>
      <c r="N81">
        <v>1.1428560000000001</v>
      </c>
      <c r="O81">
        <v>12430</v>
      </c>
      <c r="P81">
        <v>12802</v>
      </c>
      <c r="Q81">
        <v>12370</v>
      </c>
      <c r="R81">
        <v>12588</v>
      </c>
      <c r="S81">
        <v>12642</v>
      </c>
      <c r="T81">
        <v>12025</v>
      </c>
      <c r="U81">
        <v>11481</v>
      </c>
      <c r="V81">
        <v>11396</v>
      </c>
      <c r="W81">
        <v>12338</v>
      </c>
      <c r="X81">
        <v>11577</v>
      </c>
      <c r="Y81">
        <f t="shared" si="4"/>
        <v>1117.0707070707069</v>
      </c>
    </row>
    <row r="82" spans="1:25" x14ac:dyDescent="0.25">
      <c r="A82" s="2">
        <v>1.1289100000000001</v>
      </c>
      <c r="B82">
        <v>52.979797979797986</v>
      </c>
      <c r="C82">
        <v>0.64756850201311544</v>
      </c>
      <c r="D82">
        <v>18.363201428571426</v>
      </c>
      <c r="E82">
        <v>2.6479388210455315</v>
      </c>
      <c r="F82">
        <v>1098.3195592286502</v>
      </c>
      <c r="G82">
        <f t="shared" si="3"/>
        <v>258.357484</v>
      </c>
      <c r="H82">
        <f t="shared" si="5"/>
        <v>4.251162158045517</v>
      </c>
      <c r="N82">
        <v>1.1571416999999999</v>
      </c>
      <c r="O82">
        <v>12478</v>
      </c>
      <c r="P82">
        <v>12940</v>
      </c>
      <c r="Q82">
        <v>12464</v>
      </c>
      <c r="R82">
        <v>12729</v>
      </c>
      <c r="S82">
        <v>12871</v>
      </c>
      <c r="T82">
        <v>12083</v>
      </c>
      <c r="U82">
        <v>11524</v>
      </c>
      <c r="V82">
        <v>11481</v>
      </c>
      <c r="W82">
        <v>12390</v>
      </c>
      <c r="X82">
        <v>11718</v>
      </c>
      <c r="Y82">
        <f t="shared" si="4"/>
        <v>1126.5197428833792</v>
      </c>
    </row>
    <row r="83" spans="1:25" x14ac:dyDescent="0.25">
      <c r="A83" s="2">
        <v>1.1432</v>
      </c>
      <c r="B83">
        <v>53.282828282828291</v>
      </c>
      <c r="C83">
        <v>0.58811824759634901</v>
      </c>
      <c r="D83">
        <v>21.122940000000003</v>
      </c>
      <c r="E83">
        <v>2.6195324010212206</v>
      </c>
      <c r="F83">
        <v>1107.4747474747473</v>
      </c>
      <c r="G83">
        <f t="shared" si="3"/>
        <v>258.357484</v>
      </c>
      <c r="H83">
        <f t="shared" si="5"/>
        <v>4.2865982836198677</v>
      </c>
      <c r="N83">
        <v>1.1714274</v>
      </c>
      <c r="O83">
        <v>12556</v>
      </c>
      <c r="P83">
        <v>13060</v>
      </c>
      <c r="Q83">
        <v>12549</v>
      </c>
      <c r="R83">
        <v>12862</v>
      </c>
      <c r="S83">
        <v>13054</v>
      </c>
      <c r="T83">
        <v>12123</v>
      </c>
      <c r="U83">
        <v>11557</v>
      </c>
      <c r="V83">
        <v>11564</v>
      </c>
      <c r="W83">
        <v>12431</v>
      </c>
      <c r="X83">
        <v>11838</v>
      </c>
      <c r="Y83">
        <f t="shared" si="4"/>
        <v>1134.9311294765839</v>
      </c>
    </row>
    <row r="84" spans="1:25" x14ac:dyDescent="0.25">
      <c r="A84" s="2">
        <v>1.1574899999999999</v>
      </c>
      <c r="B84">
        <v>53.686868686868685</v>
      </c>
      <c r="C84">
        <v>0.70200203450076992</v>
      </c>
      <c r="D84">
        <v>21.000321666666668</v>
      </c>
      <c r="E84">
        <v>2.7256320367944027</v>
      </c>
      <c r="F84">
        <v>1117.0707070707069</v>
      </c>
      <c r="G84">
        <f t="shared" si="3"/>
        <v>258.357484</v>
      </c>
      <c r="H84">
        <f t="shared" si="5"/>
        <v>4.323740461378339</v>
      </c>
      <c r="N84">
        <v>1.1857131000000001</v>
      </c>
      <c r="O84">
        <v>12615</v>
      </c>
      <c r="P84">
        <v>13192</v>
      </c>
      <c r="Q84">
        <v>12620</v>
      </c>
      <c r="R84">
        <v>12918</v>
      </c>
      <c r="S84">
        <v>13257</v>
      </c>
      <c r="T84">
        <v>12180</v>
      </c>
      <c r="U84">
        <v>11613</v>
      </c>
      <c r="V84">
        <v>11627</v>
      </c>
      <c r="W84">
        <v>12481</v>
      </c>
      <c r="X84">
        <v>11929</v>
      </c>
      <c r="Y84">
        <f t="shared" si="4"/>
        <v>1142.6262626262626</v>
      </c>
    </row>
    <row r="85" spans="1:25" x14ac:dyDescent="0.25">
      <c r="A85" s="2">
        <v>1.17178</v>
      </c>
      <c r="B85">
        <v>54.040404040404049</v>
      </c>
      <c r="C85">
        <v>0.62593670241736044</v>
      </c>
      <c r="D85">
        <v>21.146036666666664</v>
      </c>
      <c r="E85">
        <v>2.9010515334960925</v>
      </c>
      <c r="F85">
        <v>1126.5197428833792</v>
      </c>
      <c r="G85">
        <f t="shared" si="3"/>
        <v>258.357484</v>
      </c>
      <c r="H85">
        <f t="shared" si="5"/>
        <v>4.360313955075438</v>
      </c>
      <c r="N85">
        <v>1.1999987999999999</v>
      </c>
      <c r="O85">
        <v>12680</v>
      </c>
      <c r="P85">
        <v>13300</v>
      </c>
      <c r="Q85">
        <v>12739</v>
      </c>
      <c r="R85">
        <v>13031</v>
      </c>
      <c r="S85">
        <v>13430</v>
      </c>
      <c r="T85">
        <v>12180</v>
      </c>
      <c r="U85">
        <v>11596</v>
      </c>
      <c r="V85">
        <v>11696</v>
      </c>
      <c r="W85">
        <v>12512</v>
      </c>
      <c r="X85">
        <v>12023</v>
      </c>
      <c r="Y85">
        <f t="shared" si="4"/>
        <v>1149.5592286501378</v>
      </c>
    </row>
    <row r="86" spans="1:25" x14ac:dyDescent="0.25">
      <c r="A86" s="2">
        <v>1.18607</v>
      </c>
      <c r="B86">
        <v>54.343434343434346</v>
      </c>
      <c r="C86">
        <v>0.62593670241736044</v>
      </c>
      <c r="E86">
        <v>2.3851415052361147</v>
      </c>
      <c r="F86">
        <v>1134.9311294765839</v>
      </c>
      <c r="G86">
        <f t="shared" si="3"/>
        <v>258.357484</v>
      </c>
      <c r="H86">
        <f t="shared" si="5"/>
        <v>4.3928711175890838</v>
      </c>
      <c r="N86">
        <v>1.2142845</v>
      </c>
      <c r="O86">
        <v>12776</v>
      </c>
      <c r="P86">
        <v>13396</v>
      </c>
      <c r="Q86">
        <v>12788</v>
      </c>
      <c r="R86">
        <v>13190</v>
      </c>
      <c r="S86">
        <v>13582</v>
      </c>
      <c r="T86">
        <v>12198</v>
      </c>
      <c r="U86">
        <v>11618</v>
      </c>
      <c r="V86">
        <v>11756</v>
      </c>
      <c r="W86">
        <v>12551</v>
      </c>
      <c r="X86">
        <v>12129</v>
      </c>
      <c r="Y86">
        <f t="shared" si="4"/>
        <v>1156.8778696051422</v>
      </c>
    </row>
    <row r="87" spans="1:25" x14ac:dyDescent="0.25">
      <c r="A87" s="2">
        <v>1.2003600000000001</v>
      </c>
      <c r="B87">
        <v>54.646464646464651</v>
      </c>
      <c r="C87">
        <v>0.45622585012671585</v>
      </c>
      <c r="F87">
        <v>1142.6262626262626</v>
      </c>
      <c r="G87">
        <f t="shared" si="3"/>
        <v>258.357484</v>
      </c>
      <c r="H87">
        <f t="shared" si="5"/>
        <v>4.4226559453035339</v>
      </c>
      <c r="N87">
        <v>1.2285702000000001</v>
      </c>
      <c r="O87">
        <v>12849</v>
      </c>
      <c r="P87">
        <v>13517</v>
      </c>
      <c r="Q87">
        <v>12846</v>
      </c>
      <c r="R87">
        <v>13304</v>
      </c>
      <c r="S87">
        <v>13739</v>
      </c>
      <c r="T87">
        <v>12238</v>
      </c>
      <c r="U87">
        <v>11630</v>
      </c>
      <c r="V87">
        <v>11851</v>
      </c>
      <c r="W87">
        <v>12560</v>
      </c>
      <c r="X87">
        <v>12186</v>
      </c>
      <c r="Y87">
        <f t="shared" si="4"/>
        <v>1163.6363636363635</v>
      </c>
    </row>
    <row r="88" spans="1:25" x14ac:dyDescent="0.25">
      <c r="A88" s="2">
        <v>1.21465</v>
      </c>
      <c r="B88">
        <v>55</v>
      </c>
      <c r="C88">
        <v>0.41769844703303705</v>
      </c>
      <c r="F88">
        <v>1149.5592286501378</v>
      </c>
      <c r="G88">
        <f t="shared" si="3"/>
        <v>258.357484</v>
      </c>
      <c r="H88">
        <f t="shared" si="5"/>
        <v>4.4494907244496069</v>
      </c>
      <c r="N88">
        <v>1.2428558999999999</v>
      </c>
      <c r="O88">
        <v>12908</v>
      </c>
      <c r="P88">
        <v>13661</v>
      </c>
      <c r="Q88">
        <v>12913</v>
      </c>
      <c r="R88">
        <v>13383</v>
      </c>
      <c r="S88">
        <v>13827</v>
      </c>
      <c r="T88">
        <v>12242</v>
      </c>
      <c r="U88">
        <v>11641</v>
      </c>
      <c r="V88">
        <v>11876</v>
      </c>
      <c r="W88">
        <v>12557</v>
      </c>
      <c r="X88">
        <v>12236</v>
      </c>
      <c r="Y88">
        <f t="shared" si="4"/>
        <v>1168.4481175390265</v>
      </c>
    </row>
    <row r="89" spans="1:25" x14ac:dyDescent="0.25">
      <c r="A89" s="2">
        <v>1.2289399999999999</v>
      </c>
      <c r="B89">
        <v>55.202020202020201</v>
      </c>
      <c r="C89">
        <v>0.29793699401520457</v>
      </c>
      <c r="N89">
        <v>1.2571416</v>
      </c>
      <c r="O89">
        <v>12967</v>
      </c>
      <c r="P89">
        <v>13723</v>
      </c>
      <c r="Q89">
        <v>12950</v>
      </c>
      <c r="R89">
        <v>13508</v>
      </c>
      <c r="S89">
        <v>13888</v>
      </c>
      <c r="T89">
        <v>12204</v>
      </c>
      <c r="U89">
        <v>11653</v>
      </c>
      <c r="V89">
        <v>11908</v>
      </c>
      <c r="W89">
        <v>12554</v>
      </c>
      <c r="X89">
        <v>12302</v>
      </c>
      <c r="Y89">
        <f t="shared" si="4"/>
        <v>1172.2405876951332</v>
      </c>
    </row>
    <row r="90" spans="1:25" x14ac:dyDescent="0.25">
      <c r="A90" s="2">
        <v>1.2432300000000001</v>
      </c>
      <c r="B90">
        <v>55.353535353535356</v>
      </c>
      <c r="C90">
        <v>0.15648417560434008</v>
      </c>
      <c r="N90">
        <v>1.2714273</v>
      </c>
      <c r="O90">
        <v>12983</v>
      </c>
      <c r="P90">
        <v>13820</v>
      </c>
      <c r="Q90">
        <v>13012</v>
      </c>
      <c r="R90">
        <v>13615</v>
      </c>
      <c r="S90">
        <v>13965</v>
      </c>
      <c r="T90">
        <v>12189</v>
      </c>
      <c r="U90">
        <v>11627</v>
      </c>
      <c r="V90">
        <v>11941</v>
      </c>
      <c r="W90">
        <v>12563</v>
      </c>
      <c r="X90">
        <v>12362</v>
      </c>
      <c r="Y90">
        <f t="shared" si="4"/>
        <v>1176.097337006428</v>
      </c>
    </row>
    <row r="91" spans="1:25" x14ac:dyDescent="0.25">
      <c r="A91" s="2">
        <v>1.25752</v>
      </c>
      <c r="B91">
        <v>55.45454545454546</v>
      </c>
      <c r="C91">
        <v>0</v>
      </c>
      <c r="N91">
        <v>1.2857130000000001</v>
      </c>
      <c r="O91">
        <v>13017</v>
      </c>
      <c r="P91">
        <v>13925</v>
      </c>
      <c r="Q91">
        <v>13104</v>
      </c>
      <c r="R91">
        <v>13712</v>
      </c>
      <c r="S91">
        <v>14018</v>
      </c>
      <c r="T91">
        <v>12222</v>
      </c>
      <c r="U91">
        <v>11675</v>
      </c>
      <c r="V91">
        <v>11974</v>
      </c>
      <c r="W91">
        <v>12590</v>
      </c>
      <c r="X91">
        <v>12412</v>
      </c>
      <c r="Y91">
        <f t="shared" si="4"/>
        <v>1181.3498622589532</v>
      </c>
    </row>
    <row r="92" spans="1:25" x14ac:dyDescent="0.25">
      <c r="A92" s="2">
        <v>1.2718100000000001</v>
      </c>
      <c r="N92">
        <v>1.2999987</v>
      </c>
      <c r="O92">
        <v>13084</v>
      </c>
      <c r="P92">
        <v>14011</v>
      </c>
      <c r="Q92">
        <v>13108</v>
      </c>
      <c r="R92">
        <v>13840</v>
      </c>
      <c r="S92">
        <v>14103</v>
      </c>
      <c r="T92">
        <v>12203</v>
      </c>
      <c r="U92">
        <v>11648</v>
      </c>
      <c r="V92">
        <v>12008</v>
      </c>
      <c r="W92">
        <v>12609</v>
      </c>
      <c r="X92">
        <v>12458</v>
      </c>
      <c r="Y92">
        <f t="shared" si="4"/>
        <v>1185.2341597796144</v>
      </c>
    </row>
    <row r="93" spans="1:25" x14ac:dyDescent="0.25">
      <c r="A93" s="2">
        <v>1.2861</v>
      </c>
      <c r="N93">
        <v>1.3142844</v>
      </c>
      <c r="O93">
        <v>13100</v>
      </c>
      <c r="P93">
        <v>14058</v>
      </c>
      <c r="Q93">
        <v>13089</v>
      </c>
      <c r="R93">
        <v>13918</v>
      </c>
      <c r="S93">
        <v>14163</v>
      </c>
      <c r="T93">
        <v>12222</v>
      </c>
      <c r="U93">
        <v>11635</v>
      </c>
      <c r="V93">
        <v>12037</v>
      </c>
      <c r="W93">
        <v>12608</v>
      </c>
      <c r="X93">
        <v>12525</v>
      </c>
      <c r="Y93">
        <f t="shared" si="4"/>
        <v>1187.8328741965106</v>
      </c>
    </row>
    <row r="94" spans="1:25" x14ac:dyDescent="0.25">
      <c r="A94" s="2">
        <v>1.3003899999999999</v>
      </c>
      <c r="N94">
        <v>1.3285701000000001</v>
      </c>
      <c r="O94">
        <v>13148</v>
      </c>
      <c r="P94">
        <v>14111</v>
      </c>
      <c r="Q94">
        <v>13107</v>
      </c>
      <c r="R94">
        <v>13992</v>
      </c>
      <c r="S94">
        <v>14215</v>
      </c>
      <c r="T94">
        <v>12219</v>
      </c>
      <c r="U94">
        <v>11609</v>
      </c>
      <c r="V94">
        <v>12033</v>
      </c>
      <c r="W94">
        <v>12621</v>
      </c>
      <c r="X94">
        <v>12554</v>
      </c>
      <c r="Y94">
        <f t="shared" si="4"/>
        <v>1190.1652892561983</v>
      </c>
    </row>
    <row r="95" spans="1:25" x14ac:dyDescent="0.25">
      <c r="A95" s="2">
        <v>1.3146800000000001</v>
      </c>
      <c r="N95">
        <v>1.3428557999999999</v>
      </c>
      <c r="O95">
        <v>13194</v>
      </c>
      <c r="P95">
        <v>14149</v>
      </c>
      <c r="Q95">
        <v>13120</v>
      </c>
      <c r="R95">
        <v>14074</v>
      </c>
      <c r="S95">
        <v>14297</v>
      </c>
      <c r="T95">
        <v>12211</v>
      </c>
      <c r="U95">
        <v>11578</v>
      </c>
      <c r="V95">
        <v>12048</v>
      </c>
      <c r="W95">
        <v>12629</v>
      </c>
      <c r="X95">
        <v>12606</v>
      </c>
      <c r="Y95">
        <f t="shared" si="4"/>
        <v>1192.8925619834711</v>
      </c>
    </row>
    <row r="96" spans="1:25" x14ac:dyDescent="0.25">
      <c r="A96" s="2">
        <v>1.32897</v>
      </c>
      <c r="N96">
        <v>1.3571415</v>
      </c>
      <c r="O96">
        <v>13217</v>
      </c>
      <c r="P96">
        <v>14160</v>
      </c>
      <c r="Q96">
        <v>13144</v>
      </c>
      <c r="R96">
        <v>14143</v>
      </c>
      <c r="S96">
        <v>14376</v>
      </c>
      <c r="T96">
        <v>12212</v>
      </c>
      <c r="U96">
        <v>11569</v>
      </c>
      <c r="V96">
        <v>12031</v>
      </c>
      <c r="W96">
        <v>12659</v>
      </c>
      <c r="X96">
        <v>12636</v>
      </c>
      <c r="Y96">
        <f t="shared" si="4"/>
        <v>1195.1056014692379</v>
      </c>
    </row>
    <row r="97" spans="1:25" x14ac:dyDescent="0.25">
      <c r="A97" s="2">
        <v>1.3432599999999999</v>
      </c>
      <c r="N97">
        <v>1.3714272000000001</v>
      </c>
      <c r="O97">
        <v>13275</v>
      </c>
      <c r="P97">
        <v>14181</v>
      </c>
      <c r="Q97">
        <v>13225</v>
      </c>
      <c r="R97">
        <v>14246</v>
      </c>
      <c r="S97">
        <v>14415</v>
      </c>
      <c r="T97">
        <v>12219</v>
      </c>
      <c r="U97">
        <v>11559</v>
      </c>
      <c r="V97">
        <v>12007</v>
      </c>
      <c r="W97">
        <v>12541</v>
      </c>
      <c r="X97">
        <v>12655</v>
      </c>
      <c r="Y97">
        <f t="shared" si="4"/>
        <v>1196.7217630853993</v>
      </c>
    </row>
    <row r="98" spans="1:25" x14ac:dyDescent="0.25">
      <c r="A98" s="2">
        <v>1.35755</v>
      </c>
      <c r="N98">
        <v>1.3857128999999999</v>
      </c>
      <c r="O98">
        <v>13330</v>
      </c>
      <c r="P98">
        <v>14218</v>
      </c>
      <c r="Q98">
        <v>13258</v>
      </c>
      <c r="R98">
        <v>14281</v>
      </c>
      <c r="S98">
        <v>14458</v>
      </c>
      <c r="T98">
        <v>12226</v>
      </c>
      <c r="U98">
        <v>11535</v>
      </c>
      <c r="V98">
        <v>12016</v>
      </c>
      <c r="W98">
        <v>12518</v>
      </c>
      <c r="X98">
        <v>12679</v>
      </c>
      <c r="Y98">
        <f t="shared" si="4"/>
        <v>1198.5215794306703</v>
      </c>
    </row>
    <row r="99" spans="1:25" x14ac:dyDescent="0.25">
      <c r="N99">
        <v>1.3999986</v>
      </c>
      <c r="O99">
        <v>13312</v>
      </c>
      <c r="P99">
        <v>14298</v>
      </c>
      <c r="Q99">
        <v>13266</v>
      </c>
      <c r="R99">
        <v>14315</v>
      </c>
      <c r="S99">
        <v>14514</v>
      </c>
      <c r="T99">
        <v>12223</v>
      </c>
      <c r="U99">
        <v>11527</v>
      </c>
      <c r="V99">
        <v>12003</v>
      </c>
      <c r="W99">
        <v>12514</v>
      </c>
      <c r="X99">
        <v>12670</v>
      </c>
      <c r="Y99">
        <f t="shared" si="4"/>
        <v>1199.6510560146924</v>
      </c>
    </row>
    <row r="100" spans="1:25" x14ac:dyDescent="0.25">
      <c r="N100">
        <v>1.4142843</v>
      </c>
      <c r="O100">
        <v>13315</v>
      </c>
      <c r="P100">
        <v>14388</v>
      </c>
      <c r="Q100">
        <v>13337</v>
      </c>
      <c r="R100">
        <v>14388</v>
      </c>
      <c r="S100">
        <v>14564</v>
      </c>
      <c r="T100">
        <v>12216</v>
      </c>
      <c r="U100">
        <v>11512</v>
      </c>
      <c r="V100">
        <v>11995</v>
      </c>
      <c r="W100">
        <v>12546</v>
      </c>
      <c r="X100">
        <v>12706</v>
      </c>
      <c r="Y100">
        <f t="shared" si="4"/>
        <v>1202.6354453627182</v>
      </c>
    </row>
    <row r="101" spans="1:25" x14ac:dyDescent="0.25">
      <c r="N101">
        <v>1.4285699999999999</v>
      </c>
      <c r="O101">
        <v>13371</v>
      </c>
      <c r="P101">
        <v>14451</v>
      </c>
      <c r="Q101">
        <v>13372</v>
      </c>
      <c r="R101">
        <v>14472</v>
      </c>
      <c r="S101">
        <v>14617</v>
      </c>
      <c r="T101">
        <v>12180</v>
      </c>
      <c r="U101">
        <v>11469</v>
      </c>
      <c r="V101">
        <v>11967</v>
      </c>
      <c r="W101">
        <v>12566</v>
      </c>
      <c r="X101">
        <v>12707</v>
      </c>
      <c r="Y101">
        <f t="shared" si="4"/>
        <v>1204.5179063360881</v>
      </c>
    </row>
    <row r="102" spans="1:25" x14ac:dyDescent="0.25">
      <c r="N102">
        <v>1.4428557</v>
      </c>
      <c r="O102">
        <v>13423</v>
      </c>
      <c r="P102">
        <v>14530</v>
      </c>
      <c r="Q102">
        <v>13412</v>
      </c>
      <c r="R102">
        <v>14473</v>
      </c>
      <c r="S102">
        <v>14639</v>
      </c>
      <c r="T102">
        <v>12190</v>
      </c>
      <c r="U102">
        <v>11420</v>
      </c>
      <c r="V102">
        <v>11988</v>
      </c>
      <c r="W102">
        <v>12536</v>
      </c>
      <c r="X102">
        <v>12686</v>
      </c>
      <c r="Y102">
        <f t="shared" si="4"/>
        <v>1205.6657483930212</v>
      </c>
    </row>
    <row r="103" spans="1:25" x14ac:dyDescent="0.25">
      <c r="N103">
        <v>1.4571414</v>
      </c>
      <c r="O103">
        <v>13474</v>
      </c>
      <c r="P103">
        <v>14587</v>
      </c>
      <c r="Q103">
        <v>13454</v>
      </c>
      <c r="R103">
        <v>14527</v>
      </c>
      <c r="S103">
        <v>14687</v>
      </c>
      <c r="T103">
        <v>12184</v>
      </c>
      <c r="U103">
        <v>11388</v>
      </c>
      <c r="V103">
        <v>11942</v>
      </c>
      <c r="W103">
        <v>12498</v>
      </c>
      <c r="X103">
        <v>12695</v>
      </c>
      <c r="Y103">
        <f t="shared" si="4"/>
        <v>1206.9421487603306</v>
      </c>
    </row>
    <row r="104" spans="1:25" x14ac:dyDescent="0.25">
      <c r="N104">
        <v>1.4714271000000001</v>
      </c>
      <c r="O104">
        <v>13487</v>
      </c>
      <c r="P104">
        <v>14689</v>
      </c>
      <c r="Q104">
        <v>13430</v>
      </c>
      <c r="R104">
        <v>14583</v>
      </c>
      <c r="S104">
        <v>14775</v>
      </c>
      <c r="T104">
        <v>12164</v>
      </c>
      <c r="U104">
        <v>11338</v>
      </c>
      <c r="V104">
        <v>11917</v>
      </c>
      <c r="W104">
        <v>12505</v>
      </c>
      <c r="X104">
        <v>12710</v>
      </c>
      <c r="Y104">
        <f t="shared" si="4"/>
        <v>1208.4297520661155</v>
      </c>
    </row>
    <row r="105" spans="1:25" x14ac:dyDescent="0.25">
      <c r="N105">
        <v>1.4857127999999999</v>
      </c>
      <c r="O105">
        <v>13490</v>
      </c>
      <c r="P105">
        <v>14738</v>
      </c>
      <c r="Q105">
        <v>13450</v>
      </c>
      <c r="R105">
        <v>14618</v>
      </c>
      <c r="S105">
        <v>14802</v>
      </c>
      <c r="T105">
        <v>12103</v>
      </c>
      <c r="U105">
        <v>11303</v>
      </c>
      <c r="V105">
        <v>11898</v>
      </c>
      <c r="W105">
        <v>12438</v>
      </c>
      <c r="X105">
        <v>12682</v>
      </c>
      <c r="Y105">
        <f t="shared" si="4"/>
        <v>1207.7318640955004</v>
      </c>
    </row>
    <row r="106" spans="1:25" x14ac:dyDescent="0.25">
      <c r="N106">
        <v>1.4999985</v>
      </c>
      <c r="O106">
        <v>13509</v>
      </c>
      <c r="P106">
        <v>14756</v>
      </c>
      <c r="Q106">
        <v>13448</v>
      </c>
      <c r="R106">
        <v>14643</v>
      </c>
      <c r="S106">
        <v>14852</v>
      </c>
      <c r="T106">
        <v>12116</v>
      </c>
      <c r="U106">
        <v>11269</v>
      </c>
      <c r="V106">
        <v>11893</v>
      </c>
      <c r="W106">
        <v>12424</v>
      </c>
      <c r="X106">
        <v>12657</v>
      </c>
      <c r="Y106">
        <f t="shared" si="4"/>
        <v>1208.1450872359962</v>
      </c>
    </row>
    <row r="107" spans="1:25" x14ac:dyDescent="0.25">
      <c r="N107">
        <v>1.5142842000000001</v>
      </c>
      <c r="O107">
        <v>13520</v>
      </c>
      <c r="P107">
        <v>14859</v>
      </c>
      <c r="Q107">
        <v>13440</v>
      </c>
      <c r="R107">
        <v>14635</v>
      </c>
      <c r="S107">
        <v>14868</v>
      </c>
      <c r="T107">
        <v>12106</v>
      </c>
      <c r="U107">
        <v>11248</v>
      </c>
      <c r="V107">
        <v>11890</v>
      </c>
      <c r="W107">
        <v>12383</v>
      </c>
      <c r="X107">
        <v>12659</v>
      </c>
      <c r="Y107">
        <f t="shared" si="4"/>
        <v>1208.5215794306703</v>
      </c>
    </row>
    <row r="108" spans="1:25" x14ac:dyDescent="0.25">
      <c r="N108">
        <v>1.5285698999999999</v>
      </c>
      <c r="O108">
        <v>13550</v>
      </c>
      <c r="P108">
        <v>14890</v>
      </c>
      <c r="Q108">
        <v>13440</v>
      </c>
      <c r="R108">
        <v>14642</v>
      </c>
      <c r="S108">
        <v>14850</v>
      </c>
      <c r="T108">
        <v>12055</v>
      </c>
      <c r="U108">
        <v>11203</v>
      </c>
      <c r="V108">
        <v>11865</v>
      </c>
      <c r="W108">
        <v>12377</v>
      </c>
      <c r="X108">
        <v>12604</v>
      </c>
      <c r="Y108">
        <f t="shared" si="4"/>
        <v>1207.309458218549</v>
      </c>
    </row>
    <row r="109" spans="1:25" x14ac:dyDescent="0.25">
      <c r="N109">
        <v>1.5428556</v>
      </c>
      <c r="O109">
        <v>13557</v>
      </c>
      <c r="P109">
        <v>14891</v>
      </c>
      <c r="Q109">
        <v>13464</v>
      </c>
      <c r="R109">
        <v>14705</v>
      </c>
      <c r="S109">
        <v>14911</v>
      </c>
      <c r="T109">
        <v>12021</v>
      </c>
      <c r="U109">
        <v>11164</v>
      </c>
      <c r="V109">
        <v>11851</v>
      </c>
      <c r="W109">
        <v>12387</v>
      </c>
      <c r="X109">
        <v>12582</v>
      </c>
      <c r="Y109">
        <f t="shared" si="4"/>
        <v>1207.8328741965104</v>
      </c>
    </row>
    <row r="110" spans="1:25" x14ac:dyDescent="0.25">
      <c r="N110">
        <v>1.5571413000000001</v>
      </c>
      <c r="O110">
        <v>13583</v>
      </c>
      <c r="P110">
        <v>14979</v>
      </c>
      <c r="Q110">
        <v>13489</v>
      </c>
      <c r="R110">
        <v>14696</v>
      </c>
      <c r="S110">
        <v>14895</v>
      </c>
      <c r="T110">
        <v>11987</v>
      </c>
      <c r="U110">
        <v>11111</v>
      </c>
      <c r="V110">
        <v>11805</v>
      </c>
      <c r="W110">
        <v>12361</v>
      </c>
      <c r="X110">
        <v>12571</v>
      </c>
      <c r="Y110">
        <f t="shared" si="4"/>
        <v>1207.3186409550046</v>
      </c>
    </row>
    <row r="111" spans="1:25" x14ac:dyDescent="0.25">
      <c r="N111">
        <v>1.5714269999999999</v>
      </c>
      <c r="O111">
        <v>13601</v>
      </c>
      <c r="P111">
        <v>14948</v>
      </c>
      <c r="Q111">
        <v>13536</v>
      </c>
      <c r="R111">
        <v>14673</v>
      </c>
      <c r="S111">
        <v>14935</v>
      </c>
      <c r="T111">
        <v>12012</v>
      </c>
      <c r="U111">
        <v>11086</v>
      </c>
      <c r="V111">
        <v>11768</v>
      </c>
      <c r="W111">
        <v>12362</v>
      </c>
      <c r="X111">
        <v>12526</v>
      </c>
      <c r="Y111">
        <f t="shared" si="4"/>
        <v>1207.0431588613408</v>
      </c>
    </row>
    <row r="112" spans="1:25" x14ac:dyDescent="0.25">
      <c r="N112">
        <v>1.5857127</v>
      </c>
      <c r="O112">
        <v>13620</v>
      </c>
      <c r="P112">
        <v>14932</v>
      </c>
      <c r="Q112">
        <v>13532</v>
      </c>
      <c r="R112">
        <v>14738</v>
      </c>
      <c r="S112">
        <v>14959</v>
      </c>
      <c r="T112">
        <v>11982</v>
      </c>
      <c r="U112">
        <v>11051</v>
      </c>
      <c r="V112">
        <v>11740</v>
      </c>
      <c r="W112">
        <v>12323</v>
      </c>
      <c r="X112">
        <v>12487</v>
      </c>
      <c r="Y112">
        <f t="shared" si="4"/>
        <v>1206.2809917355371</v>
      </c>
    </row>
    <row r="113" spans="14:25" x14ac:dyDescent="0.25">
      <c r="N113">
        <v>1.5999984</v>
      </c>
      <c r="O113">
        <v>13682</v>
      </c>
      <c r="P113">
        <v>14947</v>
      </c>
      <c r="Q113">
        <v>13582</v>
      </c>
      <c r="R113">
        <v>14785</v>
      </c>
      <c r="S113">
        <v>14964</v>
      </c>
      <c r="T113">
        <v>11929</v>
      </c>
      <c r="U113">
        <v>10975</v>
      </c>
      <c r="V113">
        <v>11710</v>
      </c>
      <c r="W113">
        <v>12318</v>
      </c>
      <c r="X113">
        <v>12435</v>
      </c>
      <c r="Y113">
        <f t="shared" si="4"/>
        <v>1205.9412304866851</v>
      </c>
    </row>
    <row r="114" spans="14:25" x14ac:dyDescent="0.25">
      <c r="N114">
        <v>1.6142841000000001</v>
      </c>
      <c r="O114">
        <v>13663</v>
      </c>
      <c r="P114">
        <v>14939</v>
      </c>
      <c r="Q114">
        <v>13624</v>
      </c>
      <c r="R114">
        <v>14778</v>
      </c>
      <c r="S114">
        <v>15000</v>
      </c>
      <c r="T114">
        <v>11943</v>
      </c>
      <c r="U114">
        <v>10966</v>
      </c>
      <c r="V114">
        <v>11717</v>
      </c>
      <c r="W114">
        <v>12282</v>
      </c>
      <c r="X114">
        <v>12323</v>
      </c>
      <c r="Y114">
        <f t="shared" si="4"/>
        <v>1205.0964187327822</v>
      </c>
    </row>
    <row r="115" spans="14:25" x14ac:dyDescent="0.25">
      <c r="N115">
        <v>1.6285698</v>
      </c>
      <c r="O115">
        <v>13706</v>
      </c>
      <c r="P115">
        <v>14946</v>
      </c>
      <c r="Q115">
        <v>13633</v>
      </c>
      <c r="R115">
        <v>14836</v>
      </c>
      <c r="S115">
        <v>14994</v>
      </c>
      <c r="T115">
        <v>11922</v>
      </c>
      <c r="U115">
        <v>10946</v>
      </c>
      <c r="V115">
        <v>11710</v>
      </c>
      <c r="W115">
        <v>12249</v>
      </c>
      <c r="X115">
        <v>12276</v>
      </c>
      <c r="Y115">
        <f t="shared" si="4"/>
        <v>1204.9403122130393</v>
      </c>
    </row>
    <row r="116" spans="14:25" x14ac:dyDescent="0.25">
      <c r="N116">
        <v>1.6428555</v>
      </c>
      <c r="O116">
        <v>13755</v>
      </c>
      <c r="P116">
        <v>14980</v>
      </c>
      <c r="Q116">
        <v>13672</v>
      </c>
      <c r="R116">
        <v>14854</v>
      </c>
      <c r="S116">
        <v>14995</v>
      </c>
      <c r="U116">
        <v>10927</v>
      </c>
      <c r="V116">
        <v>11683</v>
      </c>
      <c r="W116">
        <v>12189</v>
      </c>
      <c r="X116">
        <v>12271</v>
      </c>
      <c r="Y116">
        <f t="shared" si="4"/>
        <v>1217.4880114274054</v>
      </c>
    </row>
    <row r="117" spans="14:25" x14ac:dyDescent="0.25">
      <c r="N117">
        <v>1.6571412000000001</v>
      </c>
      <c r="W117">
        <v>12160</v>
      </c>
      <c r="Y117">
        <f t="shared" si="4"/>
        <v>1116.6207529843894</v>
      </c>
    </row>
    <row r="118" spans="14:25" x14ac:dyDescent="0.25">
      <c r="N118">
        <v>1.6714268999999999</v>
      </c>
      <c r="Y118" t="e">
        <f t="shared" si="4"/>
        <v>#DIV/0!</v>
      </c>
    </row>
    <row r="119" spans="14:25" x14ac:dyDescent="0.25">
      <c r="N119">
        <v>1.6857126</v>
      </c>
      <c r="Y119" t="e">
        <f t="shared" si="4"/>
        <v>#DIV/0!</v>
      </c>
    </row>
    <row r="120" spans="14:25" x14ac:dyDescent="0.25">
      <c r="N120">
        <v>1.6999983000000001</v>
      </c>
      <c r="Y120" t="e">
        <f t="shared" si="4"/>
        <v>#DIV/0!</v>
      </c>
    </row>
    <row r="121" spans="14:25" x14ac:dyDescent="0.25">
      <c r="N121">
        <v>1.7142839999999999</v>
      </c>
      <c r="Y121" t="e">
        <f t="shared" si="4"/>
        <v>#DIV/0!</v>
      </c>
    </row>
    <row r="122" spans="14:25" x14ac:dyDescent="0.25">
      <c r="N122">
        <v>1.7285697</v>
      </c>
      <c r="Y122" t="e">
        <f t="shared" si="4"/>
        <v>#DIV/0!</v>
      </c>
    </row>
    <row r="123" spans="14:25" x14ac:dyDescent="0.25">
      <c r="N123">
        <v>1.7428554000000001</v>
      </c>
      <c r="Y123" t="e">
        <f t="shared" si="4"/>
        <v>#DIV/0!</v>
      </c>
    </row>
    <row r="124" spans="14:25" x14ac:dyDescent="0.25">
      <c r="N124">
        <v>1.7571410999999999</v>
      </c>
      <c r="Y124" t="e">
        <f t="shared" si="4"/>
        <v>#DIV/0!</v>
      </c>
    </row>
    <row r="125" spans="14:25" x14ac:dyDescent="0.25">
      <c r="N125">
        <v>1.7714268</v>
      </c>
      <c r="Y125" t="e">
        <f t="shared" si="4"/>
        <v>#DIV/0!</v>
      </c>
    </row>
    <row r="126" spans="14:25" x14ac:dyDescent="0.25">
      <c r="N126">
        <v>1.7857125</v>
      </c>
      <c r="Y126" t="e">
        <f t="shared" si="4"/>
        <v>#DIV/0!</v>
      </c>
    </row>
    <row r="127" spans="14:25" x14ac:dyDescent="0.25">
      <c r="N127">
        <v>1.7999982000000001</v>
      </c>
      <c r="Y127" t="e">
        <f t="shared" si="4"/>
        <v>#DIV/0!</v>
      </c>
    </row>
    <row r="128" spans="14:25" x14ac:dyDescent="0.25">
      <c r="N128">
        <v>1.8142838999999999</v>
      </c>
      <c r="Y128" t="e">
        <f t="shared" si="4"/>
        <v>#DIV/0!</v>
      </c>
    </row>
    <row r="129" spans="14:25" x14ac:dyDescent="0.25">
      <c r="N129">
        <v>1.8285696</v>
      </c>
      <c r="Y129" t="e">
        <f t="shared" si="4"/>
        <v>#DIV/0!</v>
      </c>
    </row>
    <row r="130" spans="14:25" x14ac:dyDescent="0.25">
      <c r="N130">
        <v>1.8428553000000001</v>
      </c>
      <c r="Y130" t="e">
        <f t="shared" si="4"/>
        <v>#DIV/0!</v>
      </c>
    </row>
    <row r="131" spans="14:25" x14ac:dyDescent="0.25">
      <c r="N131">
        <v>1.8571409999999999</v>
      </c>
      <c r="Y131" t="e">
        <f t="shared" ref="Y131:Y151" si="6">AVERAGE(O131:X131)/10.89</f>
        <v>#DIV/0!</v>
      </c>
    </row>
    <row r="132" spans="14:25" x14ac:dyDescent="0.25">
      <c r="N132">
        <v>1.8714267</v>
      </c>
      <c r="Y132" t="e">
        <f t="shared" si="6"/>
        <v>#DIV/0!</v>
      </c>
    </row>
    <row r="133" spans="14:25" x14ac:dyDescent="0.25">
      <c r="N133">
        <v>1.8857124000000001</v>
      </c>
      <c r="Y133" t="e">
        <f t="shared" si="6"/>
        <v>#DIV/0!</v>
      </c>
    </row>
    <row r="134" spans="14:25" x14ac:dyDescent="0.25">
      <c r="N134">
        <v>1.8999980999999999</v>
      </c>
      <c r="Y134" t="e">
        <f t="shared" si="6"/>
        <v>#DIV/0!</v>
      </c>
    </row>
    <row r="135" spans="14:25" x14ac:dyDescent="0.25">
      <c r="N135">
        <v>1.9142838</v>
      </c>
      <c r="Y135" t="e">
        <f t="shared" si="6"/>
        <v>#DIV/0!</v>
      </c>
    </row>
    <row r="136" spans="14:25" x14ac:dyDescent="0.25">
      <c r="N136">
        <v>1.9285695</v>
      </c>
      <c r="Y136" t="e">
        <f t="shared" si="6"/>
        <v>#DIV/0!</v>
      </c>
    </row>
    <row r="137" spans="14:25" x14ac:dyDescent="0.25">
      <c r="N137">
        <v>1.9428551999999999</v>
      </c>
      <c r="Y137" t="e">
        <f t="shared" si="6"/>
        <v>#DIV/0!</v>
      </c>
    </row>
    <row r="138" spans="14:25" x14ac:dyDescent="0.25">
      <c r="N138">
        <v>1.9571409</v>
      </c>
      <c r="Y138" t="e">
        <f t="shared" si="6"/>
        <v>#DIV/0!</v>
      </c>
    </row>
    <row r="139" spans="14:25" x14ac:dyDescent="0.25">
      <c r="N139">
        <v>1.9714266</v>
      </c>
      <c r="Y139" t="e">
        <f t="shared" si="6"/>
        <v>#DIV/0!</v>
      </c>
    </row>
    <row r="140" spans="14:25" x14ac:dyDescent="0.25">
      <c r="N140">
        <v>1.9857123000000001</v>
      </c>
      <c r="Y140" t="e">
        <f t="shared" si="6"/>
        <v>#DIV/0!</v>
      </c>
    </row>
    <row r="141" spans="14:25" x14ac:dyDescent="0.25">
      <c r="N141">
        <v>1.9999979999999999</v>
      </c>
      <c r="Y141" t="e">
        <f t="shared" si="6"/>
        <v>#DIV/0!</v>
      </c>
    </row>
    <row r="142" spans="14:25" x14ac:dyDescent="0.25">
      <c r="N142">
        <v>2.0142837</v>
      </c>
      <c r="Y142" t="e">
        <f t="shared" si="6"/>
        <v>#DIV/0!</v>
      </c>
    </row>
    <row r="143" spans="14:25" x14ac:dyDescent="0.25">
      <c r="N143">
        <v>2.0285693999999999</v>
      </c>
      <c r="Y143" t="e">
        <f t="shared" si="6"/>
        <v>#DIV/0!</v>
      </c>
    </row>
    <row r="144" spans="14:25" x14ac:dyDescent="0.25">
      <c r="N144">
        <v>2.0428551000000001</v>
      </c>
      <c r="Y144" t="e">
        <f t="shared" si="6"/>
        <v>#DIV/0!</v>
      </c>
    </row>
    <row r="145" spans="14:25" x14ac:dyDescent="0.25">
      <c r="N145">
        <v>2.0571408</v>
      </c>
      <c r="Y145" t="e">
        <f t="shared" si="6"/>
        <v>#DIV/0!</v>
      </c>
    </row>
    <row r="146" spans="14:25" x14ac:dyDescent="0.25">
      <c r="N146">
        <v>2.0714264999999998</v>
      </c>
      <c r="Y146" t="e">
        <f t="shared" si="6"/>
        <v>#DIV/0!</v>
      </c>
    </row>
    <row r="147" spans="14:25" x14ac:dyDescent="0.25">
      <c r="N147">
        <v>2.0857122000000001</v>
      </c>
      <c r="Y147" t="e">
        <f t="shared" si="6"/>
        <v>#DIV/0!</v>
      </c>
    </row>
    <row r="148" spans="14:25" x14ac:dyDescent="0.25">
      <c r="N148">
        <v>2.0999979</v>
      </c>
      <c r="Y148" t="e">
        <f t="shared" si="6"/>
        <v>#DIV/0!</v>
      </c>
    </row>
    <row r="149" spans="14:25" x14ac:dyDescent="0.25">
      <c r="N149">
        <v>2.1142835999999998</v>
      </c>
      <c r="Y149" t="e">
        <f t="shared" si="6"/>
        <v>#DIV/0!</v>
      </c>
    </row>
    <row r="150" spans="14:25" x14ac:dyDescent="0.25">
      <c r="N150">
        <v>2.1285693000000001</v>
      </c>
      <c r="Y150" t="e">
        <f t="shared" si="6"/>
        <v>#DIV/0!</v>
      </c>
    </row>
    <row r="151" spans="14:25" x14ac:dyDescent="0.25">
      <c r="N151">
        <v>2.142855</v>
      </c>
      <c r="Y151" t="e">
        <f t="shared" si="6"/>
        <v>#DIV/0!</v>
      </c>
    </row>
  </sheetData>
  <mergeCells count="1">
    <mergeCell ref="B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25_60_1800_06</vt:lpstr>
      <vt:lpstr>100_70_1800_06</vt:lpstr>
      <vt:lpstr>HVO B50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2015-07-13T13:12:12Z</dcterms:modified>
</cp:coreProperties>
</file>