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0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丰睿\row data\"/>
    </mc:Choice>
  </mc:AlternateContent>
  <xr:revisionPtr revIDLastSave="0" documentId="8_{9C12A056-FD9A-4F51-A417-AA732636A178}" xr6:coauthVersionLast="45" xr6:coauthVersionMax="45" xr10:uidLastSave="{00000000-0000-0000-0000-000000000000}"/>
  <bookViews>
    <workbookView xWindow="600" yWindow="1695" windowWidth="38400" windowHeight="19785" firstSheet="6" activeTab="7" xr2:uid="{00000000-000D-0000-FFFF-FFFF00000000}"/>
  </bookViews>
  <sheets>
    <sheet name="cat-state with n=2" sheetId="17" r:id="rId1"/>
    <sheet name="4 and 6 cat states direct" sheetId="16" r:id="rId2"/>
    <sheet name="4 qubits prepare and measure" sheetId="15" r:id="rId3"/>
    <sheet name="6 qubits prepare and measure" sheetId="14" r:id="rId4"/>
    <sheet name="product of superposition state" sheetId="10" r:id="rId5"/>
    <sheet name="invasivness one and two qubits" sheetId="13" r:id="rId6"/>
    <sheet name="invasivness 4 qubits" sheetId="11" r:id="rId7"/>
    <sheet name="invasivness 6 qubits" sheetId="12" r:id="rId8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4" l="1"/>
  <c r="S4" i="16" l="1"/>
  <c r="I4" i="16"/>
  <c r="L21" i="10" l="1"/>
  <c r="N8" i="10" s="1"/>
  <c r="B9" i="10"/>
  <c r="D8" i="10" s="1"/>
  <c r="O4" i="15" l="1"/>
  <c r="G104" i="17" l="1"/>
  <c r="G133" i="17"/>
  <c r="G75" i="17"/>
  <c r="G50" i="17"/>
  <c r="G25" i="17"/>
  <c r="G132" i="17"/>
  <c r="G103" i="17"/>
  <c r="G74" i="17"/>
  <c r="G49" i="17"/>
  <c r="G24" i="17"/>
  <c r="C34" i="17" l="1"/>
  <c r="C33" i="17"/>
  <c r="C32" i="17"/>
  <c r="C31" i="17"/>
  <c r="G12" i="10" l="1"/>
  <c r="G11" i="10"/>
  <c r="G10" i="10"/>
  <c r="G9" i="10"/>
  <c r="G8" i="10"/>
  <c r="G7" i="10"/>
  <c r="G6" i="10"/>
  <c r="G5" i="10"/>
  <c r="I6" i="10"/>
  <c r="I8" i="10" s="1"/>
  <c r="Q61" i="10"/>
  <c r="S8" i="10"/>
</calcChain>
</file>

<file path=xl/sharedStrings.xml><?xml version="1.0" encoding="utf-8"?>
<sst xmlns="http://schemas.openxmlformats.org/spreadsheetml/2006/main" count="7287" uniqueCount="379">
  <si>
    <t xml:space="preserve">This book is the raw data for computing the quantum witness for cat-state with n=2 in different angle theta (0, pi/8, pi/4, 3pi/8 and pi/2). The data we use to compute is in red. The two-time correlation function are obtained by the two scenarios-(1) direct measure (2) prepare and measure. </t>
    <phoneticPr fontId="2" type="noConversion"/>
  </si>
  <si>
    <t>Theta=0</t>
    <phoneticPr fontId="2" type="noConversion"/>
  </si>
  <si>
    <t>Mesuring the system without measurement at time t_2</t>
    <phoneticPr fontId="2" type="noConversion"/>
  </si>
  <si>
    <t>Direct measure: first two qubits are ancilla qubits and the last two are tested qubits</t>
    <phoneticPr fontId="2" type="noConversion"/>
  </si>
  <si>
    <t>Prepare and measure: (1) one measures the state at time t_1 with outcomes (events) B (2) prepare the state in events B and measure the state after evoing to the time t_2</t>
    <phoneticPr fontId="2" type="noConversion"/>
  </si>
  <si>
    <t>Counts</t>
    <phoneticPr fontId="2" type="noConversion"/>
  </si>
  <si>
    <t>counts</t>
  </si>
  <si>
    <t>Events</t>
    <phoneticPr fontId="2" type="noConversion"/>
  </si>
  <si>
    <t>counts</t>
    <phoneticPr fontId="2" type="noConversion"/>
  </si>
  <si>
    <t>00</t>
    <phoneticPr fontId="2" type="noConversion"/>
  </si>
  <si>
    <t>0000</t>
    <phoneticPr fontId="2" type="noConversion"/>
  </si>
  <si>
    <t>00(t1)</t>
    <phoneticPr fontId="2" type="noConversion"/>
  </si>
  <si>
    <t>01</t>
    <phoneticPr fontId="2" type="noConversion"/>
  </si>
  <si>
    <t>0001</t>
    <phoneticPr fontId="2" type="noConversion"/>
  </si>
  <si>
    <t>01(t1)</t>
    <phoneticPr fontId="2" type="noConversion"/>
  </si>
  <si>
    <t>10</t>
    <phoneticPr fontId="2" type="noConversion"/>
  </si>
  <si>
    <t>0001</t>
  </si>
  <si>
    <t>10(t1)</t>
    <phoneticPr fontId="2" type="noConversion"/>
  </si>
  <si>
    <t>11</t>
    <phoneticPr fontId="2" type="noConversion"/>
  </si>
  <si>
    <t>0101</t>
  </si>
  <si>
    <t>11(t1)</t>
    <phoneticPr fontId="2" type="noConversion"/>
  </si>
  <si>
    <t>0010</t>
  </si>
  <si>
    <t>0110</t>
  </si>
  <si>
    <t>A|B means that prepared state B with outcome A</t>
    <phoneticPr fontId="2" type="noConversion"/>
  </si>
  <si>
    <t>0011</t>
  </si>
  <si>
    <t>00|00</t>
    <phoneticPr fontId="2" type="noConversion"/>
  </si>
  <si>
    <t>0111</t>
  </si>
  <si>
    <t>01|00</t>
    <phoneticPr fontId="2" type="noConversion"/>
  </si>
  <si>
    <t>0010</t>
    <phoneticPr fontId="2" type="noConversion"/>
  </si>
  <si>
    <t>10|00</t>
    <phoneticPr fontId="2" type="noConversion"/>
  </si>
  <si>
    <t>0011</t>
    <phoneticPr fontId="2" type="noConversion"/>
  </si>
  <si>
    <t>11|00</t>
    <phoneticPr fontId="2" type="noConversion"/>
  </si>
  <si>
    <t>1001</t>
  </si>
  <si>
    <t>00|01</t>
    <phoneticPr fontId="2" type="noConversion"/>
  </si>
  <si>
    <t>1101</t>
  </si>
  <si>
    <t>01|01</t>
    <phoneticPr fontId="2" type="noConversion"/>
  </si>
  <si>
    <t>1010</t>
  </si>
  <si>
    <t>10|01</t>
    <phoneticPr fontId="2" type="noConversion"/>
  </si>
  <si>
    <t>1110</t>
  </si>
  <si>
    <t>11|01</t>
    <phoneticPr fontId="2" type="noConversion"/>
  </si>
  <si>
    <t>1011</t>
  </si>
  <si>
    <t>00|10</t>
    <phoneticPr fontId="2" type="noConversion"/>
  </si>
  <si>
    <t>1111</t>
  </si>
  <si>
    <t>01|10</t>
    <phoneticPr fontId="2" type="noConversion"/>
  </si>
  <si>
    <t>10|10</t>
    <phoneticPr fontId="2" type="noConversion"/>
  </si>
  <si>
    <t>Quantum witness:</t>
    <phoneticPr fontId="2" type="noConversion"/>
  </si>
  <si>
    <t>11|10</t>
    <phoneticPr fontId="2" type="noConversion"/>
  </si>
  <si>
    <t>Direct measure:</t>
    <phoneticPr fontId="2" type="noConversion"/>
  </si>
  <si>
    <t>00|11</t>
    <phoneticPr fontId="2" type="noConversion"/>
  </si>
  <si>
    <t>Prepare-and-measure:</t>
    <phoneticPr fontId="2" type="noConversion"/>
  </si>
  <si>
    <t>01|11</t>
    <phoneticPr fontId="2" type="noConversion"/>
  </si>
  <si>
    <t>10|11</t>
    <phoneticPr fontId="2" type="noConversion"/>
  </si>
  <si>
    <t>11|11</t>
    <phoneticPr fontId="2" type="noConversion"/>
  </si>
  <si>
    <t>Theta=pi/8</t>
    <phoneticPr fontId="2" type="noConversion"/>
  </si>
  <si>
    <t>Probabiltiy</t>
    <phoneticPr fontId="2" type="noConversion"/>
  </si>
  <si>
    <t>Theta=2pi/8</t>
    <phoneticPr fontId="2" type="noConversion"/>
  </si>
  <si>
    <t>0000</t>
  </si>
  <si>
    <t>A|B means that prepared state B with outcomes A</t>
    <phoneticPr fontId="2" type="noConversion"/>
  </si>
  <si>
    <t>Theta=3pi/8</t>
    <phoneticPr fontId="2" type="noConversion"/>
  </si>
  <si>
    <t>Theta=4pi/8</t>
    <phoneticPr fontId="2" type="noConversion"/>
  </si>
  <si>
    <t>0100</t>
  </si>
  <si>
    <t>1000</t>
  </si>
  <si>
    <t>1100</t>
  </si>
  <si>
    <t>This book is the raw data for computing the quantum witness for cat-state with n=4 and 6. The data we use to compute is in red. The two-time correlation function are obtained by direct measure scenario (see also cat-state with n=2). We only present the data of two-time correlation which is contributed in quantum witness.</t>
  </si>
  <si>
    <t>4 qubits</t>
    <phoneticPr fontId="2" type="noConversion"/>
  </si>
  <si>
    <t>6 qubits</t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</si>
  <si>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</si>
  <si>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*Pt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</si>
  <si>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t>Quantum witness</t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</si>
  <si>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</si>
  <si>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*Pt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</si>
  <si>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t>00000101</t>
  </si>
  <si>
    <t>001110</t>
  </si>
  <si>
    <t>000000100001</t>
  </si>
  <si>
    <t>00001010</t>
  </si>
  <si>
    <t>111011</t>
  </si>
  <si>
    <t>000000001101</t>
  </si>
  <si>
    <t>00001000</t>
  </si>
  <si>
    <t>110001</t>
  </si>
  <si>
    <t>000000010000</t>
  </si>
  <si>
    <t>00000110</t>
  </si>
  <si>
    <t>011111</t>
  </si>
  <si>
    <t>000000000011</t>
  </si>
  <si>
    <t>00000000</t>
  </si>
  <si>
    <t>011010</t>
  </si>
  <si>
    <t>000000100100</t>
  </si>
  <si>
    <t>00001011</t>
  </si>
  <si>
    <t>100111</t>
  </si>
  <si>
    <t>000000010110</t>
  </si>
  <si>
    <t>00001101</t>
  </si>
  <si>
    <t>011101</t>
  </si>
  <si>
    <t>000000011000</t>
  </si>
  <si>
    <t>00000011</t>
  </si>
  <si>
    <t>010100</t>
  </si>
  <si>
    <t>000000111010</t>
  </si>
  <si>
    <t>00001100</t>
  </si>
  <si>
    <t>101001</t>
  </si>
  <si>
    <t>000000001000</t>
  </si>
  <si>
    <t>00000111</t>
  </si>
  <si>
    <t>011100</t>
  </si>
  <si>
    <t>000000000000</t>
  </si>
  <si>
    <t>00000001</t>
  </si>
  <si>
    <t>001101</t>
  </si>
  <si>
    <t>000000100010</t>
  </si>
  <si>
    <t>00000010</t>
  </si>
  <si>
    <t>110111</t>
  </si>
  <si>
    <t>000000101000</t>
  </si>
  <si>
    <t>00001111</t>
  </si>
  <si>
    <t>100110</t>
  </si>
  <si>
    <t>000000101101</t>
  </si>
  <si>
    <t>00001110</t>
  </si>
  <si>
    <t>100100</t>
  </si>
  <si>
    <t>000000000110</t>
  </si>
  <si>
    <t>00000100</t>
  </si>
  <si>
    <t>110010</t>
  </si>
  <si>
    <t>000000010011</t>
  </si>
  <si>
    <t>00001001</t>
  </si>
  <si>
    <t>101010</t>
  </si>
  <si>
    <t>000000000100</t>
  </si>
  <si>
    <t>001000</t>
  </si>
  <si>
    <t>000000100110</t>
  </si>
  <si>
    <t>101000</t>
  </si>
  <si>
    <t>000000110110</t>
  </si>
  <si>
    <t>001111</t>
  </si>
  <si>
    <t>000000111000</t>
  </si>
  <si>
    <t>110000</t>
  </si>
  <si>
    <t>111101</t>
  </si>
  <si>
    <t>000000001010</t>
  </si>
  <si>
    <t>100000</t>
  </si>
  <si>
    <t>000000100011</t>
  </si>
  <si>
    <t>000000</t>
  </si>
  <si>
    <t>000000010101</t>
  </si>
  <si>
    <t>000011</t>
  </si>
  <si>
    <t>000000110010</t>
  </si>
  <si>
    <t>101100</t>
  </si>
  <si>
    <t>000000101001</t>
  </si>
  <si>
    <t>000001</t>
  </si>
  <si>
    <t>000000110100</t>
  </si>
  <si>
    <t>101111</t>
  </si>
  <si>
    <t>000000110101</t>
  </si>
  <si>
    <t>011110</t>
  </si>
  <si>
    <t>000000001001</t>
  </si>
  <si>
    <t>101110</t>
  </si>
  <si>
    <t>000000111011</t>
  </si>
  <si>
    <t>110101</t>
  </si>
  <si>
    <t>000000010100</t>
  </si>
  <si>
    <t>110100</t>
  </si>
  <si>
    <t>000000101111</t>
  </si>
  <si>
    <t>010111</t>
  </si>
  <si>
    <t>000000001011</t>
  </si>
  <si>
    <t>100010</t>
  </si>
  <si>
    <t>000000110000</t>
  </si>
  <si>
    <t>111001</t>
  </si>
  <si>
    <t>000000100000</t>
  </si>
  <si>
    <t>011001</t>
  </si>
  <si>
    <t>000000101100</t>
  </si>
  <si>
    <t>010001</t>
  </si>
  <si>
    <t>000000111100</t>
  </si>
  <si>
    <t>001011</t>
  </si>
  <si>
    <t>000000000001</t>
  </si>
  <si>
    <t>000110</t>
  </si>
  <si>
    <t>000000011001</t>
  </si>
  <si>
    <t>011011</t>
  </si>
  <si>
    <t>000000011100</t>
  </si>
  <si>
    <t>001001</t>
  </si>
  <si>
    <t>000000111001</t>
  </si>
  <si>
    <t>110011</t>
  </si>
  <si>
    <t>000000011110</t>
  </si>
  <si>
    <t>000101</t>
  </si>
  <si>
    <t>000000000010</t>
  </si>
  <si>
    <t>101101</t>
  </si>
  <si>
    <t>000000110001</t>
  </si>
  <si>
    <t>111111</t>
  </si>
  <si>
    <t>000000100101</t>
  </si>
  <si>
    <t>010010</t>
  </si>
  <si>
    <t>000000101010</t>
  </si>
  <si>
    <t>010000</t>
  </si>
  <si>
    <t>000000001100</t>
  </si>
  <si>
    <t>101011</t>
  </si>
  <si>
    <t>100101</t>
  </si>
  <si>
    <t>000111</t>
  </si>
  <si>
    <t>000010</t>
  </si>
  <si>
    <t>111100</t>
  </si>
  <si>
    <t>100011</t>
  </si>
  <si>
    <t>111000</t>
  </si>
  <si>
    <t>110110</t>
  </si>
  <si>
    <t>011000</t>
  </si>
  <si>
    <t>111110</t>
  </si>
  <si>
    <t>010011</t>
  </si>
  <si>
    <t>010101</t>
  </si>
  <si>
    <t>001010</t>
  </si>
  <si>
    <t>001100</t>
  </si>
  <si>
    <t>111010</t>
  </si>
  <si>
    <t>100001</t>
  </si>
  <si>
    <t>010110</t>
  </si>
  <si>
    <t>000100</t>
  </si>
  <si>
    <t>In this book, we provide the raw data to compute the quantum witness with 4-qubit GHZ state</t>
    <phoneticPr fontId="2" type="noConversion"/>
  </si>
  <si>
    <t xml:space="preserve"> by considering the prepare and measure scenario (see also cat-state with n=2).</t>
    <phoneticPr fontId="2" type="noConversion"/>
  </si>
  <si>
    <r>
      <t>Pt</t>
    </r>
    <r>
      <rPr>
        <b/>
        <i/>
        <vertAlign val="subscript"/>
        <sz val="16"/>
        <color theme="1"/>
        <rFont val="新細明體"/>
        <family val="1"/>
        <charset val="136"/>
        <scheme val="minor"/>
      </rPr>
      <t>2</t>
    </r>
    <phoneticPr fontId="2" type="noConversion"/>
  </si>
  <si>
    <r>
      <t>Pt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</si>
  <si>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r>
      <t>Pt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1</t>
    </r>
    <r>
      <rPr>
        <b/>
        <i/>
        <sz val="14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2</t>
    </r>
    <phoneticPr fontId="2" type="noConversion"/>
  </si>
  <si>
    <t>|0000&gt;</t>
    <phoneticPr fontId="2" type="noConversion"/>
  </si>
  <si>
    <t>|0001&gt;</t>
    <phoneticPr fontId="2" type="noConversion"/>
  </si>
  <si>
    <t>|0010&gt;</t>
    <phoneticPr fontId="2" type="noConversion"/>
  </si>
  <si>
    <t>|0100&gt;</t>
    <phoneticPr fontId="2" type="noConversion"/>
  </si>
  <si>
    <t>|1000&gt;</t>
    <phoneticPr fontId="2" type="noConversion"/>
  </si>
  <si>
    <t>|0011&gt;</t>
    <phoneticPr fontId="2" type="noConversion"/>
  </si>
  <si>
    <t>|0101&gt;</t>
    <phoneticPr fontId="2" type="noConversion"/>
  </si>
  <si>
    <t>|1001&gt;</t>
    <phoneticPr fontId="2" type="noConversion"/>
  </si>
  <si>
    <t>|0110&gt;</t>
    <phoneticPr fontId="2" type="noConversion"/>
  </si>
  <si>
    <t>|1010&gt;</t>
    <phoneticPr fontId="2" type="noConversion"/>
  </si>
  <si>
    <t>|1100&gt;</t>
    <phoneticPr fontId="2" type="noConversion"/>
  </si>
  <si>
    <t>|1110&gt;</t>
    <phoneticPr fontId="2" type="noConversion"/>
  </si>
  <si>
    <t>|1101&gt;</t>
    <phoneticPr fontId="2" type="noConversion"/>
  </si>
  <si>
    <t>|1011&gt;</t>
    <phoneticPr fontId="2" type="noConversion"/>
  </si>
  <si>
    <t>|0111&gt;</t>
    <phoneticPr fontId="2" type="noConversion"/>
  </si>
  <si>
    <t>|1111&gt;</t>
    <phoneticPr fontId="2" type="noConversion"/>
  </si>
  <si>
    <t>state</t>
    <phoneticPr fontId="2" type="noConversion"/>
  </si>
  <si>
    <t>state</t>
  </si>
  <si>
    <t xml:space="preserve">In this book, we provide the raw data to compute the quantum witness with 6-qubit GHZ state by considering the prepare and measure scenario (see also cat-state with n=2).											</t>
    <phoneticPr fontId="2" type="noConversion"/>
  </si>
  <si>
    <t>witness</t>
    <phoneticPr fontId="2" type="noConversion"/>
  </si>
  <si>
    <r>
      <t>Pt</t>
    </r>
    <r>
      <rPr>
        <b/>
        <i/>
        <vertAlign val="subscript"/>
        <sz val="11"/>
        <color theme="1"/>
        <rFont val="新細明體"/>
        <family val="1"/>
        <charset val="136"/>
        <scheme val="minor"/>
      </rPr>
      <t>2</t>
    </r>
    <phoneticPr fontId="2" type="noConversion"/>
  </si>
  <si>
    <r>
      <t>Pt</t>
    </r>
    <r>
      <rPr>
        <b/>
        <i/>
        <vertAlign val="subscript"/>
        <sz val="11"/>
        <color theme="1"/>
        <rFont val="新細明體"/>
        <family val="1"/>
        <charset val="136"/>
        <scheme val="minor"/>
      </rPr>
      <t>1</t>
    </r>
    <phoneticPr fontId="2" type="noConversion"/>
  </si>
  <si>
    <r>
      <t>Pt</t>
    </r>
    <r>
      <rPr>
        <b/>
        <i/>
        <vertAlign val="subscript"/>
        <sz val="11"/>
        <color theme="1"/>
        <rFont val="新細明體"/>
        <family val="1"/>
        <charset val="136"/>
        <scheme val="minor"/>
      </rPr>
      <t>1</t>
    </r>
    <r>
      <rPr>
        <b/>
        <i/>
        <sz val="11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1"/>
        <color theme="1"/>
        <rFont val="新細明體"/>
        <family val="1"/>
        <charset val="136"/>
        <scheme val="minor"/>
      </rPr>
      <t>2</t>
    </r>
    <phoneticPr fontId="2" type="noConversion"/>
  </si>
  <si>
    <t>Pt1t2</t>
  </si>
  <si>
    <t>|000000&gt;</t>
    <phoneticPr fontId="2" type="noConversion"/>
  </si>
  <si>
    <t>|0000001&gt;</t>
    <phoneticPr fontId="2" type="noConversion"/>
  </si>
  <si>
    <t>|001010&gt;</t>
    <phoneticPr fontId="2" type="noConversion"/>
  </si>
  <si>
    <t>|001101&gt;</t>
    <phoneticPr fontId="2" type="noConversion"/>
  </si>
  <si>
    <t>|000010&gt;</t>
    <phoneticPr fontId="2" type="noConversion"/>
  </si>
  <si>
    <t>|001001&gt;</t>
    <phoneticPr fontId="2" type="noConversion"/>
  </si>
  <si>
    <t>|100101&gt;</t>
    <phoneticPr fontId="2" type="noConversion"/>
  </si>
  <si>
    <t>|111001&gt;</t>
    <phoneticPr fontId="2" type="noConversion"/>
  </si>
  <si>
    <t>|100000&gt;</t>
    <phoneticPr fontId="2" type="noConversion"/>
  </si>
  <si>
    <t>|011000&gt;</t>
    <phoneticPr fontId="2" type="noConversion"/>
  </si>
  <si>
    <t>|001110&gt;</t>
    <phoneticPr fontId="2" type="noConversion"/>
  </si>
  <si>
    <t>|101001&gt;</t>
    <phoneticPr fontId="2" type="noConversion"/>
  </si>
  <si>
    <t>|110010&gt;</t>
    <phoneticPr fontId="2" type="noConversion"/>
  </si>
  <si>
    <t>|000101&gt;</t>
    <phoneticPr fontId="2" type="noConversion"/>
  </si>
  <si>
    <t>|111000&gt;</t>
    <phoneticPr fontId="2" type="noConversion"/>
  </si>
  <si>
    <t>|110000&gt;</t>
    <phoneticPr fontId="2" type="noConversion"/>
  </si>
  <si>
    <t>|110101&gt;</t>
    <phoneticPr fontId="2" type="noConversion"/>
  </si>
  <si>
    <t>|000110&gt;</t>
    <phoneticPr fontId="2" type="noConversion"/>
  </si>
  <si>
    <t>|001011&gt;</t>
    <phoneticPr fontId="2" type="noConversion"/>
  </si>
  <si>
    <t>|001100&gt;</t>
    <phoneticPr fontId="2" type="noConversion"/>
  </si>
  <si>
    <t>|010100&gt;</t>
    <phoneticPr fontId="2" type="noConversion"/>
  </si>
  <si>
    <t>|111100&gt;</t>
    <phoneticPr fontId="2" type="noConversion"/>
  </si>
  <si>
    <t>|100011&gt;</t>
    <phoneticPr fontId="2" type="noConversion"/>
  </si>
  <si>
    <t>|000111&gt;</t>
    <phoneticPr fontId="2" type="noConversion"/>
  </si>
  <si>
    <t>|100111&gt;</t>
    <phoneticPr fontId="2" type="noConversion"/>
  </si>
  <si>
    <t>|101000&gt;</t>
    <phoneticPr fontId="2" type="noConversion"/>
  </si>
  <si>
    <t>|100100&gt;</t>
    <phoneticPr fontId="2" type="noConversion"/>
  </si>
  <si>
    <t>|110011&gt;</t>
    <phoneticPr fontId="2" type="noConversion"/>
  </si>
  <si>
    <t>|100001&gt;</t>
    <phoneticPr fontId="2" type="noConversion"/>
  </si>
  <si>
    <t>|101100&gt;</t>
    <phoneticPr fontId="2" type="noConversion"/>
  </si>
  <si>
    <t>|110100&gt;</t>
    <phoneticPr fontId="2" type="noConversion"/>
  </si>
  <si>
    <t>|110001&gt;</t>
    <phoneticPr fontId="2" type="noConversion"/>
  </si>
  <si>
    <t>|000011&gt;</t>
    <phoneticPr fontId="2" type="noConversion"/>
  </si>
  <si>
    <t>|001000&gt;</t>
    <phoneticPr fontId="2" type="noConversion"/>
  </si>
  <si>
    <t>|001111&gt;</t>
    <phoneticPr fontId="2" type="noConversion"/>
  </si>
  <si>
    <t>|010000&gt;</t>
    <phoneticPr fontId="2" type="noConversion"/>
  </si>
  <si>
    <t>|000100&gt;</t>
    <phoneticPr fontId="2" type="noConversion"/>
  </si>
  <si>
    <t>|101011&gt;</t>
    <phoneticPr fontId="2" type="noConversion"/>
  </si>
  <si>
    <t>In this case, we prepare the product of the superposition states to compare the result with maxmally entangled state.</t>
  </si>
  <si>
    <t>We use the direct measure scenario and only present the data in probability form.</t>
  </si>
  <si>
    <t>Direct measure with n=2</t>
    <phoneticPr fontId="2" type="noConversion"/>
  </si>
  <si>
    <t>Direct measure with n=3</t>
    <phoneticPr fontId="2" type="noConversion"/>
  </si>
  <si>
    <t>Direct measure with n=4</t>
    <phoneticPr fontId="2" type="noConversion"/>
  </si>
  <si>
    <t>Direct measure with n=6</t>
    <phoneticPr fontId="2" type="noConversion"/>
  </si>
  <si>
    <t>probability</t>
  </si>
  <si>
    <t>probability</t>
    <phoneticPr fontId="2" type="noConversion"/>
  </si>
  <si>
    <t>100</t>
    <phoneticPr fontId="2" type="noConversion"/>
  </si>
  <si>
    <t>00000111</t>
    <phoneticPr fontId="2" type="noConversion"/>
  </si>
  <si>
    <t>000000111001</t>
    <phoneticPr fontId="2" type="noConversion"/>
  </si>
  <si>
    <t>001</t>
    <phoneticPr fontId="2" type="noConversion"/>
  </si>
  <si>
    <t>00001100</t>
    <phoneticPr fontId="2" type="noConversion"/>
  </si>
  <si>
    <t>000000111111</t>
    <phoneticPr fontId="2" type="noConversion"/>
  </si>
  <si>
    <t>111</t>
    <phoneticPr fontId="2" type="noConversion"/>
  </si>
  <si>
    <t>00000001</t>
    <phoneticPr fontId="2" type="noConversion"/>
  </si>
  <si>
    <t>000000110100</t>
    <phoneticPr fontId="2" type="noConversion"/>
  </si>
  <si>
    <t>011</t>
    <phoneticPr fontId="2" type="noConversion"/>
  </si>
  <si>
    <t>00001111</t>
    <phoneticPr fontId="2" type="noConversion"/>
  </si>
  <si>
    <t>000000110000</t>
    <phoneticPr fontId="2" type="noConversion"/>
  </si>
  <si>
    <t>sum</t>
    <phoneticPr fontId="2" type="noConversion"/>
  </si>
  <si>
    <t>010</t>
    <phoneticPr fontId="2" type="noConversion"/>
  </si>
  <si>
    <t>00000011</t>
    <phoneticPr fontId="2" type="noConversion"/>
  </si>
  <si>
    <t>000000010101</t>
    <phoneticPr fontId="2" type="noConversion"/>
  </si>
  <si>
    <t>000</t>
    <phoneticPr fontId="2" type="noConversion"/>
  </si>
  <si>
    <t>00000100</t>
    <phoneticPr fontId="2" type="noConversion"/>
  </si>
  <si>
    <t>000000100101</t>
    <phoneticPr fontId="2" type="noConversion"/>
  </si>
  <si>
    <t>101</t>
    <phoneticPr fontId="2" type="noConversion"/>
  </si>
  <si>
    <t>00000110</t>
    <phoneticPr fontId="2" type="noConversion"/>
  </si>
  <si>
    <t>000000100000</t>
    <phoneticPr fontId="2" type="noConversion"/>
  </si>
  <si>
    <t>110</t>
    <phoneticPr fontId="2" type="noConversion"/>
  </si>
  <si>
    <t>00000010</t>
    <phoneticPr fontId="2" type="noConversion"/>
  </si>
  <si>
    <t>000000101110</t>
    <phoneticPr fontId="2" type="noConversion"/>
  </si>
  <si>
    <t>00000101</t>
    <phoneticPr fontId="2" type="noConversion"/>
  </si>
  <si>
    <t>000000001100</t>
    <phoneticPr fontId="2" type="noConversion"/>
  </si>
  <si>
    <t>We note that we directly sum the outcomes of</t>
  </si>
  <si>
    <t>00001011</t>
    <phoneticPr fontId="2" type="noConversion"/>
  </si>
  <si>
    <t>000000010010</t>
    <phoneticPr fontId="2" type="noConversion"/>
  </si>
  <si>
    <t>the ancilla qubits in this case</t>
  </si>
  <si>
    <t>00001001</t>
    <phoneticPr fontId="2" type="noConversion"/>
  </si>
  <si>
    <t>000000100011</t>
    <phoneticPr fontId="2" type="noConversion"/>
  </si>
  <si>
    <t>00001000</t>
    <phoneticPr fontId="2" type="noConversion"/>
  </si>
  <si>
    <t>000000100100</t>
    <phoneticPr fontId="2" type="noConversion"/>
  </si>
  <si>
    <t>00000000</t>
    <phoneticPr fontId="2" type="noConversion"/>
  </si>
  <si>
    <t>000000001111</t>
    <phoneticPr fontId="2" type="noConversion"/>
  </si>
  <si>
    <t>00001110</t>
    <phoneticPr fontId="2" type="noConversion"/>
  </si>
  <si>
    <t>000000010000</t>
    <phoneticPr fontId="2" type="noConversion"/>
  </si>
  <si>
    <t>00001010</t>
    <phoneticPr fontId="2" type="noConversion"/>
  </si>
  <si>
    <t>000000111011</t>
    <phoneticPr fontId="2" type="noConversion"/>
  </si>
  <si>
    <t>00001101</t>
    <phoneticPr fontId="2" type="noConversion"/>
  </si>
  <si>
    <t>000000011111</t>
    <phoneticPr fontId="2" type="noConversion"/>
  </si>
  <si>
    <t>000000000101</t>
    <phoneticPr fontId="2" type="noConversion"/>
  </si>
  <si>
    <t>000000101000</t>
    <phoneticPr fontId="2" type="noConversion"/>
  </si>
  <si>
    <t>000000001000</t>
    <phoneticPr fontId="2" type="noConversion"/>
  </si>
  <si>
    <t>000000100110</t>
    <phoneticPr fontId="2" type="noConversion"/>
  </si>
  <si>
    <t>000000100001</t>
    <phoneticPr fontId="2" type="noConversion"/>
  </si>
  <si>
    <t>000000001101</t>
    <phoneticPr fontId="2" type="noConversion"/>
  </si>
  <si>
    <t>000000010011</t>
    <phoneticPr fontId="2" type="noConversion"/>
  </si>
  <si>
    <t>000000000111</t>
    <phoneticPr fontId="2" type="noConversion"/>
  </si>
  <si>
    <t>000000101111</t>
    <phoneticPr fontId="2" type="noConversion"/>
  </si>
  <si>
    <t>000000101001</t>
    <phoneticPr fontId="2" type="noConversion"/>
  </si>
  <si>
    <t>000000101101</t>
    <phoneticPr fontId="2" type="noConversion"/>
  </si>
  <si>
    <t>000000000010</t>
    <phoneticPr fontId="2" type="noConversion"/>
  </si>
  <si>
    <t>000000111101</t>
    <phoneticPr fontId="2" type="noConversion"/>
  </si>
  <si>
    <t>000000110001</t>
    <phoneticPr fontId="2" type="noConversion"/>
  </si>
  <si>
    <t>000000000110</t>
    <phoneticPr fontId="2" type="noConversion"/>
  </si>
  <si>
    <t>000000011100</t>
    <phoneticPr fontId="2" type="noConversion"/>
  </si>
  <si>
    <t>000000010110</t>
    <phoneticPr fontId="2" type="noConversion"/>
  </si>
  <si>
    <t>000000101011</t>
    <phoneticPr fontId="2" type="noConversion"/>
  </si>
  <si>
    <t>000000011110</t>
    <phoneticPr fontId="2" type="noConversion"/>
  </si>
  <si>
    <t>000000001110</t>
    <phoneticPr fontId="2" type="noConversion"/>
  </si>
  <si>
    <t>000000001011</t>
    <phoneticPr fontId="2" type="noConversion"/>
  </si>
  <si>
    <t>000000110111</t>
    <phoneticPr fontId="2" type="noConversion"/>
  </si>
  <si>
    <t>000000001001</t>
    <phoneticPr fontId="2" type="noConversion"/>
  </si>
  <si>
    <t>000000110011</t>
    <phoneticPr fontId="2" type="noConversion"/>
  </si>
  <si>
    <t>000000100010</t>
    <phoneticPr fontId="2" type="noConversion"/>
  </si>
  <si>
    <t>000000000000</t>
    <phoneticPr fontId="2" type="noConversion"/>
  </si>
  <si>
    <t>000000111010</t>
    <phoneticPr fontId="2" type="noConversion"/>
  </si>
  <si>
    <t>000000011101</t>
    <phoneticPr fontId="2" type="noConversion"/>
  </si>
  <si>
    <t>000000010001</t>
    <phoneticPr fontId="2" type="noConversion"/>
  </si>
  <si>
    <t>000000010100</t>
    <phoneticPr fontId="2" type="noConversion"/>
  </si>
  <si>
    <t>000000101100</t>
    <phoneticPr fontId="2" type="noConversion"/>
  </si>
  <si>
    <t>000000100111</t>
    <phoneticPr fontId="2" type="noConversion"/>
  </si>
  <si>
    <t>000000111000</t>
    <phoneticPr fontId="2" type="noConversion"/>
  </si>
  <si>
    <t>000000000011</t>
    <phoneticPr fontId="2" type="noConversion"/>
  </si>
  <si>
    <t>000000000001</t>
    <phoneticPr fontId="2" type="noConversion"/>
  </si>
  <si>
    <t>000000001010</t>
    <phoneticPr fontId="2" type="noConversion"/>
  </si>
  <si>
    <t>000000000100</t>
    <phoneticPr fontId="2" type="noConversion"/>
  </si>
  <si>
    <t>000000110110</t>
    <phoneticPr fontId="2" type="noConversion"/>
  </si>
  <si>
    <t>000000011001</t>
    <phoneticPr fontId="2" type="noConversion"/>
  </si>
  <si>
    <t>000000011011</t>
    <phoneticPr fontId="2" type="noConversion"/>
  </si>
  <si>
    <t>This is the raw data to compute the measurement invasivness. We perform the experiment 5 times in each circuits.</t>
  </si>
  <si>
    <t>Each count is from the circiut "with" measurement at time t2</t>
  </si>
  <si>
    <t>Each count is from the circiut "without" measurement at time t2</t>
  </si>
  <si>
    <t>We have already summed the outcomes of the ancilla qubits!</t>
  </si>
  <si>
    <t>one qubit</t>
    <phoneticPr fontId="2" type="noConversion"/>
  </si>
  <si>
    <t>|1&gt;</t>
    <phoneticPr fontId="2" type="noConversion"/>
  </si>
  <si>
    <t>0</t>
  </si>
  <si>
    <t>1</t>
  </si>
  <si>
    <t>|0&gt;</t>
    <phoneticPr fontId="2" type="noConversion"/>
  </si>
  <si>
    <t>two qubits</t>
    <phoneticPr fontId="2" type="noConversion"/>
  </si>
  <si>
    <t>|11&gt;</t>
    <phoneticPr fontId="2" type="noConversion"/>
  </si>
  <si>
    <t>00</t>
  </si>
  <si>
    <t>01</t>
  </si>
  <si>
    <t>11</t>
  </si>
  <si>
    <t>10</t>
  </si>
  <si>
    <t>|01&gt;</t>
    <phoneticPr fontId="2" type="noConversion"/>
  </si>
  <si>
    <t>|10&gt;</t>
    <phoneticPr fontId="2" type="noConversion"/>
  </si>
  <si>
    <t>|00&gt;</t>
    <phoneticPr fontId="2" type="noConversion"/>
  </si>
  <si>
    <t xml:space="preserve">This is the raw data to compute the measurement invasivness. </t>
    <phoneticPr fontId="2" type="noConversion"/>
  </si>
  <si>
    <r>
      <t>Each count is from the circiut with measurement at time t</t>
    </r>
    <r>
      <rPr>
        <b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</si>
  <si>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r>
      <t>Each count is from the circiut without measurement at time t</t>
    </r>
    <r>
      <rPr>
        <b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</si>
  <si>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t>1000</t>
    <phoneticPr fontId="2" type="noConversion"/>
  </si>
  <si>
    <t>Each count is from the circiut "with" measurement at time t1</t>
  </si>
  <si>
    <t>Each count is from the circiut "without" measurement at time t1</t>
  </si>
  <si>
    <t>|111111&gt;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</si>
</sst>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0"/>
      <color theme="1"/>
      <name val="Courier"/>
      <family val="1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i/>
      <sz val="18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i/>
      <sz val="14"/>
      <color theme="1"/>
      <name val="新細明體"/>
      <family val="1"/>
      <charset val="136"/>
      <scheme val="minor"/>
    </font>
    <font>
      <i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2"/>
      <scheme val="minor"/>
    </font>
    <font>
      <b/>
      <i/>
      <vertAlign val="subscript"/>
      <sz val="18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rgb="FFFF0000"/>
      <name val="新細明體"/>
      <family val="2"/>
      <scheme val="minor"/>
    </font>
    <font>
      <sz val="11"/>
      <color rgb="FFFF0000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sz val="11"/>
      <color rgb="FFFF0000"/>
      <name val="新細明體"/>
      <family val="2"/>
      <scheme val="minor"/>
    </font>
    <font>
      <sz val="11"/>
      <color rgb="FF0070C0"/>
      <name val="新細明體"/>
      <family val="2"/>
      <scheme val="minor"/>
    </font>
    <font>
      <sz val="11"/>
      <color rgb="FF0070C0"/>
      <name val="新細明體"/>
      <family val="1"/>
      <charset val="136"/>
      <scheme val="minor"/>
    </font>
    <font>
      <b/>
      <i/>
      <vertAlign val="subscript"/>
      <sz val="14"/>
      <color theme="1"/>
      <name val="新細明體"/>
      <family val="1"/>
      <charset val="136"/>
      <scheme val="minor"/>
    </font>
    <font>
      <b/>
      <i/>
      <sz val="11"/>
      <color theme="1"/>
      <name val="新細明體"/>
      <family val="1"/>
      <charset val="136"/>
      <scheme val="minor"/>
    </font>
    <font>
      <b/>
      <sz val="11"/>
      <color rgb="FF0070C0"/>
      <name val="新細明體"/>
      <family val="1"/>
      <charset val="136"/>
      <scheme val="minor"/>
    </font>
    <font>
      <b/>
      <sz val="11"/>
      <color rgb="FF0070C0"/>
      <name val="新細明體"/>
      <family val="2"/>
      <scheme val="minor"/>
    </font>
    <font>
      <b/>
      <i/>
      <sz val="16"/>
      <color theme="1"/>
      <name val="新細明體"/>
      <family val="1"/>
      <charset val="136"/>
      <scheme val="minor"/>
    </font>
    <font>
      <b/>
      <i/>
      <vertAlign val="subscript"/>
      <sz val="16"/>
      <color theme="1"/>
      <name val="新細明體"/>
      <family val="1"/>
      <charset val="136"/>
      <scheme val="minor"/>
    </font>
    <font>
      <b/>
      <i/>
      <vertAlign val="subscript"/>
      <sz val="11"/>
      <color theme="1"/>
      <name val="新細明體"/>
      <family val="1"/>
      <charset val="136"/>
      <scheme val="minor"/>
    </font>
    <font>
      <b/>
      <vertAlign val="subscript"/>
      <sz val="14"/>
      <color theme="1"/>
      <name val="新細明體"/>
      <family val="1"/>
      <charset val="136"/>
      <scheme val="minor"/>
    </font>
    <font>
      <b/>
      <sz val="14"/>
      <color rgb="FF0070C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/>
    <xf numFmtId="0" fontId="1" fillId="0" borderId="1" xfId="0" quotePrefix="1" applyFont="1" applyBorder="1" applyAlignment="1">
      <alignment horizontal="center" vertical="top"/>
    </xf>
    <xf numFmtId="0" fontId="3" fillId="0" borderId="0" xfId="0" applyFont="1"/>
    <xf numFmtId="0" fontId="1" fillId="0" borderId="2" xfId="0" quotePrefix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7" xfId="0" applyFont="1" applyBorder="1" applyAlignment="1">
      <alignment horizontal="center" vertical="top"/>
    </xf>
    <xf numFmtId="0" fontId="0" fillId="0" borderId="6" xfId="0" applyBorder="1"/>
    <xf numFmtId="0" fontId="0" fillId="0" borderId="0" xfId="0" applyBorder="1"/>
    <xf numFmtId="0" fontId="0" fillId="0" borderId="2" xfId="0" applyBorder="1"/>
    <xf numFmtId="0" fontId="0" fillId="0" borderId="0" xfId="0" applyAlignment="1"/>
    <xf numFmtId="0" fontId="4" fillId="0" borderId="0" xfId="0" applyFont="1"/>
    <xf numFmtId="0" fontId="7" fillId="0" borderId="0" xfId="0" applyFont="1" applyAlignment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0" xfId="0"/>
    <xf numFmtId="0" fontId="12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2" fillId="0" borderId="6" xfId="0" applyFont="1" applyBorder="1"/>
    <xf numFmtId="0" fontId="12" fillId="0" borderId="0" xfId="0" applyFont="1" applyBorder="1"/>
    <xf numFmtId="0" fontId="12" fillId="0" borderId="2" xfId="0" applyFont="1" applyBorder="1"/>
    <xf numFmtId="0" fontId="7" fillId="0" borderId="0" xfId="0" applyFont="1" applyBorder="1" applyAlignment="1">
      <alignment horizontal="center" vertical="top"/>
    </xf>
    <xf numFmtId="0" fontId="0" fillId="0" borderId="0" xfId="0" quotePrefix="1" applyBorder="1"/>
    <xf numFmtId="0" fontId="14" fillId="0" borderId="0" xfId="0" applyFont="1" applyBorder="1"/>
    <xf numFmtId="0" fontId="15" fillId="0" borderId="1" xfId="0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1" fillId="0" borderId="14" xfId="0" quotePrefix="1" applyNumberFormat="1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/>
    <xf numFmtId="0" fontId="0" fillId="0" borderId="16" xfId="0" quotePrefix="1" applyBorder="1"/>
    <xf numFmtId="0" fontId="0" fillId="0" borderId="17" xfId="0" applyBorder="1"/>
    <xf numFmtId="0" fontId="13" fillId="0" borderId="14" xfId="0" quotePrefix="1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6" fillId="0" borderId="0" xfId="0" applyFont="1" applyBorder="1"/>
    <xf numFmtId="0" fontId="17" fillId="0" borderId="9" xfId="0" applyFont="1" applyBorder="1"/>
    <xf numFmtId="0" fontId="18" fillId="0" borderId="9" xfId="0" applyFont="1" applyBorder="1"/>
    <xf numFmtId="0" fontId="1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4" fillId="0" borderId="2" xfId="0" applyFont="1" applyBorder="1"/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2" xfId="0" applyBorder="1"/>
    <xf numFmtId="0" fontId="1" fillId="0" borderId="19" xfId="0" applyFont="1" applyFill="1" applyBorder="1" applyAlignment="1">
      <alignment horizontal="center" vertical="top"/>
    </xf>
    <xf numFmtId="0" fontId="13" fillId="0" borderId="1" xfId="0" quotePrefix="1" applyFont="1" applyBorder="1" applyAlignment="1">
      <alignment horizontal="center" vertical="top"/>
    </xf>
    <xf numFmtId="0" fontId="15" fillId="0" borderId="1" xfId="0" quotePrefix="1" applyFont="1" applyBorder="1" applyAlignment="1">
      <alignment horizontal="center" vertical="top"/>
    </xf>
    <xf numFmtId="0" fontId="13" fillId="0" borderId="2" xfId="0" quotePrefix="1" applyFont="1" applyFill="1" applyBorder="1" applyAlignment="1">
      <alignment horizontal="center" vertical="top"/>
    </xf>
    <xf numFmtId="0" fontId="6" fillId="0" borderId="12" xfId="0" applyFont="1" applyBorder="1" applyAlignment="1"/>
    <xf numFmtId="0" fontId="6" fillId="0" borderId="0" xfId="0" applyFont="1" applyBorder="1" applyAlignment="1"/>
    <xf numFmtId="0" fontId="6" fillId="0" borderId="13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7" fillId="0" borderId="0" xfId="0" applyFont="1"/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Border="1" applyAlignment="1"/>
    <xf numFmtId="0" fontId="0" fillId="0" borderId="13" xfId="0" applyBorder="1" applyAlignment="1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/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6" fillId="0" borderId="2" xfId="0" applyFont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5"/>
  <sheetViews>
    <sheetView workbookViewId="0">
      <pane ySplit="2" topLeftCell="C7" activePane="bottomLeft" state="frozen"/>
      <selection pane="bottomLeft" activeCell="C7" sqref="C7"/>
    </sheetView>
  </sheetViews>
  <sheetFormatPr defaultColWidth="11.42578125" defaultRowHeight="15.75"/>
  <cols>
    <col min="3" max="3" width="26.42578125" customWidth="1"/>
    <col min="8" max="8" width="62.140625" customWidth="1"/>
    <col min="10" max="10" width="127" customWidth="1"/>
    <col min="12" max="12" width="22.140625" style="10" customWidth="1"/>
    <col min="13" max="13" width="0" hidden="1" customWidth="1"/>
    <col min="14" max="15" width="0.140625" hidden="1" customWidth="1"/>
    <col min="16" max="17" width="0" hidden="1" customWidth="1"/>
    <col min="18" max="18" width="28.5703125" hidden="1" customWidth="1"/>
    <col min="19" max="21" width="0" hidden="1" customWidth="1"/>
    <col min="22" max="22" width="6" hidden="1" customWidth="1"/>
    <col min="23" max="23" width="11" hidden="1" customWidth="1"/>
    <col min="24" max="24" width="1.5703125" hidden="1" customWidth="1"/>
    <col min="25" max="28" width="0.140625" hidden="1" customWidth="1"/>
  </cols>
  <sheetData>
    <row r="1" spans="1:2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</row>
    <row r="2" spans="1:28" ht="16.5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</row>
    <row r="3" spans="1:28">
      <c r="A3" s="3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M3" s="2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10"/>
    </row>
    <row r="4" spans="1:28">
      <c r="A4" s="80" t="s">
        <v>2</v>
      </c>
      <c r="B4" s="75"/>
      <c r="C4" s="75"/>
      <c r="D4" s="48"/>
      <c r="E4" s="48"/>
      <c r="F4" s="79" t="s">
        <v>3</v>
      </c>
      <c r="G4" s="79"/>
      <c r="H4" s="79"/>
      <c r="I4" s="48"/>
      <c r="J4" s="75" t="s">
        <v>4</v>
      </c>
      <c r="K4" s="75"/>
      <c r="L4" s="75"/>
      <c r="M4" s="76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10"/>
    </row>
    <row r="5" spans="1:28">
      <c r="A5" s="50"/>
      <c r="B5" s="48" t="s">
        <v>5</v>
      </c>
      <c r="C5" s="48"/>
      <c r="D5" s="48"/>
      <c r="E5" s="48"/>
      <c r="F5" s="48"/>
      <c r="G5" s="1" t="s">
        <v>6</v>
      </c>
      <c r="H5" s="48"/>
      <c r="I5" s="48"/>
      <c r="J5" s="48" t="s">
        <v>7</v>
      </c>
      <c r="K5" s="48" t="s">
        <v>8</v>
      </c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10"/>
    </row>
    <row r="6" spans="1:28">
      <c r="A6" s="35" t="s">
        <v>9</v>
      </c>
      <c r="B6" s="26">
        <v>7299</v>
      </c>
      <c r="C6" s="26"/>
      <c r="D6" s="48"/>
      <c r="E6" s="48"/>
      <c r="F6" s="52" t="s">
        <v>10</v>
      </c>
      <c r="G6" s="26">
        <v>5810</v>
      </c>
      <c r="H6" s="26"/>
      <c r="I6" s="48"/>
      <c r="J6" s="26" t="s">
        <v>11</v>
      </c>
      <c r="K6" s="26">
        <v>7369</v>
      </c>
      <c r="L6" s="43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10"/>
    </row>
    <row r="7" spans="1:28">
      <c r="A7" s="30" t="s">
        <v>12</v>
      </c>
      <c r="B7" s="48">
        <v>398</v>
      </c>
      <c r="C7" s="48"/>
      <c r="D7" s="48"/>
      <c r="E7" s="48"/>
      <c r="F7" s="52" t="s">
        <v>13</v>
      </c>
      <c r="G7" s="26">
        <v>240</v>
      </c>
      <c r="H7" s="26"/>
      <c r="I7" s="48"/>
      <c r="J7" s="26" t="s">
        <v>14</v>
      </c>
      <c r="K7" s="26">
        <v>371</v>
      </c>
      <c r="L7" s="43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10"/>
    </row>
    <row r="8" spans="1:28">
      <c r="A8" s="30" t="s">
        <v>15</v>
      </c>
      <c r="B8" s="48">
        <v>366</v>
      </c>
      <c r="C8" s="48"/>
      <c r="D8" s="48"/>
      <c r="E8" s="48"/>
      <c r="F8" s="1" t="s">
        <v>16</v>
      </c>
      <c r="G8" s="48">
        <v>76</v>
      </c>
      <c r="H8" s="48"/>
      <c r="I8" s="48"/>
      <c r="J8" s="26" t="s">
        <v>17</v>
      </c>
      <c r="K8" s="26">
        <v>153</v>
      </c>
      <c r="L8" s="43"/>
      <c r="M8" s="49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0"/>
    </row>
    <row r="9" spans="1:28">
      <c r="A9" s="30" t="s">
        <v>18</v>
      </c>
      <c r="B9" s="48">
        <v>129</v>
      </c>
      <c r="C9" s="48"/>
      <c r="D9" s="48"/>
      <c r="E9" s="48"/>
      <c r="F9" s="1" t="s">
        <v>19</v>
      </c>
      <c r="G9" s="48">
        <v>57</v>
      </c>
      <c r="H9" s="48"/>
      <c r="I9" s="48"/>
      <c r="J9" s="26" t="s">
        <v>20</v>
      </c>
      <c r="K9" s="26">
        <v>299</v>
      </c>
      <c r="L9" s="43"/>
      <c r="M9" s="49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10"/>
    </row>
    <row r="10" spans="1:28">
      <c r="A10" s="50"/>
      <c r="B10" s="48"/>
      <c r="C10" s="48"/>
      <c r="D10" s="48"/>
      <c r="E10" s="48"/>
      <c r="F10" s="1" t="s">
        <v>21</v>
      </c>
      <c r="G10" s="48">
        <v>245</v>
      </c>
      <c r="H10" s="48"/>
      <c r="I10" s="48"/>
      <c r="J10" s="48"/>
      <c r="K10" s="48"/>
      <c r="M10" s="4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0"/>
    </row>
    <row r="11" spans="1:28">
      <c r="A11" s="50"/>
      <c r="B11" s="48"/>
      <c r="C11" s="48"/>
      <c r="D11" s="48"/>
      <c r="E11" s="48"/>
      <c r="F11" s="1" t="s">
        <v>22</v>
      </c>
      <c r="G11" s="48">
        <v>38</v>
      </c>
      <c r="H11" s="48"/>
      <c r="I11" s="48"/>
      <c r="J11" s="48" t="s">
        <v>23</v>
      </c>
      <c r="K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10"/>
    </row>
    <row r="12" spans="1:28">
      <c r="A12" s="50"/>
      <c r="B12" s="48"/>
      <c r="C12" s="48"/>
      <c r="D12" s="48"/>
      <c r="E12" s="48"/>
      <c r="F12" s="1" t="s">
        <v>24</v>
      </c>
      <c r="G12" s="48">
        <v>63</v>
      </c>
      <c r="H12" s="48"/>
      <c r="I12" s="48"/>
      <c r="J12" s="37" t="s">
        <v>25</v>
      </c>
      <c r="K12" s="26">
        <v>7483</v>
      </c>
      <c r="L12" s="43"/>
      <c r="M12" s="49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"/>
    </row>
    <row r="13" spans="1:28">
      <c r="A13" s="50"/>
      <c r="B13" s="48"/>
      <c r="C13" s="48"/>
      <c r="D13" s="48"/>
      <c r="E13" s="48"/>
      <c r="F13" s="1" t="s">
        <v>26</v>
      </c>
      <c r="G13" s="48">
        <v>83</v>
      </c>
      <c r="H13" s="48"/>
      <c r="I13" s="48"/>
      <c r="J13" s="25" t="s">
        <v>27</v>
      </c>
      <c r="K13" s="48">
        <v>310</v>
      </c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10"/>
    </row>
    <row r="14" spans="1:28">
      <c r="A14" s="50"/>
      <c r="B14" s="48"/>
      <c r="C14" s="48"/>
      <c r="D14" s="48"/>
      <c r="E14" s="48"/>
      <c r="F14" s="52" t="s">
        <v>28</v>
      </c>
      <c r="G14" s="26">
        <v>728</v>
      </c>
      <c r="H14" s="26"/>
      <c r="I14" s="48"/>
      <c r="J14" s="25" t="s">
        <v>29</v>
      </c>
      <c r="K14" s="48">
        <v>165</v>
      </c>
      <c r="M14" s="49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10"/>
    </row>
    <row r="15" spans="1:28">
      <c r="A15" s="50"/>
      <c r="B15" s="48"/>
      <c r="C15" s="48"/>
      <c r="D15" s="48"/>
      <c r="E15" s="48"/>
      <c r="F15" s="53" t="s">
        <v>30</v>
      </c>
      <c r="G15" s="26">
        <v>45</v>
      </c>
      <c r="H15" s="26"/>
      <c r="I15" s="48"/>
      <c r="J15" s="25" t="s">
        <v>31</v>
      </c>
      <c r="K15" s="48">
        <v>234</v>
      </c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10"/>
    </row>
    <row r="16" spans="1:28">
      <c r="A16" s="50"/>
      <c r="B16" s="48"/>
      <c r="C16" s="48"/>
      <c r="D16" s="48"/>
      <c r="E16" s="48"/>
      <c r="F16" s="1" t="s">
        <v>32</v>
      </c>
      <c r="G16" s="48">
        <v>32</v>
      </c>
      <c r="H16" s="48"/>
      <c r="I16" s="48"/>
      <c r="J16" s="37" t="s">
        <v>33</v>
      </c>
      <c r="K16" s="26">
        <v>921</v>
      </c>
      <c r="L16" s="43"/>
      <c r="M16" s="49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10"/>
    </row>
    <row r="17" spans="1:28">
      <c r="A17" s="50"/>
      <c r="B17" s="48"/>
      <c r="C17" s="48"/>
      <c r="D17" s="48"/>
      <c r="E17" s="48"/>
      <c r="F17" s="1" t="s">
        <v>34</v>
      </c>
      <c r="G17" s="48">
        <v>145</v>
      </c>
      <c r="H17" s="48"/>
      <c r="I17" s="48"/>
      <c r="J17" s="25" t="s">
        <v>35</v>
      </c>
      <c r="K17" s="48">
        <v>6907</v>
      </c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10"/>
    </row>
    <row r="18" spans="1:28">
      <c r="A18" s="50"/>
      <c r="B18" s="48"/>
      <c r="C18" s="48"/>
      <c r="D18" s="48"/>
      <c r="E18" s="48"/>
      <c r="F18" s="1" t="s">
        <v>36</v>
      </c>
      <c r="G18" s="48">
        <v>462</v>
      </c>
      <c r="H18" s="48"/>
      <c r="I18" s="48"/>
      <c r="J18" s="25" t="s">
        <v>37</v>
      </c>
      <c r="K18" s="48">
        <v>247</v>
      </c>
      <c r="M18" s="4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10"/>
    </row>
    <row r="19" spans="1:28">
      <c r="A19" s="50"/>
      <c r="B19" s="48"/>
      <c r="C19" s="48"/>
      <c r="D19" s="48"/>
      <c r="E19" s="48"/>
      <c r="F19" s="1" t="s">
        <v>38</v>
      </c>
      <c r="G19" s="48">
        <v>38</v>
      </c>
      <c r="H19" s="48"/>
      <c r="I19" s="48"/>
      <c r="J19" s="25" t="s">
        <v>39</v>
      </c>
      <c r="K19" s="48">
        <v>117</v>
      </c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10"/>
    </row>
    <row r="20" spans="1:28">
      <c r="A20" s="50"/>
      <c r="B20" s="48"/>
      <c r="C20" s="48"/>
      <c r="D20" s="48"/>
      <c r="E20" s="48"/>
      <c r="F20" s="1" t="s">
        <v>40</v>
      </c>
      <c r="G20" s="48">
        <v>49</v>
      </c>
      <c r="H20" s="48"/>
      <c r="I20" s="48"/>
      <c r="J20" s="37" t="s">
        <v>41</v>
      </c>
      <c r="K20" s="26">
        <v>333</v>
      </c>
      <c r="L20" s="43"/>
      <c r="M20" s="49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10"/>
    </row>
    <row r="21" spans="1:28">
      <c r="A21" s="50"/>
      <c r="B21" s="48"/>
      <c r="C21" s="48"/>
      <c r="D21" s="48"/>
      <c r="E21" s="48"/>
      <c r="F21" s="1" t="s">
        <v>42</v>
      </c>
      <c r="G21" s="48">
        <v>81</v>
      </c>
      <c r="H21" s="48"/>
      <c r="I21" s="48"/>
      <c r="J21" s="25" t="s">
        <v>43</v>
      </c>
      <c r="K21" s="48">
        <v>651</v>
      </c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10"/>
    </row>
    <row r="22" spans="1:28">
      <c r="A22" s="50"/>
      <c r="B22" s="48"/>
      <c r="C22" s="48"/>
      <c r="D22" s="48"/>
      <c r="E22" s="48"/>
      <c r="F22" s="48"/>
      <c r="G22" s="48"/>
      <c r="H22" s="48"/>
      <c r="I22" s="48"/>
      <c r="J22" s="25" t="s">
        <v>44</v>
      </c>
      <c r="K22" s="48">
        <v>858</v>
      </c>
      <c r="M22" s="49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10"/>
    </row>
    <row r="23" spans="1:28">
      <c r="A23" s="50"/>
      <c r="B23" s="48"/>
      <c r="C23" s="48"/>
      <c r="D23" s="48"/>
      <c r="E23" s="48"/>
      <c r="F23" s="40" t="s">
        <v>45</v>
      </c>
      <c r="G23" s="48"/>
      <c r="H23" s="48"/>
      <c r="I23" s="48"/>
      <c r="J23" s="25" t="s">
        <v>46</v>
      </c>
      <c r="K23" s="48">
        <v>6350</v>
      </c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10"/>
    </row>
    <row r="24" spans="1:28">
      <c r="A24" s="50"/>
      <c r="B24" s="48"/>
      <c r="C24" s="48"/>
      <c r="D24" s="48"/>
      <c r="E24" s="48" t="s">
        <v>47</v>
      </c>
      <c r="F24" s="48"/>
      <c r="G24" s="48">
        <f>(B6-G6-G7-G14-G15)/8192</f>
        <v>5.810546875E-2</v>
      </c>
      <c r="H24" s="48"/>
      <c r="I24" s="48"/>
      <c r="J24" s="37" t="s">
        <v>48</v>
      </c>
      <c r="K24" s="26">
        <v>614</v>
      </c>
      <c r="L24" s="43"/>
      <c r="M24" s="49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10"/>
    </row>
    <row r="25" spans="1:28">
      <c r="A25" s="50"/>
      <c r="B25" s="48"/>
      <c r="C25" s="48"/>
      <c r="D25" s="48"/>
      <c r="E25" s="48" t="s">
        <v>49</v>
      </c>
      <c r="F25" s="48"/>
      <c r="G25" s="48">
        <f>(B6/8192-K6*K12/8192/8192-K7*K16/8192/8192-K8*K20/8192/8192-K9*K24/8192/8192)</f>
        <v>6.0721561312675476E-2</v>
      </c>
      <c r="H25" s="48"/>
      <c r="I25" s="48"/>
      <c r="J25" s="25" t="s">
        <v>50</v>
      </c>
      <c r="K25" s="48">
        <v>246</v>
      </c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10"/>
    </row>
    <row r="26" spans="1:28">
      <c r="A26" s="50"/>
      <c r="B26" s="48"/>
      <c r="C26" s="48"/>
      <c r="D26" s="48"/>
      <c r="E26" s="48"/>
      <c r="F26" s="48"/>
      <c r="G26" s="48"/>
      <c r="H26" s="48"/>
      <c r="I26" s="48"/>
      <c r="J26" s="25" t="s">
        <v>51</v>
      </c>
      <c r="K26" s="48">
        <v>6955</v>
      </c>
      <c r="M26" s="49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10"/>
    </row>
    <row r="27" spans="1:28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3" t="s">
        <v>52</v>
      </c>
      <c r="K27" s="32">
        <v>377</v>
      </c>
      <c r="M27" s="34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10"/>
    </row>
    <row r="28" spans="1:28">
      <c r="A28" s="39" t="s">
        <v>53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M28" s="29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10"/>
    </row>
    <row r="29" spans="1:28">
      <c r="A29" s="80" t="s">
        <v>2</v>
      </c>
      <c r="B29" s="75"/>
      <c r="C29" s="75"/>
      <c r="D29" s="48"/>
      <c r="E29" s="48"/>
      <c r="F29" s="79" t="s">
        <v>3</v>
      </c>
      <c r="G29" s="79"/>
      <c r="H29" s="79"/>
      <c r="I29" s="48"/>
      <c r="J29" s="75" t="s">
        <v>4</v>
      </c>
      <c r="K29" s="75"/>
      <c r="L29" s="75"/>
      <c r="M29" s="76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10"/>
    </row>
    <row r="30" spans="1:28">
      <c r="A30" s="50"/>
      <c r="B30" s="48" t="s">
        <v>5</v>
      </c>
      <c r="C30" s="48" t="s">
        <v>54</v>
      </c>
      <c r="D30" s="48"/>
      <c r="E30" s="48"/>
      <c r="F30" s="48"/>
      <c r="G30" s="1" t="s">
        <v>6</v>
      </c>
      <c r="H30" s="48"/>
      <c r="I30" s="48"/>
      <c r="J30" s="48" t="s">
        <v>7</v>
      </c>
      <c r="K30" s="48" t="s">
        <v>8</v>
      </c>
      <c r="M30" s="49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10"/>
    </row>
    <row r="31" spans="1:28">
      <c r="A31" s="35" t="s">
        <v>9</v>
      </c>
      <c r="B31" s="26">
        <v>7332</v>
      </c>
      <c r="C31" s="26">
        <f>B31/8192</f>
        <v>0.89501953125</v>
      </c>
      <c r="D31" s="48"/>
      <c r="E31" s="48"/>
      <c r="F31" s="52" t="s">
        <v>10</v>
      </c>
      <c r="G31" s="26">
        <v>5594</v>
      </c>
      <c r="H31" s="26"/>
      <c r="I31" s="48"/>
      <c r="J31" s="37" t="s">
        <v>11</v>
      </c>
      <c r="K31" s="26">
        <v>7206</v>
      </c>
      <c r="M31" s="49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10"/>
    </row>
    <row r="32" spans="1:28">
      <c r="A32" s="30" t="s">
        <v>12</v>
      </c>
      <c r="B32" s="48">
        <v>385</v>
      </c>
      <c r="C32" s="48">
        <f t="shared" ref="C32:C34" si="0">B32/8192</f>
        <v>4.69970703125E-2</v>
      </c>
      <c r="D32" s="48"/>
      <c r="E32" s="48"/>
      <c r="F32" s="52" t="s">
        <v>13</v>
      </c>
      <c r="G32" s="26">
        <v>222</v>
      </c>
      <c r="H32" s="48"/>
      <c r="I32" s="48"/>
      <c r="J32" s="26" t="s">
        <v>14</v>
      </c>
      <c r="K32" s="26">
        <v>335</v>
      </c>
      <c r="M32" s="4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10"/>
    </row>
    <row r="33" spans="1:28">
      <c r="A33" s="30" t="s">
        <v>15</v>
      </c>
      <c r="B33" s="48">
        <v>377</v>
      </c>
      <c r="C33" s="48">
        <f t="shared" si="0"/>
        <v>4.60205078125E-2</v>
      </c>
      <c r="D33" s="48"/>
      <c r="E33" s="48"/>
      <c r="F33" s="3" t="s">
        <v>13</v>
      </c>
      <c r="G33" s="48">
        <v>295</v>
      </c>
      <c r="H33" s="48"/>
      <c r="I33" s="48"/>
      <c r="J33" s="26" t="s">
        <v>17</v>
      </c>
      <c r="K33" s="26">
        <v>112</v>
      </c>
      <c r="M33" s="4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10"/>
    </row>
    <row r="34" spans="1:28">
      <c r="A34" s="30" t="s">
        <v>18</v>
      </c>
      <c r="B34" s="48">
        <v>106</v>
      </c>
      <c r="C34" s="48">
        <f t="shared" si="0"/>
        <v>1.2939453125E-2</v>
      </c>
      <c r="D34" s="48"/>
      <c r="E34" s="48"/>
      <c r="F34" s="1" t="s">
        <v>19</v>
      </c>
      <c r="G34" s="48">
        <v>87</v>
      </c>
      <c r="H34" s="48"/>
      <c r="I34" s="48"/>
      <c r="J34" s="26" t="s">
        <v>20</v>
      </c>
      <c r="K34" s="26">
        <v>539</v>
      </c>
      <c r="M34" s="4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10"/>
    </row>
    <row r="35" spans="1:28">
      <c r="A35" s="50"/>
      <c r="B35" s="48"/>
      <c r="C35" s="48"/>
      <c r="D35" s="48"/>
      <c r="E35" s="48"/>
      <c r="F35" s="1" t="s">
        <v>21</v>
      </c>
      <c r="G35" s="48">
        <v>188</v>
      </c>
      <c r="H35" s="48"/>
      <c r="I35" s="48"/>
      <c r="J35" s="48"/>
      <c r="K35" s="48"/>
      <c r="M35" s="49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10"/>
    </row>
    <row r="36" spans="1:28">
      <c r="A36" s="50"/>
      <c r="B36" s="48"/>
      <c r="C36" s="48"/>
      <c r="D36" s="48"/>
      <c r="E36" s="48"/>
      <c r="F36" s="1" t="s">
        <v>22</v>
      </c>
      <c r="G36" s="48">
        <v>37</v>
      </c>
      <c r="H36" s="48"/>
      <c r="I36" s="48"/>
      <c r="J36" s="48" t="s">
        <v>23</v>
      </c>
      <c r="K36" s="48"/>
      <c r="M36" s="49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10"/>
    </row>
    <row r="37" spans="1:28">
      <c r="A37" s="50"/>
      <c r="B37" s="48"/>
      <c r="C37" s="48"/>
      <c r="D37" s="48"/>
      <c r="E37" s="48"/>
      <c r="F37" s="1" t="s">
        <v>24</v>
      </c>
      <c r="G37" s="48">
        <v>74</v>
      </c>
      <c r="H37" s="48"/>
      <c r="I37" s="48"/>
      <c r="J37" s="37" t="s">
        <v>25</v>
      </c>
      <c r="K37" s="26">
        <v>7168</v>
      </c>
      <c r="M37" s="49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10"/>
    </row>
    <row r="38" spans="1:28">
      <c r="A38" s="50"/>
      <c r="B38" s="48"/>
      <c r="C38" s="48"/>
      <c r="D38" s="48"/>
      <c r="E38" s="48"/>
      <c r="F38" s="1" t="s">
        <v>26</v>
      </c>
      <c r="G38" s="48">
        <v>90</v>
      </c>
      <c r="H38" s="48"/>
      <c r="I38" s="48"/>
      <c r="J38" s="25" t="s">
        <v>27</v>
      </c>
      <c r="K38" s="48">
        <v>352</v>
      </c>
      <c r="M38" s="49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10"/>
    </row>
    <row r="39" spans="1:28">
      <c r="A39" s="50"/>
      <c r="B39" s="48"/>
      <c r="C39" s="48"/>
      <c r="D39" s="48"/>
      <c r="E39" s="48"/>
      <c r="F39" s="52" t="s">
        <v>28</v>
      </c>
      <c r="G39" s="26">
        <v>606</v>
      </c>
      <c r="H39" s="48"/>
      <c r="I39" s="48"/>
      <c r="J39" s="25" t="s">
        <v>29</v>
      </c>
      <c r="K39" s="48">
        <v>434</v>
      </c>
      <c r="M39" s="49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10"/>
    </row>
    <row r="40" spans="1:28">
      <c r="A40" s="50"/>
      <c r="B40" s="48"/>
      <c r="C40" s="48"/>
      <c r="D40" s="48"/>
      <c r="E40" s="48"/>
      <c r="F40" s="53" t="s">
        <v>30</v>
      </c>
      <c r="G40" s="26">
        <v>73</v>
      </c>
      <c r="H40" s="48"/>
      <c r="I40" s="48"/>
      <c r="J40" s="25" t="s">
        <v>31</v>
      </c>
      <c r="K40" s="48">
        <v>238</v>
      </c>
      <c r="M40" s="49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10"/>
    </row>
    <row r="41" spans="1:28">
      <c r="A41" s="50"/>
      <c r="B41" s="48"/>
      <c r="C41" s="48"/>
      <c r="D41" s="48"/>
      <c r="E41" s="48"/>
      <c r="F41" s="1" t="s">
        <v>32</v>
      </c>
      <c r="G41" s="48">
        <v>76</v>
      </c>
      <c r="H41" s="48"/>
      <c r="I41" s="48"/>
      <c r="J41" s="37" t="s">
        <v>33</v>
      </c>
      <c r="K41" s="26">
        <v>860</v>
      </c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10"/>
    </row>
    <row r="42" spans="1:28">
      <c r="A42" s="50"/>
      <c r="B42" s="48"/>
      <c r="C42" s="48"/>
      <c r="D42" s="48"/>
      <c r="E42" s="48"/>
      <c r="F42" s="1" t="s">
        <v>34</v>
      </c>
      <c r="G42" s="48">
        <v>314</v>
      </c>
      <c r="H42" s="48"/>
      <c r="I42" s="48"/>
      <c r="J42" s="25" t="s">
        <v>35</v>
      </c>
      <c r="K42" s="48">
        <v>6780</v>
      </c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10"/>
    </row>
    <row r="43" spans="1:28">
      <c r="A43" s="50"/>
      <c r="B43" s="48"/>
      <c r="C43" s="48"/>
      <c r="D43" s="48"/>
      <c r="E43" s="48"/>
      <c r="F43" s="1" t="s">
        <v>36</v>
      </c>
      <c r="G43" s="48">
        <v>347</v>
      </c>
      <c r="H43" s="48"/>
      <c r="I43" s="48"/>
      <c r="J43" s="25" t="s">
        <v>37</v>
      </c>
      <c r="K43" s="48">
        <v>218</v>
      </c>
      <c r="M43" s="4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10"/>
    </row>
    <row r="44" spans="1:28">
      <c r="A44" s="50"/>
      <c r="B44" s="48"/>
      <c r="C44" s="48"/>
      <c r="D44" s="48"/>
      <c r="E44" s="48"/>
      <c r="F44" s="1" t="s">
        <v>38</v>
      </c>
      <c r="G44" s="48">
        <v>52</v>
      </c>
      <c r="H44" s="48"/>
      <c r="I44" s="48"/>
      <c r="J44" s="25" t="s">
        <v>39</v>
      </c>
      <c r="K44" s="48">
        <v>334</v>
      </c>
      <c r="M44" s="49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10"/>
    </row>
    <row r="45" spans="1:28">
      <c r="A45" s="50"/>
      <c r="B45" s="48"/>
      <c r="C45" s="48"/>
      <c r="D45" s="48"/>
      <c r="E45" s="48"/>
      <c r="F45" s="1" t="s">
        <v>40</v>
      </c>
      <c r="G45" s="48">
        <v>67</v>
      </c>
      <c r="H45" s="48"/>
      <c r="I45" s="48"/>
      <c r="J45" s="37" t="s">
        <v>41</v>
      </c>
      <c r="K45" s="26">
        <v>360</v>
      </c>
      <c r="M45" s="49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10"/>
    </row>
    <row r="46" spans="1:28">
      <c r="A46" s="50"/>
      <c r="B46" s="48"/>
      <c r="C46" s="48"/>
      <c r="D46" s="48"/>
      <c r="E46" s="48"/>
      <c r="F46" s="1" t="s">
        <v>42</v>
      </c>
      <c r="G46" s="48">
        <v>70</v>
      </c>
      <c r="H46" s="48"/>
      <c r="I46" s="48"/>
      <c r="J46" s="25" t="s">
        <v>43</v>
      </c>
      <c r="K46" s="48">
        <v>893</v>
      </c>
      <c r="M46" s="49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10"/>
    </row>
    <row r="47" spans="1:28">
      <c r="A47" s="50"/>
      <c r="B47" s="48"/>
      <c r="C47" s="48"/>
      <c r="D47" s="48"/>
      <c r="E47" s="48"/>
      <c r="F47" s="48"/>
      <c r="G47" s="48"/>
      <c r="H47" s="48"/>
      <c r="I47" s="48"/>
      <c r="J47" s="25" t="s">
        <v>44</v>
      </c>
      <c r="K47" s="48">
        <v>746</v>
      </c>
      <c r="M47" s="49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10"/>
    </row>
    <row r="48" spans="1:28">
      <c r="A48" s="50"/>
      <c r="B48" s="48"/>
      <c r="C48" s="48"/>
      <c r="D48" s="48"/>
      <c r="E48" s="48"/>
      <c r="F48" s="40" t="s">
        <v>45</v>
      </c>
      <c r="G48" s="48"/>
      <c r="H48" s="48"/>
      <c r="I48" s="48"/>
      <c r="J48" s="25" t="s">
        <v>46</v>
      </c>
      <c r="K48" s="48">
        <v>6193</v>
      </c>
      <c r="M48" s="49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10"/>
    </row>
    <row r="49" spans="1:28">
      <c r="A49" s="50"/>
      <c r="B49" s="48"/>
      <c r="C49" s="48"/>
      <c r="D49" s="48"/>
      <c r="E49" s="48" t="s">
        <v>47</v>
      </c>
      <c r="F49" s="48"/>
      <c r="G49" s="48">
        <f>(B31-G31-G32-G39-G40)/8192</f>
        <v>0.1021728515625</v>
      </c>
      <c r="H49" s="48"/>
      <c r="I49" s="48"/>
      <c r="J49" s="37" t="s">
        <v>48</v>
      </c>
      <c r="K49" s="26">
        <v>967</v>
      </c>
      <c r="M49" s="49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10"/>
    </row>
    <row r="50" spans="1:28">
      <c r="A50" s="50"/>
      <c r="B50" s="48"/>
      <c r="C50" s="48"/>
      <c r="D50" s="48"/>
      <c r="E50" s="48" t="s">
        <v>49</v>
      </c>
      <c r="F50" s="48"/>
      <c r="G50" s="48">
        <f>(B31/8192-K31*K37/8192/8192-K32*K41/8192/8192-K33*K45/8192/8192-K34*K49/8192/8192)</f>
        <v>0.11267517507076263</v>
      </c>
      <c r="H50" s="48"/>
      <c r="I50" s="48"/>
      <c r="J50" s="25" t="s">
        <v>50</v>
      </c>
      <c r="K50" s="48">
        <v>229</v>
      </c>
      <c r="M50" s="49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10"/>
    </row>
    <row r="51" spans="1:28">
      <c r="A51" s="50"/>
      <c r="B51" s="48"/>
      <c r="C51" s="48"/>
      <c r="D51" s="48"/>
      <c r="E51" s="48"/>
      <c r="F51" s="48"/>
      <c r="G51" s="48"/>
      <c r="H51" s="48"/>
      <c r="I51" s="48"/>
      <c r="J51" s="25" t="s">
        <v>51</v>
      </c>
      <c r="K51" s="48">
        <v>6660</v>
      </c>
      <c r="M51" s="49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10"/>
    </row>
    <row r="52" spans="1:28" ht="16.5" thickBot="1">
      <c r="A52" s="31"/>
      <c r="B52" s="32"/>
      <c r="C52" s="32"/>
      <c r="D52" s="32"/>
      <c r="E52" s="32"/>
      <c r="F52" s="32"/>
      <c r="G52" s="32"/>
      <c r="H52" s="32"/>
      <c r="I52" s="32"/>
      <c r="J52" s="33" t="s">
        <v>52</v>
      </c>
      <c r="K52" s="32">
        <v>336</v>
      </c>
      <c r="M52" s="34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10"/>
    </row>
    <row r="53" spans="1:28">
      <c r="A53" s="39" t="s">
        <v>55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M53" s="29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10"/>
    </row>
    <row r="54" spans="1:28">
      <c r="A54" s="80" t="s">
        <v>2</v>
      </c>
      <c r="B54" s="75"/>
      <c r="C54" s="75"/>
      <c r="D54" s="48"/>
      <c r="E54" s="48"/>
      <c r="F54" s="79" t="s">
        <v>3</v>
      </c>
      <c r="G54" s="79"/>
      <c r="H54" s="79"/>
      <c r="I54" s="48"/>
      <c r="J54" s="75" t="s">
        <v>4</v>
      </c>
      <c r="K54" s="75"/>
      <c r="L54" s="75"/>
      <c r="M54" s="76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10"/>
    </row>
    <row r="55" spans="1:28">
      <c r="A55" s="50"/>
      <c r="B55" s="48" t="s">
        <v>5</v>
      </c>
      <c r="C55" s="48"/>
      <c r="D55" s="48"/>
      <c r="E55" s="48"/>
      <c r="F55" s="48"/>
      <c r="G55" s="1" t="s">
        <v>6</v>
      </c>
      <c r="H55" s="48"/>
      <c r="I55" s="48"/>
      <c r="J55" s="48" t="s">
        <v>7</v>
      </c>
      <c r="K55" s="48" t="s">
        <v>8</v>
      </c>
      <c r="M55" s="49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10"/>
    </row>
    <row r="56" spans="1:28">
      <c r="A56" s="35" t="s">
        <v>9</v>
      </c>
      <c r="B56" s="26">
        <v>7379</v>
      </c>
      <c r="C56" s="48"/>
      <c r="D56" s="48"/>
      <c r="E56" s="48"/>
      <c r="F56" s="36" t="s">
        <v>56</v>
      </c>
      <c r="G56" s="26">
        <v>4314</v>
      </c>
      <c r="H56" s="48"/>
      <c r="I56" s="48"/>
      <c r="J56" s="37" t="s">
        <v>11</v>
      </c>
      <c r="K56" s="26">
        <v>6310</v>
      </c>
      <c r="M56" s="49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10"/>
    </row>
    <row r="57" spans="1:28">
      <c r="A57" s="30" t="s">
        <v>12</v>
      </c>
      <c r="B57" s="48">
        <v>368</v>
      </c>
      <c r="C57" s="48"/>
      <c r="D57" s="48"/>
      <c r="E57" s="48"/>
      <c r="F57" s="52" t="s">
        <v>13</v>
      </c>
      <c r="G57" s="26">
        <v>242</v>
      </c>
      <c r="H57" s="48"/>
      <c r="I57" s="48"/>
      <c r="J57" s="26" t="s">
        <v>14</v>
      </c>
      <c r="K57" s="26">
        <v>362</v>
      </c>
      <c r="M57" s="49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10"/>
    </row>
    <row r="58" spans="1:28">
      <c r="A58" s="30" t="s">
        <v>15</v>
      </c>
      <c r="B58" s="48">
        <v>324</v>
      </c>
      <c r="C58" s="48"/>
      <c r="D58" s="48"/>
      <c r="E58" s="48"/>
      <c r="F58" s="1" t="s">
        <v>16</v>
      </c>
      <c r="G58" s="48">
        <v>774</v>
      </c>
      <c r="H58" s="48"/>
      <c r="I58" s="48"/>
      <c r="J58" s="26" t="s">
        <v>17</v>
      </c>
      <c r="K58" s="26">
        <v>231</v>
      </c>
      <c r="M58" s="49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10"/>
    </row>
    <row r="59" spans="1:28">
      <c r="A59" s="30" t="s">
        <v>18</v>
      </c>
      <c r="B59" s="48">
        <v>121</v>
      </c>
      <c r="C59" s="48"/>
      <c r="D59" s="48"/>
      <c r="E59" s="48"/>
      <c r="F59" s="1" t="s">
        <v>19</v>
      </c>
      <c r="G59" s="48">
        <v>243</v>
      </c>
      <c r="H59" s="48"/>
      <c r="I59" s="48"/>
      <c r="J59" s="26" t="s">
        <v>20</v>
      </c>
      <c r="K59" s="26">
        <v>1289</v>
      </c>
      <c r="M59" s="49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10"/>
    </row>
    <row r="60" spans="1:28">
      <c r="A60" s="50"/>
      <c r="B60" s="48"/>
      <c r="C60" s="48"/>
      <c r="D60" s="48"/>
      <c r="E60" s="48"/>
      <c r="F60" s="1" t="s">
        <v>21</v>
      </c>
      <c r="G60" s="48">
        <v>149</v>
      </c>
      <c r="H60" s="48"/>
      <c r="I60" s="48"/>
      <c r="J60" s="26"/>
      <c r="K60" s="26"/>
      <c r="M60" s="49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10"/>
    </row>
    <row r="61" spans="1:28">
      <c r="A61" s="50"/>
      <c r="B61" s="48"/>
      <c r="C61" s="48"/>
      <c r="D61" s="48"/>
      <c r="E61" s="48"/>
      <c r="F61" s="1" t="s">
        <v>22</v>
      </c>
      <c r="G61" s="48">
        <v>46</v>
      </c>
      <c r="H61" s="48"/>
      <c r="I61" s="48"/>
      <c r="J61" s="48" t="s">
        <v>57</v>
      </c>
      <c r="K61" s="48"/>
      <c r="M61" s="49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10"/>
    </row>
    <row r="62" spans="1:28">
      <c r="A62" s="50"/>
      <c r="B62" s="48"/>
      <c r="C62" s="48"/>
      <c r="D62" s="48"/>
      <c r="E62" s="48"/>
      <c r="F62" s="1" t="s">
        <v>24</v>
      </c>
      <c r="G62" s="48">
        <v>86</v>
      </c>
      <c r="H62" s="48"/>
      <c r="I62" s="48"/>
      <c r="J62" s="37" t="s">
        <v>25</v>
      </c>
      <c r="K62" s="26">
        <v>6384</v>
      </c>
      <c r="M62" s="49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10"/>
    </row>
    <row r="63" spans="1:28">
      <c r="A63" s="50"/>
      <c r="B63" s="48"/>
      <c r="C63" s="48"/>
      <c r="D63" s="48"/>
      <c r="E63" s="48"/>
      <c r="F63" s="1" t="s">
        <v>26</v>
      </c>
      <c r="G63" s="48">
        <v>97</v>
      </c>
      <c r="H63" s="48"/>
      <c r="I63" s="48"/>
      <c r="J63" s="25" t="s">
        <v>27</v>
      </c>
      <c r="K63" s="48">
        <v>341</v>
      </c>
      <c r="M63" s="49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10"/>
    </row>
    <row r="64" spans="1:28">
      <c r="A64" s="50"/>
      <c r="B64" s="48"/>
      <c r="C64" s="48"/>
      <c r="D64" s="48"/>
      <c r="E64" s="48"/>
      <c r="F64" s="52" t="s">
        <v>28</v>
      </c>
      <c r="G64" s="26">
        <v>568</v>
      </c>
      <c r="H64" s="48"/>
      <c r="I64" s="48"/>
      <c r="J64" s="25" t="s">
        <v>29</v>
      </c>
      <c r="K64" s="48">
        <v>1254</v>
      </c>
      <c r="M64" s="49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10"/>
    </row>
    <row r="65" spans="1:28">
      <c r="A65" s="50"/>
      <c r="B65" s="48"/>
      <c r="C65" s="48"/>
      <c r="D65" s="48"/>
      <c r="E65" s="48"/>
      <c r="F65" s="53" t="s">
        <v>30</v>
      </c>
      <c r="G65" s="26">
        <v>200</v>
      </c>
      <c r="H65" s="48"/>
      <c r="I65" s="48"/>
      <c r="J65" s="25" t="s">
        <v>31</v>
      </c>
      <c r="K65" s="48">
        <v>213</v>
      </c>
      <c r="M65" s="49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10"/>
    </row>
    <row r="66" spans="1:28">
      <c r="A66" s="50"/>
      <c r="B66" s="48"/>
      <c r="C66" s="48"/>
      <c r="D66" s="48"/>
      <c r="E66" s="48"/>
      <c r="F66" s="1" t="s">
        <v>32</v>
      </c>
      <c r="G66" s="48">
        <v>177</v>
      </c>
      <c r="H66" s="48"/>
      <c r="I66" s="48"/>
      <c r="J66" s="37" t="s">
        <v>33</v>
      </c>
      <c r="K66" s="26">
        <v>850</v>
      </c>
      <c r="M66" s="49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10"/>
    </row>
    <row r="67" spans="1:28">
      <c r="A67" s="50"/>
      <c r="B67" s="48"/>
      <c r="C67" s="48"/>
      <c r="D67" s="48"/>
      <c r="E67" s="48"/>
      <c r="F67" s="1" t="s">
        <v>34</v>
      </c>
      <c r="G67" s="48">
        <v>660</v>
      </c>
      <c r="H67" s="48"/>
      <c r="I67" s="48"/>
      <c r="J67" s="25" t="s">
        <v>35</v>
      </c>
      <c r="K67" s="48">
        <v>5922</v>
      </c>
      <c r="M67" s="49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10"/>
    </row>
    <row r="68" spans="1:28">
      <c r="A68" s="50"/>
      <c r="B68" s="48"/>
      <c r="C68" s="48"/>
      <c r="D68" s="48"/>
      <c r="E68" s="48"/>
      <c r="F68" s="1" t="s">
        <v>36</v>
      </c>
      <c r="G68" s="48">
        <v>371</v>
      </c>
      <c r="H68" s="48"/>
      <c r="I68" s="48"/>
      <c r="J68" s="25" t="s">
        <v>37</v>
      </c>
      <c r="K68" s="48">
        <v>348</v>
      </c>
      <c r="M68" s="49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10"/>
    </row>
    <row r="69" spans="1:28">
      <c r="A69" s="50"/>
      <c r="B69" s="48"/>
      <c r="C69" s="48"/>
      <c r="D69" s="48"/>
      <c r="E69" s="48"/>
      <c r="F69" s="1" t="s">
        <v>38</v>
      </c>
      <c r="G69" s="48">
        <v>57</v>
      </c>
      <c r="H69" s="48"/>
      <c r="I69" s="48"/>
      <c r="J69" s="25" t="s">
        <v>39</v>
      </c>
      <c r="K69" s="48">
        <v>1072</v>
      </c>
      <c r="M69" s="49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0"/>
    </row>
    <row r="70" spans="1:28">
      <c r="A70" s="50"/>
      <c r="B70" s="48"/>
      <c r="C70" s="48"/>
      <c r="D70" s="48"/>
      <c r="E70" s="48"/>
      <c r="F70" s="1" t="s">
        <v>40</v>
      </c>
      <c r="G70" s="48">
        <v>100</v>
      </c>
      <c r="H70" s="48"/>
      <c r="I70" s="48"/>
      <c r="J70" s="37" t="s">
        <v>41</v>
      </c>
      <c r="K70" s="26">
        <v>409</v>
      </c>
      <c r="M70" s="49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10"/>
    </row>
    <row r="71" spans="1:28">
      <c r="A71" s="50"/>
      <c r="B71" s="48"/>
      <c r="C71" s="48"/>
      <c r="D71" s="48"/>
      <c r="E71" s="48"/>
      <c r="F71" s="1" t="s">
        <v>42</v>
      </c>
      <c r="G71" s="48">
        <v>108</v>
      </c>
      <c r="H71" s="48"/>
      <c r="I71" s="48"/>
      <c r="J71" s="25" t="s">
        <v>43</v>
      </c>
      <c r="K71" s="48">
        <v>1461</v>
      </c>
      <c r="M71" s="49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10"/>
    </row>
    <row r="72" spans="1:28">
      <c r="A72" s="50"/>
      <c r="B72" s="48"/>
      <c r="C72" s="48"/>
      <c r="D72" s="48"/>
      <c r="E72" s="48"/>
      <c r="F72" s="48"/>
      <c r="G72" s="48"/>
      <c r="H72" s="48"/>
      <c r="I72" s="48"/>
      <c r="J72" s="25" t="s">
        <v>44</v>
      </c>
      <c r="K72" s="48">
        <v>799</v>
      </c>
      <c r="M72" s="49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10"/>
    </row>
    <row r="73" spans="1:28">
      <c r="A73" s="50"/>
      <c r="B73" s="48"/>
      <c r="C73" s="48"/>
      <c r="D73" s="48"/>
      <c r="E73" s="48"/>
      <c r="F73" s="40" t="s">
        <v>45</v>
      </c>
      <c r="G73" s="48"/>
      <c r="H73" s="48"/>
      <c r="I73" s="48"/>
      <c r="J73" s="25" t="s">
        <v>46</v>
      </c>
      <c r="K73" s="48">
        <v>5523</v>
      </c>
      <c r="M73" s="49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10"/>
    </row>
    <row r="74" spans="1:28">
      <c r="A74" s="50"/>
      <c r="B74" s="48"/>
      <c r="C74" s="48"/>
      <c r="D74" s="48"/>
      <c r="E74" s="48" t="s">
        <v>47</v>
      </c>
      <c r="F74" s="48"/>
      <c r="G74" s="48">
        <f>(B56-G56-G57-G64-G65)/8192</f>
        <v>0.2508544921875</v>
      </c>
      <c r="H74" s="48"/>
      <c r="I74" s="48"/>
      <c r="J74" s="37" t="s">
        <v>48</v>
      </c>
      <c r="K74" s="26">
        <v>1742</v>
      </c>
      <c r="L74" s="43"/>
      <c r="M74" s="49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10"/>
    </row>
    <row r="75" spans="1:28">
      <c r="A75" s="50"/>
      <c r="B75" s="48"/>
      <c r="C75" s="48"/>
      <c r="D75" s="48"/>
      <c r="E75" s="48" t="s">
        <v>49</v>
      </c>
      <c r="F75" s="48"/>
      <c r="G75" s="48">
        <f>(B56/8192-K56*K62/8192/8192-K57*K66/8192/8192-K58*K70/8192/8192-K59*K74/8192/8192)</f>
        <v>0.26104019582271576</v>
      </c>
      <c r="H75" s="48"/>
      <c r="I75" s="48"/>
      <c r="J75" s="25" t="s">
        <v>50</v>
      </c>
      <c r="K75" s="48">
        <v>296</v>
      </c>
      <c r="M75" s="49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10"/>
    </row>
    <row r="76" spans="1:28">
      <c r="A76" s="50"/>
      <c r="B76" s="48"/>
      <c r="C76" s="48"/>
      <c r="D76" s="48"/>
      <c r="E76" s="48"/>
      <c r="F76" s="48"/>
      <c r="G76" s="48"/>
      <c r="H76" s="48"/>
      <c r="I76" s="48"/>
      <c r="J76" s="25" t="s">
        <v>51</v>
      </c>
      <c r="K76" s="48">
        <v>5855</v>
      </c>
      <c r="M76" s="49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10"/>
    </row>
    <row r="77" spans="1:28" ht="16.5" thickBot="1">
      <c r="A77" s="31"/>
      <c r="B77" s="32"/>
      <c r="C77" s="32"/>
      <c r="D77" s="32"/>
      <c r="E77" s="32"/>
      <c r="F77" s="32"/>
      <c r="G77" s="32"/>
      <c r="H77" s="32"/>
      <c r="I77" s="32"/>
      <c r="J77" s="33" t="s">
        <v>52</v>
      </c>
      <c r="K77" s="32">
        <v>299</v>
      </c>
      <c r="M77" s="34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10"/>
    </row>
    <row r="78" spans="1:28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10"/>
    </row>
    <row r="79" spans="1:28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10"/>
    </row>
    <row r="80" spans="1:28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10"/>
    </row>
    <row r="81" spans="1:28" ht="16.5" thickBo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10"/>
    </row>
    <row r="82" spans="1:28">
      <c r="A82" s="39" t="s">
        <v>58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M82" s="29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10"/>
    </row>
    <row r="83" spans="1:28">
      <c r="A83" s="80" t="s">
        <v>2</v>
      </c>
      <c r="B83" s="75"/>
      <c r="C83" s="75"/>
      <c r="D83" s="48"/>
      <c r="E83" s="48"/>
      <c r="F83" s="79" t="s">
        <v>3</v>
      </c>
      <c r="G83" s="79"/>
      <c r="H83" s="79"/>
      <c r="I83" s="48"/>
      <c r="J83" s="75" t="s">
        <v>4</v>
      </c>
      <c r="K83" s="75"/>
      <c r="L83" s="75"/>
      <c r="M83" s="76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10"/>
    </row>
    <row r="84" spans="1:28">
      <c r="A84" s="50"/>
      <c r="B84" s="48" t="s">
        <v>5</v>
      </c>
      <c r="C84" s="48"/>
      <c r="D84" s="48"/>
      <c r="E84" s="48"/>
      <c r="F84" s="48"/>
      <c r="G84" s="1" t="s">
        <v>6</v>
      </c>
      <c r="H84" s="48"/>
      <c r="I84" s="48"/>
      <c r="J84" s="48" t="s">
        <v>7</v>
      </c>
      <c r="K84" s="48" t="s">
        <v>8</v>
      </c>
      <c r="M84" s="49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10"/>
    </row>
    <row r="85" spans="1:28">
      <c r="A85" s="35" t="s">
        <v>9</v>
      </c>
      <c r="B85" s="26">
        <v>7422</v>
      </c>
      <c r="C85" s="48"/>
      <c r="D85" s="48"/>
      <c r="E85" s="48"/>
      <c r="F85" s="52" t="s">
        <v>10</v>
      </c>
      <c r="G85" s="26">
        <v>2914</v>
      </c>
      <c r="H85" s="48"/>
      <c r="I85" s="48"/>
      <c r="J85" s="26" t="s">
        <v>11</v>
      </c>
      <c r="K85" s="26">
        <v>4866</v>
      </c>
      <c r="M85" s="49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10"/>
    </row>
    <row r="86" spans="1:28">
      <c r="A86" s="30" t="s">
        <v>12</v>
      </c>
      <c r="B86" s="48">
        <v>369</v>
      </c>
      <c r="C86" s="48"/>
      <c r="D86" s="48"/>
      <c r="E86" s="48"/>
      <c r="F86" s="52" t="s">
        <v>13</v>
      </c>
      <c r="G86" s="26">
        <v>298</v>
      </c>
      <c r="H86" s="48"/>
      <c r="I86" s="48"/>
      <c r="J86" s="26" t="s">
        <v>14</v>
      </c>
      <c r="K86" s="26">
        <v>573</v>
      </c>
      <c r="M86" s="49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10"/>
    </row>
    <row r="87" spans="1:28">
      <c r="A87" s="30" t="s">
        <v>15</v>
      </c>
      <c r="B87" s="48">
        <v>303</v>
      </c>
      <c r="C87" s="48"/>
      <c r="D87" s="48"/>
      <c r="E87" s="48"/>
      <c r="F87" s="1" t="s">
        <v>16</v>
      </c>
      <c r="G87" s="48">
        <v>1174</v>
      </c>
      <c r="H87" s="48"/>
      <c r="I87" s="48"/>
      <c r="J87" s="26" t="s">
        <v>17</v>
      </c>
      <c r="K87" s="26">
        <v>491</v>
      </c>
      <c r="M87" s="49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10"/>
    </row>
    <row r="88" spans="1:28">
      <c r="A88" s="30" t="s">
        <v>18</v>
      </c>
      <c r="B88" s="48">
        <v>98</v>
      </c>
      <c r="C88" s="48"/>
      <c r="D88" s="48"/>
      <c r="E88" s="48"/>
      <c r="F88" s="1" t="s">
        <v>19</v>
      </c>
      <c r="G88" s="48">
        <v>328</v>
      </c>
      <c r="H88" s="48"/>
      <c r="I88" s="48"/>
      <c r="J88" s="26" t="s">
        <v>20</v>
      </c>
      <c r="K88" s="26">
        <v>2262</v>
      </c>
      <c r="M88" s="49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10"/>
    </row>
    <row r="89" spans="1:28">
      <c r="A89" s="50"/>
      <c r="B89" s="48"/>
      <c r="C89" s="48"/>
      <c r="D89" s="48"/>
      <c r="E89" s="48"/>
      <c r="F89" s="1" t="s">
        <v>21</v>
      </c>
      <c r="G89" s="48">
        <v>122</v>
      </c>
      <c r="H89" s="48"/>
      <c r="I89" s="48"/>
      <c r="J89" s="48"/>
      <c r="K89" s="48"/>
      <c r="M89" s="49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10"/>
    </row>
    <row r="90" spans="1:28">
      <c r="A90" s="50"/>
      <c r="B90" s="48"/>
      <c r="C90" s="48"/>
      <c r="D90" s="48"/>
      <c r="E90" s="48"/>
      <c r="F90" s="1" t="s">
        <v>22</v>
      </c>
      <c r="G90" s="48">
        <v>68</v>
      </c>
      <c r="H90" s="48"/>
      <c r="I90" s="48"/>
      <c r="J90" s="48" t="s">
        <v>23</v>
      </c>
      <c r="K90" s="48"/>
      <c r="M90" s="49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10"/>
    </row>
    <row r="91" spans="1:28">
      <c r="A91" s="50"/>
      <c r="B91" s="48"/>
      <c r="C91" s="48"/>
      <c r="D91" s="48"/>
      <c r="E91" s="48"/>
      <c r="F91" s="1" t="s">
        <v>24</v>
      </c>
      <c r="G91" s="48">
        <v>80</v>
      </c>
      <c r="H91" s="48"/>
      <c r="I91" s="48"/>
      <c r="J91" s="37" t="s">
        <v>25</v>
      </c>
      <c r="K91" s="26">
        <v>5202</v>
      </c>
      <c r="M91" s="49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10"/>
    </row>
    <row r="92" spans="1:28">
      <c r="A92" s="50"/>
      <c r="B92" s="48"/>
      <c r="C92" s="48"/>
      <c r="D92" s="48"/>
      <c r="E92" s="48"/>
      <c r="F92" s="1" t="s">
        <v>26</v>
      </c>
      <c r="G92" s="48">
        <v>105</v>
      </c>
      <c r="H92" s="48"/>
      <c r="I92" s="48"/>
      <c r="J92" s="25" t="s">
        <v>27</v>
      </c>
      <c r="K92" s="48">
        <v>320</v>
      </c>
      <c r="M92" s="49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10"/>
    </row>
    <row r="93" spans="1:28">
      <c r="A93" s="50"/>
      <c r="B93" s="48"/>
      <c r="C93" s="48"/>
      <c r="D93" s="48"/>
      <c r="E93" s="48"/>
      <c r="F93" s="52" t="s">
        <v>28</v>
      </c>
      <c r="G93" s="26">
        <v>491</v>
      </c>
      <c r="H93" s="48"/>
      <c r="I93" s="48"/>
      <c r="J93" s="25" t="s">
        <v>29</v>
      </c>
      <c r="K93" s="48">
        <v>2400</v>
      </c>
      <c r="M93" s="49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10"/>
    </row>
    <row r="94" spans="1:28">
      <c r="A94" s="50"/>
      <c r="B94" s="48"/>
      <c r="C94" s="48"/>
      <c r="D94" s="48"/>
      <c r="E94" s="48"/>
      <c r="F94" s="53" t="s">
        <v>30</v>
      </c>
      <c r="G94" s="26">
        <v>641</v>
      </c>
      <c r="H94" s="48"/>
      <c r="I94" s="48"/>
      <c r="J94" s="25" t="s">
        <v>31</v>
      </c>
      <c r="K94" s="48">
        <v>270</v>
      </c>
      <c r="M94" s="49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10"/>
    </row>
    <row r="95" spans="1:28">
      <c r="A95" s="50"/>
      <c r="B95" s="48"/>
      <c r="C95" s="48"/>
      <c r="D95" s="48"/>
      <c r="E95" s="48"/>
      <c r="F95" s="1" t="s">
        <v>32</v>
      </c>
      <c r="G95" s="48">
        <v>303</v>
      </c>
      <c r="H95" s="48"/>
      <c r="I95" s="48"/>
      <c r="J95" s="37" t="s">
        <v>33</v>
      </c>
      <c r="K95" s="26">
        <v>737</v>
      </c>
      <c r="M95" s="49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10"/>
    </row>
    <row r="96" spans="1:28">
      <c r="A96" s="50"/>
      <c r="B96" s="48"/>
      <c r="C96" s="48"/>
      <c r="D96" s="48"/>
      <c r="E96" s="48"/>
      <c r="F96" s="1" t="s">
        <v>34</v>
      </c>
      <c r="G96" s="48">
        <v>1009</v>
      </c>
      <c r="H96" s="48"/>
      <c r="I96" s="48"/>
      <c r="J96" s="25" t="s">
        <v>35</v>
      </c>
      <c r="K96" s="48">
        <v>4915</v>
      </c>
      <c r="M96" s="49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10"/>
    </row>
    <row r="97" spans="1:28">
      <c r="A97" s="50"/>
      <c r="B97" s="48"/>
      <c r="C97" s="48"/>
      <c r="D97" s="48"/>
      <c r="E97" s="48"/>
      <c r="F97" s="1" t="s">
        <v>36</v>
      </c>
      <c r="G97" s="48">
        <v>227</v>
      </c>
      <c r="H97" s="48"/>
      <c r="I97" s="48"/>
      <c r="J97" s="25" t="s">
        <v>37</v>
      </c>
      <c r="K97" s="48">
        <v>443</v>
      </c>
      <c r="M97" s="49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10"/>
    </row>
    <row r="98" spans="1:28">
      <c r="A98" s="50"/>
      <c r="B98" s="48"/>
      <c r="C98" s="48"/>
      <c r="D98" s="48"/>
      <c r="E98" s="48"/>
      <c r="F98" s="1" t="s">
        <v>38</v>
      </c>
      <c r="G98" s="48">
        <v>144</v>
      </c>
      <c r="H98" s="48"/>
      <c r="I98" s="48"/>
      <c r="J98" s="25" t="s">
        <v>39</v>
      </c>
      <c r="K98" s="48">
        <v>2097</v>
      </c>
      <c r="M98" s="49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10"/>
    </row>
    <row r="99" spans="1:28">
      <c r="A99" s="50"/>
      <c r="B99" s="48"/>
      <c r="C99" s="48"/>
      <c r="D99" s="48"/>
      <c r="E99" s="48"/>
      <c r="F99" s="1" t="s">
        <v>40</v>
      </c>
      <c r="G99" s="48">
        <v>139</v>
      </c>
      <c r="H99" s="48"/>
      <c r="I99" s="48"/>
      <c r="J99" s="37" t="s">
        <v>41</v>
      </c>
      <c r="K99" s="26">
        <v>500</v>
      </c>
      <c r="M99" s="49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10"/>
    </row>
    <row r="100" spans="1:28">
      <c r="A100" s="50"/>
      <c r="B100" s="48"/>
      <c r="C100" s="48"/>
      <c r="D100" s="48"/>
      <c r="E100" s="48"/>
      <c r="F100" s="1" t="s">
        <v>42</v>
      </c>
      <c r="G100" s="48">
        <v>149</v>
      </c>
      <c r="H100" s="48"/>
      <c r="I100" s="48"/>
      <c r="J100" s="25" t="s">
        <v>43</v>
      </c>
      <c r="K100" s="48">
        <v>2531</v>
      </c>
      <c r="M100" s="49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10"/>
    </row>
    <row r="101" spans="1:28">
      <c r="A101" s="50"/>
      <c r="B101" s="48"/>
      <c r="C101" s="48"/>
      <c r="D101" s="48"/>
      <c r="E101" s="48"/>
      <c r="F101" s="48"/>
      <c r="G101" s="48"/>
      <c r="H101" s="48"/>
      <c r="I101" s="48"/>
      <c r="J101" s="25" t="s">
        <v>44</v>
      </c>
      <c r="K101" s="48">
        <v>680</v>
      </c>
      <c r="M101" s="49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10"/>
    </row>
    <row r="102" spans="1:28">
      <c r="A102" s="50"/>
      <c r="B102" s="48"/>
      <c r="C102" s="48"/>
      <c r="D102" s="48"/>
      <c r="E102" s="48"/>
      <c r="F102" s="40" t="s">
        <v>45</v>
      </c>
      <c r="G102" s="48"/>
      <c r="H102" s="48"/>
      <c r="I102" s="48"/>
      <c r="J102" s="25" t="s">
        <v>46</v>
      </c>
      <c r="K102" s="48">
        <v>4481</v>
      </c>
      <c r="M102" s="49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10"/>
    </row>
    <row r="103" spans="1:28">
      <c r="A103" s="50"/>
      <c r="B103" s="48"/>
      <c r="C103" s="48"/>
      <c r="D103" s="48"/>
      <c r="E103" s="48" t="s">
        <v>47</v>
      </c>
      <c r="F103" s="48"/>
      <c r="G103" s="48">
        <f>(B85-G85-G86-G93-G94)/8192</f>
        <v>0.375732421875</v>
      </c>
      <c r="H103" s="48"/>
      <c r="I103" s="48"/>
      <c r="J103" s="37" t="s">
        <v>48</v>
      </c>
      <c r="K103" s="26">
        <v>2621</v>
      </c>
      <c r="M103" s="49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10"/>
    </row>
    <row r="104" spans="1:28">
      <c r="A104" s="50"/>
      <c r="B104" s="48"/>
      <c r="C104" s="48"/>
      <c r="D104" s="48"/>
      <c r="E104" s="48" t="s">
        <v>49</v>
      </c>
      <c r="F104" s="48"/>
      <c r="G104" s="48">
        <f>(B85/8192-K85*K91/8192/8192-K86*K95/8192/8192-K87*K99/8192/8192-K88*K103/8192/8192)</f>
        <v>0.43051822483539581</v>
      </c>
      <c r="H104" s="48"/>
      <c r="I104" s="48"/>
      <c r="J104" s="25" t="s">
        <v>50</v>
      </c>
      <c r="K104" s="48">
        <v>442</v>
      </c>
      <c r="M104" s="49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10"/>
    </row>
    <row r="105" spans="1:28">
      <c r="A105" s="50"/>
      <c r="B105" s="48"/>
      <c r="C105" s="48"/>
      <c r="D105" s="48"/>
      <c r="E105" s="48"/>
      <c r="F105" s="48"/>
      <c r="G105" s="48"/>
      <c r="H105" s="48"/>
      <c r="I105" s="48"/>
      <c r="J105" s="25" t="s">
        <v>51</v>
      </c>
      <c r="K105" s="48">
        <v>4579</v>
      </c>
      <c r="M105" s="49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10"/>
    </row>
    <row r="106" spans="1:28" ht="16.5" thickBot="1">
      <c r="A106" s="31"/>
      <c r="B106" s="32"/>
      <c r="C106" s="32"/>
      <c r="D106" s="32"/>
      <c r="E106" s="32"/>
      <c r="F106" s="32"/>
      <c r="G106" s="32"/>
      <c r="H106" s="32"/>
      <c r="I106" s="32"/>
      <c r="J106" s="33" t="s">
        <v>52</v>
      </c>
      <c r="K106" s="32">
        <v>550</v>
      </c>
      <c r="M106" s="34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10"/>
    </row>
    <row r="107" spans="1:28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10"/>
    </row>
    <row r="108" spans="1:28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10"/>
    </row>
    <row r="109" spans="1:28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10"/>
    </row>
    <row r="110" spans="1:28" ht="16.5" thickBo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10"/>
    </row>
    <row r="111" spans="1:28">
      <c r="A111" s="39" t="s">
        <v>59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M111" s="29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10"/>
    </row>
    <row r="112" spans="1:28">
      <c r="A112" s="50" t="s">
        <v>2</v>
      </c>
      <c r="B112" s="48"/>
      <c r="C112" s="48"/>
      <c r="D112" s="48"/>
      <c r="E112" s="48"/>
      <c r="F112" s="67" t="s">
        <v>3</v>
      </c>
      <c r="G112" s="67"/>
      <c r="H112" s="67"/>
      <c r="I112" s="48"/>
      <c r="J112" s="75" t="s">
        <v>4</v>
      </c>
      <c r="K112" s="75"/>
      <c r="L112" s="75"/>
      <c r="M112" s="76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10"/>
    </row>
    <row r="113" spans="1:28">
      <c r="A113" s="50"/>
      <c r="B113" s="48" t="s">
        <v>5</v>
      </c>
      <c r="C113" s="48"/>
      <c r="D113" s="48"/>
      <c r="E113" s="48"/>
      <c r="F113" s="48"/>
      <c r="G113" s="1" t="s">
        <v>6</v>
      </c>
      <c r="H113" s="48"/>
      <c r="I113" s="48"/>
      <c r="J113" s="48" t="s">
        <v>7</v>
      </c>
      <c r="K113" s="48" t="s">
        <v>8</v>
      </c>
      <c r="M113" s="49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10"/>
    </row>
    <row r="114" spans="1:28">
      <c r="A114" s="35" t="s">
        <v>9</v>
      </c>
      <c r="B114" s="26">
        <v>7419</v>
      </c>
      <c r="C114" s="48"/>
      <c r="D114" s="48"/>
      <c r="E114" s="48"/>
      <c r="F114" s="36" t="s">
        <v>56</v>
      </c>
      <c r="G114" s="26">
        <v>1541</v>
      </c>
      <c r="H114" s="48"/>
      <c r="I114" s="48"/>
      <c r="J114" s="37" t="s">
        <v>11</v>
      </c>
      <c r="K114" s="26">
        <v>3760</v>
      </c>
      <c r="M114" s="49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10"/>
    </row>
    <row r="115" spans="1:28">
      <c r="A115" s="30" t="s">
        <v>12</v>
      </c>
      <c r="B115" s="48">
        <v>367</v>
      </c>
      <c r="C115" s="48"/>
      <c r="D115" s="48"/>
      <c r="E115" s="48"/>
      <c r="F115" s="27" t="s">
        <v>60</v>
      </c>
      <c r="G115" s="26">
        <v>392</v>
      </c>
      <c r="H115" s="48"/>
      <c r="I115" s="48"/>
      <c r="J115" s="26" t="s">
        <v>14</v>
      </c>
      <c r="K115" s="26">
        <v>377</v>
      </c>
      <c r="M115" s="49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10"/>
    </row>
    <row r="116" spans="1:28">
      <c r="A116" s="30" t="s">
        <v>15</v>
      </c>
      <c r="B116" s="48">
        <v>317</v>
      </c>
      <c r="C116" s="48"/>
      <c r="D116" s="48"/>
      <c r="E116" s="48"/>
      <c r="F116" s="1" t="s">
        <v>16</v>
      </c>
      <c r="G116" s="48">
        <v>1449</v>
      </c>
      <c r="H116" s="48"/>
      <c r="I116" s="48"/>
      <c r="J116" s="26" t="s">
        <v>17</v>
      </c>
      <c r="K116" s="26">
        <v>465</v>
      </c>
      <c r="M116" s="49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10"/>
    </row>
    <row r="117" spans="1:28">
      <c r="A117" s="30" t="s">
        <v>18</v>
      </c>
      <c r="B117" s="48">
        <v>89</v>
      </c>
      <c r="C117" s="48"/>
      <c r="D117" s="48"/>
      <c r="E117" s="48"/>
      <c r="F117" s="1" t="s">
        <v>19</v>
      </c>
      <c r="G117" s="48">
        <v>345</v>
      </c>
      <c r="H117" s="48"/>
      <c r="I117" s="48"/>
      <c r="J117" s="26" t="s">
        <v>20</v>
      </c>
      <c r="K117" s="26">
        <v>3580</v>
      </c>
      <c r="M117" s="49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10"/>
    </row>
    <row r="118" spans="1:28">
      <c r="A118" s="50"/>
      <c r="B118" s="48"/>
      <c r="C118" s="48"/>
      <c r="D118" s="48"/>
      <c r="E118" s="48"/>
      <c r="F118" s="1" t="s">
        <v>21</v>
      </c>
      <c r="G118" s="48">
        <v>103</v>
      </c>
      <c r="H118" s="48"/>
      <c r="I118" s="48"/>
      <c r="J118" s="48"/>
      <c r="K118" s="48"/>
      <c r="M118" s="49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10"/>
    </row>
    <row r="119" spans="1:28">
      <c r="A119" s="50"/>
      <c r="B119" s="48"/>
      <c r="C119" s="48"/>
      <c r="D119" s="48"/>
      <c r="E119" s="48"/>
      <c r="F119" s="1" t="s">
        <v>22</v>
      </c>
      <c r="G119" s="48">
        <v>139</v>
      </c>
      <c r="H119" s="48"/>
      <c r="I119" s="48"/>
      <c r="J119" s="48" t="s">
        <v>23</v>
      </c>
      <c r="K119" s="48"/>
      <c r="M119" s="49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10"/>
    </row>
    <row r="120" spans="1:28">
      <c r="A120" s="50"/>
      <c r="B120" s="48"/>
      <c r="C120" s="48"/>
      <c r="D120" s="48"/>
      <c r="E120" s="48"/>
      <c r="F120" s="1" t="s">
        <v>24</v>
      </c>
      <c r="G120" s="48">
        <v>87</v>
      </c>
      <c r="H120" s="48"/>
      <c r="I120" s="48"/>
      <c r="J120" s="37" t="s">
        <v>25</v>
      </c>
      <c r="K120" s="26">
        <v>3966</v>
      </c>
      <c r="M120" s="49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10"/>
    </row>
    <row r="121" spans="1:28">
      <c r="A121" s="50"/>
      <c r="B121" s="48"/>
      <c r="C121" s="48"/>
      <c r="D121" s="48"/>
      <c r="E121" s="48"/>
      <c r="F121" s="1" t="s">
        <v>26</v>
      </c>
      <c r="G121" s="48">
        <v>135</v>
      </c>
      <c r="H121" s="48"/>
      <c r="I121" s="48"/>
      <c r="J121" s="25" t="s">
        <v>27</v>
      </c>
      <c r="K121" s="48">
        <v>338</v>
      </c>
      <c r="M121" s="49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10"/>
    </row>
    <row r="122" spans="1:28">
      <c r="A122" s="50"/>
      <c r="B122" s="48"/>
      <c r="C122" s="48"/>
      <c r="D122" s="48"/>
      <c r="E122" s="48"/>
      <c r="F122" s="36" t="s">
        <v>61</v>
      </c>
      <c r="G122" s="26">
        <v>447</v>
      </c>
      <c r="H122" s="48"/>
      <c r="I122" s="48"/>
      <c r="J122" s="25" t="s">
        <v>29</v>
      </c>
      <c r="K122" s="48">
        <v>3582</v>
      </c>
      <c r="M122" s="49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10"/>
    </row>
    <row r="123" spans="1:28">
      <c r="A123" s="50"/>
      <c r="B123" s="48"/>
      <c r="C123" s="48"/>
      <c r="D123" s="48"/>
      <c r="E123" s="48"/>
      <c r="F123" s="27" t="s">
        <v>62</v>
      </c>
      <c r="G123" s="26">
        <v>1328</v>
      </c>
      <c r="H123" s="48"/>
      <c r="I123" s="48"/>
      <c r="J123" s="25" t="s">
        <v>31</v>
      </c>
      <c r="K123" s="48">
        <v>306</v>
      </c>
      <c r="M123" s="49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10"/>
    </row>
    <row r="124" spans="1:28">
      <c r="A124" s="50"/>
      <c r="B124" s="48"/>
      <c r="C124" s="48"/>
      <c r="D124" s="48"/>
      <c r="E124" s="48"/>
      <c r="F124" s="1" t="s">
        <v>32</v>
      </c>
      <c r="G124" s="48">
        <v>379</v>
      </c>
      <c r="H124" s="48"/>
      <c r="I124" s="48"/>
      <c r="J124" s="37" t="s">
        <v>33</v>
      </c>
      <c r="K124" s="26">
        <v>651</v>
      </c>
      <c r="M124" s="49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10"/>
    </row>
    <row r="125" spans="1:28">
      <c r="A125" s="50"/>
      <c r="B125" s="48"/>
      <c r="C125" s="48"/>
      <c r="D125" s="48"/>
      <c r="E125" s="48"/>
      <c r="F125" s="1" t="s">
        <v>34</v>
      </c>
      <c r="G125" s="48">
        <v>1105</v>
      </c>
      <c r="H125" s="48"/>
      <c r="I125" s="48"/>
      <c r="J125" s="25" t="s">
        <v>35</v>
      </c>
      <c r="K125" s="48">
        <v>3661</v>
      </c>
      <c r="M125" s="49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10"/>
    </row>
    <row r="126" spans="1:28">
      <c r="A126" s="50"/>
      <c r="B126" s="48"/>
      <c r="C126" s="48"/>
      <c r="D126" s="48"/>
      <c r="E126" s="48"/>
      <c r="F126" s="1" t="s">
        <v>36</v>
      </c>
      <c r="G126" s="48">
        <v>210</v>
      </c>
      <c r="H126" s="48"/>
      <c r="I126" s="48"/>
      <c r="J126" s="25" t="s">
        <v>37</v>
      </c>
      <c r="K126" s="48">
        <v>513</v>
      </c>
      <c r="M126" s="49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10"/>
    </row>
    <row r="127" spans="1:28">
      <c r="A127" s="50"/>
      <c r="B127" s="48"/>
      <c r="C127" s="48"/>
      <c r="D127" s="48"/>
      <c r="E127" s="48"/>
      <c r="F127" s="1" t="s">
        <v>38</v>
      </c>
      <c r="G127" s="48">
        <v>225</v>
      </c>
      <c r="H127" s="48"/>
      <c r="I127" s="48"/>
      <c r="J127" s="25" t="s">
        <v>39</v>
      </c>
      <c r="K127" s="48">
        <v>3367</v>
      </c>
      <c r="M127" s="49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10"/>
    </row>
    <row r="128" spans="1:28">
      <c r="A128" s="50"/>
      <c r="B128" s="48"/>
      <c r="C128" s="48"/>
      <c r="D128" s="48"/>
      <c r="E128" s="48"/>
      <c r="F128" s="1" t="s">
        <v>40</v>
      </c>
      <c r="G128" s="48">
        <v>148</v>
      </c>
      <c r="H128" s="48"/>
      <c r="I128" s="48"/>
      <c r="J128" s="37" t="s">
        <v>41</v>
      </c>
      <c r="K128" s="26">
        <v>657</v>
      </c>
      <c r="M128" s="49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10"/>
    </row>
    <row r="129" spans="1:28">
      <c r="A129" s="50"/>
      <c r="B129" s="48"/>
      <c r="C129" s="48"/>
      <c r="D129" s="48"/>
      <c r="E129" s="48"/>
      <c r="F129" s="1" t="s">
        <v>42</v>
      </c>
      <c r="G129" s="48">
        <v>159</v>
      </c>
      <c r="H129" s="48"/>
      <c r="I129" s="48"/>
      <c r="J129" s="25" t="s">
        <v>43</v>
      </c>
      <c r="K129" s="48">
        <v>3844</v>
      </c>
      <c r="M129" s="49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10"/>
    </row>
    <row r="130" spans="1:28">
      <c r="A130" s="50"/>
      <c r="B130" s="48"/>
      <c r="C130" s="48"/>
      <c r="D130" s="48"/>
      <c r="E130" s="48"/>
      <c r="F130" s="48"/>
      <c r="G130" s="48"/>
      <c r="H130" s="48"/>
      <c r="I130" s="48"/>
      <c r="J130" s="25" t="s">
        <v>44</v>
      </c>
      <c r="K130" s="48">
        <v>516</v>
      </c>
      <c r="M130" s="49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10"/>
    </row>
    <row r="131" spans="1:28">
      <c r="A131" s="50"/>
      <c r="B131" s="48"/>
      <c r="C131" s="48"/>
      <c r="D131" s="48"/>
      <c r="E131" s="48"/>
      <c r="F131" s="40" t="s">
        <v>45</v>
      </c>
      <c r="G131" s="48"/>
      <c r="H131" s="48"/>
      <c r="I131" s="48"/>
      <c r="J131" s="25" t="s">
        <v>46</v>
      </c>
      <c r="K131" s="48">
        <v>3175</v>
      </c>
      <c r="M131" s="49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10"/>
    </row>
    <row r="132" spans="1:28">
      <c r="A132" s="50"/>
      <c r="B132" s="48"/>
      <c r="C132" s="48"/>
      <c r="D132" s="48"/>
      <c r="E132" s="48" t="s">
        <v>47</v>
      </c>
      <c r="F132" s="48"/>
      <c r="G132" s="48">
        <f>(B114-G114-G115-G122-G123)/8192</f>
        <v>0.4530029296875</v>
      </c>
      <c r="H132" s="48"/>
      <c r="I132" s="48"/>
      <c r="J132" s="37" t="s">
        <v>48</v>
      </c>
      <c r="K132" s="26">
        <v>4146</v>
      </c>
      <c r="M132" s="49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10"/>
    </row>
    <row r="133" spans="1:28">
      <c r="A133" s="50"/>
      <c r="B133" s="48"/>
      <c r="C133" s="48"/>
      <c r="D133" s="48"/>
      <c r="E133" s="48" t="s">
        <v>49</v>
      </c>
      <c r="F133" s="48"/>
      <c r="G133" s="48">
        <f>(B114/8192-K114*K120/8192/8192-K115*K124/8192/8192-K116*K128/8192/8192-K117*K132/8192/8192)</f>
        <v>0.45404845476150513</v>
      </c>
      <c r="H133" s="48"/>
      <c r="I133" s="48"/>
      <c r="J133" s="25" t="s">
        <v>50</v>
      </c>
      <c r="K133" s="48">
        <v>270</v>
      </c>
      <c r="M133" s="49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10"/>
    </row>
    <row r="134" spans="1:28">
      <c r="A134" s="50"/>
      <c r="B134" s="48"/>
      <c r="C134" s="48"/>
      <c r="D134" s="48"/>
      <c r="E134" s="48"/>
      <c r="F134" s="48"/>
      <c r="G134" s="48"/>
      <c r="H134" s="48"/>
      <c r="I134" s="48"/>
      <c r="J134" s="25" t="s">
        <v>51</v>
      </c>
      <c r="K134" s="48">
        <v>3473</v>
      </c>
      <c r="M134" s="49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10"/>
    </row>
    <row r="135" spans="1:28" ht="16.5" thickBot="1">
      <c r="A135" s="31"/>
      <c r="B135" s="32"/>
      <c r="C135" s="32"/>
      <c r="D135" s="32"/>
      <c r="E135" s="32"/>
      <c r="F135" s="32"/>
      <c r="G135" s="32"/>
      <c r="H135" s="32"/>
      <c r="I135" s="32"/>
      <c r="J135" s="33" t="s">
        <v>52</v>
      </c>
      <c r="K135" s="32">
        <v>303</v>
      </c>
      <c r="M135" s="34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10"/>
    </row>
  </sheetData>
  <mergeCells count="14">
    <mergeCell ref="J83:M83"/>
    <mergeCell ref="A1:AB2"/>
    <mergeCell ref="J112:M112"/>
    <mergeCell ref="F4:H4"/>
    <mergeCell ref="J4:M4"/>
    <mergeCell ref="A29:C29"/>
    <mergeCell ref="F29:H29"/>
    <mergeCell ref="J29:M29"/>
    <mergeCell ref="A54:C54"/>
    <mergeCell ref="F54:H54"/>
    <mergeCell ref="J54:M54"/>
    <mergeCell ref="A83:C83"/>
    <mergeCell ref="F83:H83"/>
    <mergeCell ref="A4:C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320"/>
  <sheetViews>
    <sheetView zoomScaleNormal="100" workbookViewId="0">
      <pane ySplit="4" topLeftCell="F5" activePane="bottomLeft" state="frozen"/>
      <selection pane="bottomLeft" activeCell="U8" sqref="U8"/>
    </sheetView>
  </sheetViews>
  <sheetFormatPr defaultColWidth="9.140625" defaultRowHeight="15.75"/>
  <cols>
    <col min="1" max="1" width="11.5703125" style="15" bestFit="1" customWidth="1"/>
    <col min="2" max="2" width="8" style="9" bestFit="1" customWidth="1"/>
    <col min="3" max="3" width="11.5703125" style="9" bestFit="1" customWidth="1"/>
    <col min="4" max="4" width="8" style="9" bestFit="1" customWidth="1"/>
    <col min="5" max="5" width="18.7109375" style="9" bestFit="1" customWidth="1"/>
    <col min="6" max="6" width="11" style="9" bestFit="1" customWidth="1"/>
    <col min="7" max="7" width="11.5703125" style="9" bestFit="1" customWidth="1"/>
    <col min="8" max="8" width="8" style="9" bestFit="1" customWidth="1"/>
    <col min="9" max="9" width="18.7109375" style="9" bestFit="1" customWidth="1"/>
    <col min="10" max="10" width="8" style="9" bestFit="1" customWidth="1"/>
    <col min="11" max="11" width="17" style="15" bestFit="1" customWidth="1"/>
    <col min="12" max="12" width="8" style="9" bestFit="1" customWidth="1"/>
    <col min="13" max="13" width="17" style="9" bestFit="1" customWidth="1"/>
    <col min="14" max="14" width="16.140625" style="9" bestFit="1" customWidth="1"/>
    <col min="15" max="15" width="7.7109375" style="9" bestFit="1" customWidth="1"/>
    <col min="16" max="16" width="8" style="9" customWidth="1"/>
    <col min="17" max="17" width="3.85546875" style="9" customWidth="1"/>
    <col min="18" max="18" width="6.42578125" style="9" customWidth="1"/>
    <col min="19" max="19" width="18.7109375" style="9" customWidth="1"/>
    <col min="20" max="20" width="0.140625" style="9" customWidth="1"/>
    <col min="21" max="21" width="17.5703125" style="9" customWidth="1"/>
    <col min="22" max="22" width="7.140625" style="9" customWidth="1"/>
    <col min="23" max="23" width="0.140625" style="9" customWidth="1"/>
    <col min="24" max="24" width="18.140625" style="9" customWidth="1"/>
    <col min="25" max="25" width="5.42578125" style="9" customWidth="1"/>
    <col min="26" max="27" width="0.140625" style="9" customWidth="1"/>
    <col min="28" max="28" width="3.85546875" style="9" customWidth="1"/>
    <col min="29" max="29" width="34.42578125" style="9" customWidth="1"/>
    <col min="30" max="30" width="20.5703125" style="16" customWidth="1"/>
    <col min="31" max="31" width="18.140625" style="9" bestFit="1" customWidth="1"/>
    <col min="32" max="32" width="8.85546875" style="9" bestFit="1" customWidth="1"/>
    <col min="33" max="33" width="18.140625" style="9" bestFit="1" customWidth="1"/>
    <col min="34" max="34" width="8.85546875" style="9" bestFit="1" customWidth="1"/>
    <col min="35" max="16384" width="9.140625" style="14"/>
  </cols>
  <sheetData>
    <row r="1" spans="1:34" s="17" customFormat="1" ht="26.25" thickBot="1">
      <c r="A1" s="81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  <c r="AE1" s="48"/>
      <c r="AF1" s="48"/>
      <c r="AG1" s="48"/>
      <c r="AH1" s="48"/>
    </row>
    <row r="2" spans="1:34" ht="25.5">
      <c r="A2" s="86" t="s">
        <v>64</v>
      </c>
      <c r="B2" s="87"/>
      <c r="C2" s="87"/>
      <c r="D2" s="87"/>
      <c r="E2" s="87"/>
      <c r="F2" s="87"/>
      <c r="G2" s="87"/>
      <c r="H2" s="87"/>
      <c r="I2" s="87"/>
      <c r="J2" s="87"/>
      <c r="K2" s="86" t="s">
        <v>65</v>
      </c>
      <c r="L2" s="87"/>
      <c r="M2" s="87"/>
      <c r="N2" s="87"/>
      <c r="O2" s="87"/>
      <c r="P2" s="87"/>
      <c r="Q2" s="87"/>
      <c r="R2" s="87"/>
      <c r="S2" s="87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/>
      <c r="AE2" s="48"/>
      <c r="AF2" s="48"/>
      <c r="AG2" s="48"/>
      <c r="AH2" s="48"/>
    </row>
    <row r="3" spans="1:34" ht="28.5">
      <c r="A3" s="84" t="s">
        <v>66</v>
      </c>
      <c r="B3" s="85"/>
      <c r="C3" s="85"/>
      <c r="D3" s="85"/>
      <c r="E3" s="85"/>
      <c r="F3" s="84" t="s">
        <v>67</v>
      </c>
      <c r="G3" s="85"/>
      <c r="H3" s="85"/>
      <c r="I3" s="61" t="s">
        <v>68</v>
      </c>
      <c r="J3" s="56"/>
      <c r="K3" s="84" t="s">
        <v>69</v>
      </c>
      <c r="L3" s="85"/>
      <c r="M3" s="48"/>
      <c r="N3" s="88" t="s">
        <v>70</v>
      </c>
      <c r="O3" s="88"/>
      <c r="P3" s="88"/>
      <c r="Q3" s="56"/>
      <c r="R3" s="56"/>
      <c r="S3" s="62" t="s">
        <v>68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48"/>
      <c r="AF3" s="48"/>
      <c r="AG3" s="48"/>
      <c r="AH3" s="48"/>
    </row>
    <row r="4" spans="1:34">
      <c r="A4" s="48"/>
      <c r="B4" s="7" t="s">
        <v>6</v>
      </c>
      <c r="C4" s="48"/>
      <c r="D4" s="72"/>
      <c r="E4" s="48"/>
      <c r="F4" s="17"/>
      <c r="G4" s="1" t="s">
        <v>6</v>
      </c>
      <c r="H4" s="72"/>
      <c r="I4" s="72">
        <f>(B16-SUM(G5:G20))/8192</f>
        <v>0.2989501953125</v>
      </c>
      <c r="J4" s="48"/>
      <c r="K4" s="48"/>
      <c r="L4" s="7" t="s">
        <v>6</v>
      </c>
      <c r="M4" s="48"/>
      <c r="N4" s="17"/>
      <c r="O4" s="1" t="s">
        <v>6</v>
      </c>
      <c r="P4" s="72"/>
      <c r="Q4" s="48"/>
      <c r="R4" s="72"/>
      <c r="S4" s="60">
        <f>(L27-SUM(O5:O50))/8192</f>
        <v>6.2255859375E-2</v>
      </c>
      <c r="T4" s="48"/>
      <c r="U4" s="72"/>
      <c r="V4" s="48"/>
      <c r="W4" s="48"/>
      <c r="X4" s="72"/>
      <c r="Y4" s="48"/>
      <c r="Z4" s="72"/>
      <c r="AA4" s="48"/>
      <c r="AB4" s="72"/>
      <c r="AC4" s="48"/>
      <c r="AD4" s="72"/>
      <c r="AE4" s="48"/>
      <c r="AF4" s="48"/>
      <c r="AG4" s="48"/>
      <c r="AH4" s="48"/>
    </row>
    <row r="5" spans="1:34">
      <c r="A5" s="1" t="s">
        <v>40</v>
      </c>
      <c r="B5" s="48">
        <v>100</v>
      </c>
      <c r="C5" s="72"/>
      <c r="D5" s="48"/>
      <c r="E5" s="72"/>
      <c r="F5" s="1" t="s">
        <v>71</v>
      </c>
      <c r="G5" s="17">
        <v>31</v>
      </c>
      <c r="H5" s="48"/>
      <c r="I5" s="48"/>
      <c r="J5" s="48"/>
      <c r="K5" s="1" t="s">
        <v>72</v>
      </c>
      <c r="L5" s="48">
        <v>136</v>
      </c>
      <c r="M5" s="72"/>
      <c r="N5" s="1" t="s">
        <v>73</v>
      </c>
      <c r="O5" s="17">
        <v>1</v>
      </c>
      <c r="P5" s="48"/>
      <c r="Q5" s="72"/>
      <c r="R5" s="48"/>
      <c r="S5" s="48"/>
      <c r="T5" s="48"/>
      <c r="U5" s="72"/>
      <c r="V5" s="48"/>
      <c r="W5" s="72"/>
      <c r="X5" s="48"/>
      <c r="Y5" s="72"/>
      <c r="Z5" s="48"/>
      <c r="AA5" s="72"/>
      <c r="AB5" s="48"/>
      <c r="AC5" s="72"/>
      <c r="AD5" s="48"/>
      <c r="AE5" s="48"/>
      <c r="AF5" s="48"/>
      <c r="AG5" s="48"/>
      <c r="AH5" s="48"/>
    </row>
    <row r="6" spans="1:34">
      <c r="A6" s="1" t="s">
        <v>42</v>
      </c>
      <c r="B6" s="48">
        <v>61</v>
      </c>
      <c r="C6" s="72"/>
      <c r="D6" s="48"/>
      <c r="E6" s="48"/>
      <c r="F6" s="1" t="s">
        <v>74</v>
      </c>
      <c r="G6" s="17">
        <v>22</v>
      </c>
      <c r="H6" s="48"/>
      <c r="I6" s="48"/>
      <c r="J6" s="48"/>
      <c r="K6" s="1" t="s">
        <v>75</v>
      </c>
      <c r="L6" s="48">
        <v>17</v>
      </c>
      <c r="M6" s="72"/>
      <c r="N6" s="1" t="s">
        <v>76</v>
      </c>
      <c r="O6" s="17">
        <v>1</v>
      </c>
      <c r="P6" s="48"/>
      <c r="Q6" s="72"/>
      <c r="R6" s="48"/>
      <c r="S6" s="48"/>
      <c r="T6" s="48"/>
      <c r="U6" s="72"/>
      <c r="V6" s="48"/>
      <c r="W6" s="72"/>
      <c r="X6" s="48"/>
      <c r="Y6" s="72"/>
      <c r="Z6" s="48"/>
      <c r="AA6" s="72"/>
      <c r="AB6" s="48"/>
      <c r="AC6" s="72"/>
      <c r="AD6" s="48"/>
      <c r="AE6" s="48"/>
      <c r="AF6" s="48"/>
      <c r="AG6" s="48"/>
      <c r="AH6" s="48"/>
    </row>
    <row r="7" spans="1:34">
      <c r="A7" s="1" t="s">
        <v>24</v>
      </c>
      <c r="B7" s="48">
        <v>449</v>
      </c>
      <c r="C7" s="72"/>
      <c r="D7" s="48"/>
      <c r="E7" s="48"/>
      <c r="F7" s="1" t="s">
        <v>77</v>
      </c>
      <c r="G7" s="17">
        <v>56</v>
      </c>
      <c r="H7" s="48"/>
      <c r="I7" s="48"/>
      <c r="J7" s="48"/>
      <c r="K7" s="1" t="s">
        <v>78</v>
      </c>
      <c r="L7" s="48">
        <v>30</v>
      </c>
      <c r="M7" s="72"/>
      <c r="N7" s="1" t="s">
        <v>79</v>
      </c>
      <c r="O7" s="17">
        <v>9</v>
      </c>
      <c r="P7" s="48"/>
      <c r="Q7" s="72"/>
      <c r="R7" s="48"/>
      <c r="S7" s="48"/>
      <c r="T7" s="48"/>
      <c r="U7" s="72"/>
      <c r="V7" s="48"/>
      <c r="W7" s="72"/>
      <c r="X7" s="48"/>
      <c r="Y7" s="72"/>
      <c r="Z7" s="48"/>
      <c r="AA7" s="72"/>
      <c r="AB7" s="48"/>
      <c r="AC7" s="72"/>
      <c r="AD7" s="48"/>
      <c r="AE7" s="48"/>
      <c r="AF7" s="48"/>
      <c r="AG7" s="48"/>
      <c r="AH7" s="48"/>
    </row>
    <row r="8" spans="1:34">
      <c r="A8" s="1" t="s">
        <v>16</v>
      </c>
      <c r="B8" s="48">
        <v>1375</v>
      </c>
      <c r="C8" s="72"/>
      <c r="D8" s="48"/>
      <c r="E8" s="72"/>
      <c r="F8" s="1" t="s">
        <v>80</v>
      </c>
      <c r="G8" s="17">
        <v>36</v>
      </c>
      <c r="H8" s="48"/>
      <c r="I8" s="48"/>
      <c r="J8" s="48"/>
      <c r="K8" s="1" t="s">
        <v>81</v>
      </c>
      <c r="L8" s="48">
        <v>105</v>
      </c>
      <c r="M8" s="72"/>
      <c r="N8" s="1" t="s">
        <v>82</v>
      </c>
      <c r="O8" s="17">
        <v>7</v>
      </c>
      <c r="P8" s="48"/>
      <c r="Q8" s="72"/>
      <c r="R8" s="48"/>
      <c r="S8" s="48"/>
      <c r="T8" s="48"/>
      <c r="U8" s="72"/>
      <c r="V8" s="48"/>
      <c r="W8" s="72"/>
      <c r="X8" s="48"/>
      <c r="Y8" s="72"/>
      <c r="Z8" s="48"/>
      <c r="AA8" s="72"/>
      <c r="AB8" s="48"/>
      <c r="AC8" s="72"/>
      <c r="AD8" s="48"/>
      <c r="AE8" s="48"/>
      <c r="AF8" s="48"/>
      <c r="AG8" s="48"/>
      <c r="AH8" s="48"/>
    </row>
    <row r="9" spans="1:34">
      <c r="A9" s="1" t="s">
        <v>62</v>
      </c>
      <c r="B9" s="48">
        <v>168</v>
      </c>
      <c r="C9" s="72"/>
      <c r="D9" s="48"/>
      <c r="E9" s="72"/>
      <c r="F9" s="1" t="s">
        <v>83</v>
      </c>
      <c r="G9" s="17">
        <v>130</v>
      </c>
      <c r="H9" s="48"/>
      <c r="I9" s="48"/>
      <c r="J9" s="48"/>
      <c r="K9" s="1" t="s">
        <v>84</v>
      </c>
      <c r="L9" s="48">
        <v>137</v>
      </c>
      <c r="M9" s="72"/>
      <c r="N9" s="1" t="s">
        <v>85</v>
      </c>
      <c r="O9" s="17">
        <v>10</v>
      </c>
      <c r="P9" s="48"/>
      <c r="Q9" s="72"/>
      <c r="R9" s="48"/>
      <c r="S9" s="48"/>
      <c r="T9" s="48"/>
      <c r="U9" s="72"/>
      <c r="V9" s="48"/>
      <c r="W9" s="72"/>
      <c r="X9" s="48"/>
      <c r="Y9" s="72"/>
      <c r="Z9" s="48"/>
      <c r="AA9" s="72"/>
      <c r="AB9" s="48"/>
      <c r="AC9" s="72"/>
      <c r="AD9" s="48"/>
      <c r="AE9" s="48"/>
      <c r="AF9" s="48"/>
      <c r="AG9" s="48"/>
      <c r="AH9" s="48"/>
    </row>
    <row r="10" spans="1:34">
      <c r="A10" s="1" t="s">
        <v>38</v>
      </c>
      <c r="B10" s="48">
        <v>84</v>
      </c>
      <c r="C10" s="72"/>
      <c r="D10" s="48"/>
      <c r="E10" s="72"/>
      <c r="F10" s="1" t="s">
        <v>86</v>
      </c>
      <c r="G10" s="17">
        <v>17</v>
      </c>
      <c r="H10" s="48"/>
      <c r="I10" s="48"/>
      <c r="J10" s="48"/>
      <c r="K10" s="1" t="s">
        <v>87</v>
      </c>
      <c r="L10" s="48">
        <v>24</v>
      </c>
      <c r="M10" s="72"/>
      <c r="N10" s="1" t="s">
        <v>88</v>
      </c>
      <c r="O10" s="17">
        <v>1</v>
      </c>
      <c r="P10" s="48"/>
      <c r="Q10" s="72"/>
      <c r="R10" s="48"/>
      <c r="S10" s="48"/>
      <c r="T10" s="48"/>
      <c r="U10" s="72"/>
      <c r="V10" s="48"/>
      <c r="W10" s="72"/>
      <c r="X10" s="48"/>
      <c r="Y10" s="72"/>
      <c r="Z10" s="48"/>
      <c r="AA10" s="72"/>
      <c r="AB10" s="48"/>
      <c r="AC10" s="72"/>
      <c r="AD10" s="48"/>
      <c r="AE10" s="48"/>
      <c r="AF10" s="48"/>
      <c r="AG10" s="48"/>
      <c r="AH10" s="48"/>
    </row>
    <row r="11" spans="1:34">
      <c r="A11" s="1" t="s">
        <v>34</v>
      </c>
      <c r="B11" s="48">
        <v>125</v>
      </c>
      <c r="C11" s="72"/>
      <c r="D11" s="48"/>
      <c r="E11" s="72"/>
      <c r="F11" s="1" t="s">
        <v>89</v>
      </c>
      <c r="G11" s="17">
        <v>23</v>
      </c>
      <c r="H11" s="48"/>
      <c r="I11" s="48"/>
      <c r="J11" s="48"/>
      <c r="K11" s="1" t="s">
        <v>90</v>
      </c>
      <c r="L11" s="48">
        <v>124</v>
      </c>
      <c r="M11" s="72"/>
      <c r="N11" s="1" t="s">
        <v>91</v>
      </c>
      <c r="O11" s="17">
        <v>8</v>
      </c>
      <c r="P11" s="48"/>
      <c r="Q11" s="72"/>
      <c r="R11" s="48"/>
      <c r="S11" s="48"/>
      <c r="T11" s="48"/>
      <c r="U11" s="72"/>
      <c r="V11" s="48"/>
      <c r="W11" s="72"/>
      <c r="X11" s="48"/>
      <c r="Y11" s="72"/>
      <c r="Z11" s="48"/>
      <c r="AA11" s="72"/>
      <c r="AB11" s="48"/>
      <c r="AC11" s="72"/>
      <c r="AD11" s="48"/>
      <c r="AE11" s="48"/>
      <c r="AF11" s="48"/>
      <c r="AG11" s="48"/>
      <c r="AH11" s="48"/>
    </row>
    <row r="12" spans="1:34">
      <c r="A12" s="1" t="s">
        <v>61</v>
      </c>
      <c r="B12" s="48">
        <v>696</v>
      </c>
      <c r="C12" s="72"/>
      <c r="D12" s="48"/>
      <c r="E12" s="72"/>
      <c r="F12" s="1" t="s">
        <v>92</v>
      </c>
      <c r="G12" s="17">
        <v>42</v>
      </c>
      <c r="H12" s="48"/>
      <c r="I12" s="48"/>
      <c r="J12" s="48"/>
      <c r="K12" s="1" t="s">
        <v>93</v>
      </c>
      <c r="L12" s="48">
        <v>209</v>
      </c>
      <c r="M12" s="72"/>
      <c r="N12" s="1" t="s">
        <v>94</v>
      </c>
      <c r="O12" s="17">
        <v>2</v>
      </c>
      <c r="P12" s="48"/>
      <c r="Q12" s="72"/>
      <c r="R12" s="48"/>
      <c r="S12" s="48"/>
      <c r="T12" s="48"/>
      <c r="U12" s="72"/>
      <c r="V12" s="48"/>
      <c r="W12" s="72"/>
      <c r="X12" s="48"/>
      <c r="Y12" s="72"/>
      <c r="Z12" s="48"/>
      <c r="AA12" s="72"/>
      <c r="AB12" s="48"/>
      <c r="AC12" s="72"/>
      <c r="AD12" s="48"/>
      <c r="AE12" s="48"/>
      <c r="AF12" s="48"/>
      <c r="AG12" s="48"/>
      <c r="AH12" s="48"/>
    </row>
    <row r="13" spans="1:34">
      <c r="A13" s="1" t="s">
        <v>19</v>
      </c>
      <c r="B13" s="48">
        <v>221</v>
      </c>
      <c r="C13" s="72"/>
      <c r="D13" s="48"/>
      <c r="E13" s="72"/>
      <c r="F13" s="1" t="s">
        <v>95</v>
      </c>
      <c r="G13" s="17">
        <v>20</v>
      </c>
      <c r="H13" s="48"/>
      <c r="I13" s="48"/>
      <c r="J13" s="48"/>
      <c r="K13" s="1" t="s">
        <v>96</v>
      </c>
      <c r="L13" s="48">
        <v>19</v>
      </c>
      <c r="M13" s="72"/>
      <c r="N13" s="1" t="s">
        <v>97</v>
      </c>
      <c r="O13" s="17">
        <v>3</v>
      </c>
      <c r="P13" s="48"/>
      <c r="Q13" s="72"/>
      <c r="R13" s="48"/>
      <c r="S13" s="48"/>
      <c r="T13" s="48"/>
      <c r="U13" s="72"/>
      <c r="V13" s="48"/>
      <c r="W13" s="72"/>
      <c r="X13" s="48"/>
      <c r="Y13" s="72"/>
      <c r="Z13" s="48"/>
      <c r="AA13" s="72"/>
      <c r="AB13" s="48"/>
      <c r="AC13" s="72"/>
      <c r="AD13" s="48"/>
      <c r="AE13" s="48"/>
      <c r="AF13" s="48"/>
      <c r="AG13" s="48"/>
      <c r="AH13" s="48"/>
    </row>
    <row r="14" spans="1:34">
      <c r="A14" s="1" t="s">
        <v>26</v>
      </c>
      <c r="B14" s="48">
        <v>144</v>
      </c>
      <c r="C14" s="72"/>
      <c r="D14" s="48"/>
      <c r="E14" s="72"/>
      <c r="F14" s="1" t="s">
        <v>98</v>
      </c>
      <c r="G14" s="17">
        <v>21</v>
      </c>
      <c r="H14" s="48"/>
      <c r="I14" s="48"/>
      <c r="J14" s="48"/>
      <c r="K14" s="1" t="s">
        <v>99</v>
      </c>
      <c r="L14" s="48">
        <v>123</v>
      </c>
      <c r="M14" s="72"/>
      <c r="N14" s="1" t="s">
        <v>100</v>
      </c>
      <c r="O14" s="17">
        <v>8</v>
      </c>
      <c r="P14" s="48"/>
      <c r="Q14" s="72"/>
      <c r="R14" s="48"/>
      <c r="S14" s="48"/>
      <c r="T14" s="48"/>
      <c r="U14" s="72"/>
      <c r="V14" s="48"/>
      <c r="W14" s="72"/>
      <c r="X14" s="48"/>
      <c r="Y14" s="72"/>
      <c r="Z14" s="48"/>
      <c r="AA14" s="72"/>
      <c r="AB14" s="48"/>
      <c r="AC14" s="72"/>
      <c r="AD14" s="48"/>
      <c r="AE14" s="48"/>
      <c r="AF14" s="48"/>
      <c r="AG14" s="48"/>
      <c r="AH14" s="48"/>
    </row>
    <row r="15" spans="1:34">
      <c r="A15" s="1" t="s">
        <v>32</v>
      </c>
      <c r="B15" s="48">
        <v>342</v>
      </c>
      <c r="C15" s="72"/>
      <c r="D15" s="48"/>
      <c r="E15" s="72"/>
      <c r="F15" s="1" t="s">
        <v>101</v>
      </c>
      <c r="G15" s="17">
        <v>71</v>
      </c>
      <c r="H15" s="48"/>
      <c r="I15" s="48"/>
      <c r="J15" s="48"/>
      <c r="K15" s="1" t="s">
        <v>102</v>
      </c>
      <c r="L15" s="48">
        <v>159</v>
      </c>
      <c r="M15" s="72"/>
      <c r="N15" s="1" t="s">
        <v>103</v>
      </c>
      <c r="O15" s="17">
        <v>5</v>
      </c>
      <c r="P15" s="48"/>
      <c r="Q15" s="72"/>
      <c r="R15" s="48"/>
      <c r="S15" s="48"/>
      <c r="T15" s="48"/>
      <c r="U15" s="72"/>
      <c r="V15" s="48"/>
      <c r="W15" s="72"/>
      <c r="X15" s="48"/>
      <c r="Y15" s="72"/>
      <c r="Z15" s="48"/>
      <c r="AA15" s="72"/>
      <c r="AB15" s="48"/>
      <c r="AC15" s="72"/>
      <c r="AD15" s="48"/>
      <c r="AE15" s="48"/>
      <c r="AF15" s="48"/>
      <c r="AG15" s="48"/>
      <c r="AH15" s="48"/>
    </row>
    <row r="16" spans="1:34">
      <c r="A16" s="27" t="s">
        <v>56</v>
      </c>
      <c r="B16" s="26">
        <v>3077</v>
      </c>
      <c r="C16" s="41"/>
      <c r="D16" s="26"/>
      <c r="E16" s="41"/>
      <c r="F16" s="1" t="s">
        <v>104</v>
      </c>
      <c r="G16" s="17">
        <v>62</v>
      </c>
      <c r="H16" s="26"/>
      <c r="I16" s="48"/>
      <c r="J16" s="48"/>
      <c r="K16" s="1" t="s">
        <v>105</v>
      </c>
      <c r="L16" s="48">
        <v>13</v>
      </c>
      <c r="M16" s="72"/>
      <c r="N16" s="1" t="s">
        <v>106</v>
      </c>
      <c r="O16" s="17">
        <v>5</v>
      </c>
      <c r="P16" s="48"/>
      <c r="Q16" s="72"/>
      <c r="R16" s="48"/>
      <c r="S16" s="48"/>
      <c r="T16" s="48"/>
      <c r="U16" s="72"/>
      <c r="V16" s="48"/>
      <c r="W16" s="72"/>
      <c r="X16" s="48"/>
      <c r="Y16" s="72"/>
      <c r="Z16" s="48"/>
      <c r="AA16" s="72"/>
      <c r="AB16" s="48"/>
      <c r="AC16" s="72"/>
      <c r="AD16" s="48"/>
      <c r="AE16" s="48"/>
      <c r="AF16" s="48"/>
      <c r="AG16" s="48"/>
      <c r="AH16" s="48"/>
    </row>
    <row r="17" spans="1:30">
      <c r="A17" s="1" t="s">
        <v>21</v>
      </c>
      <c r="B17" s="48">
        <v>624</v>
      </c>
      <c r="C17" s="72"/>
      <c r="D17" s="48"/>
      <c r="E17" s="72"/>
      <c r="F17" s="1" t="s">
        <v>107</v>
      </c>
      <c r="G17" s="17">
        <v>7</v>
      </c>
      <c r="H17" s="48"/>
      <c r="I17" s="48"/>
      <c r="J17" s="48"/>
      <c r="K17" s="1" t="s">
        <v>108</v>
      </c>
      <c r="L17" s="48">
        <v>19</v>
      </c>
      <c r="M17" s="72"/>
      <c r="N17" s="1" t="s">
        <v>109</v>
      </c>
      <c r="O17" s="17">
        <v>3</v>
      </c>
      <c r="P17" s="48"/>
      <c r="Q17" s="72"/>
      <c r="R17" s="48"/>
      <c r="S17" s="48"/>
      <c r="T17" s="48"/>
      <c r="U17" s="72"/>
      <c r="V17" s="48"/>
      <c r="W17" s="72"/>
      <c r="X17" s="48"/>
      <c r="Y17" s="72"/>
      <c r="Z17" s="48"/>
      <c r="AA17" s="72"/>
      <c r="AB17" s="48"/>
      <c r="AC17" s="72"/>
      <c r="AD17" s="48"/>
    </row>
    <row r="18" spans="1:30">
      <c r="A18" s="1" t="s">
        <v>60</v>
      </c>
      <c r="B18" s="48">
        <v>399</v>
      </c>
      <c r="C18" s="72"/>
      <c r="D18" s="48"/>
      <c r="E18" s="72"/>
      <c r="F18" s="1" t="s">
        <v>110</v>
      </c>
      <c r="G18" s="17">
        <v>13</v>
      </c>
      <c r="H18" s="48"/>
      <c r="I18" s="48"/>
      <c r="J18" s="48"/>
      <c r="K18" s="1" t="s">
        <v>111</v>
      </c>
      <c r="L18" s="48">
        <v>29</v>
      </c>
      <c r="M18" s="72"/>
      <c r="N18" s="1" t="s">
        <v>112</v>
      </c>
      <c r="O18" s="17">
        <v>2</v>
      </c>
      <c r="P18" s="48"/>
      <c r="Q18" s="72"/>
      <c r="R18" s="48"/>
      <c r="S18" s="48"/>
      <c r="T18" s="48"/>
      <c r="U18" s="72"/>
      <c r="V18" s="48"/>
      <c r="W18" s="72"/>
      <c r="X18" s="48"/>
      <c r="Y18" s="72"/>
      <c r="Z18" s="48"/>
      <c r="AA18" s="72"/>
      <c r="AB18" s="48"/>
      <c r="AC18" s="72"/>
      <c r="AD18" s="48"/>
    </row>
    <row r="19" spans="1:30">
      <c r="A19" s="1" t="s">
        <v>36</v>
      </c>
      <c r="B19" s="48">
        <v>146</v>
      </c>
      <c r="C19" s="72"/>
      <c r="D19" s="48"/>
      <c r="E19" s="72"/>
      <c r="F19" s="1" t="s">
        <v>113</v>
      </c>
      <c r="G19" s="17">
        <v>46</v>
      </c>
      <c r="H19" s="48"/>
      <c r="I19" s="48"/>
      <c r="J19" s="48"/>
      <c r="K19" s="1" t="s">
        <v>114</v>
      </c>
      <c r="L19" s="48">
        <v>21</v>
      </c>
      <c r="M19" s="72"/>
      <c r="N19" s="1" t="s">
        <v>115</v>
      </c>
      <c r="O19" s="17">
        <v>5</v>
      </c>
      <c r="P19" s="48"/>
      <c r="Q19" s="72"/>
      <c r="R19" s="48"/>
      <c r="S19" s="48"/>
      <c r="T19" s="48"/>
      <c r="U19" s="72"/>
      <c r="V19" s="48"/>
      <c r="W19" s="72"/>
      <c r="X19" s="48"/>
      <c r="Y19" s="72"/>
      <c r="Z19" s="48"/>
      <c r="AA19" s="72"/>
      <c r="AB19" s="48"/>
      <c r="AC19" s="72"/>
      <c r="AD19" s="48"/>
    </row>
    <row r="20" spans="1:30">
      <c r="A20" s="1" t="s">
        <v>22</v>
      </c>
      <c r="B20" s="48">
        <v>181</v>
      </c>
      <c r="C20" s="72"/>
      <c r="D20" s="48"/>
      <c r="E20" s="72"/>
      <c r="F20" s="1" t="s">
        <v>116</v>
      </c>
      <c r="G20" s="17">
        <v>31</v>
      </c>
      <c r="H20" s="48"/>
      <c r="I20" s="48"/>
      <c r="J20" s="48"/>
      <c r="K20" s="1" t="s">
        <v>117</v>
      </c>
      <c r="L20" s="48">
        <v>16</v>
      </c>
      <c r="M20" s="72"/>
      <c r="N20" s="1" t="s">
        <v>118</v>
      </c>
      <c r="O20" s="17">
        <v>4</v>
      </c>
      <c r="P20" s="48"/>
      <c r="Q20" s="72"/>
      <c r="R20" s="48"/>
      <c r="S20" s="48"/>
      <c r="T20" s="48"/>
      <c r="U20" s="72"/>
      <c r="V20" s="48"/>
      <c r="W20" s="72"/>
      <c r="X20" s="48"/>
      <c r="Y20" s="72"/>
      <c r="Z20" s="48"/>
      <c r="AA20" s="72"/>
      <c r="AB20" s="48"/>
      <c r="AC20" s="72"/>
      <c r="AD20" s="48"/>
    </row>
    <row r="21" spans="1:30">
      <c r="A21" s="50"/>
      <c r="B21" s="48"/>
      <c r="C21" s="48"/>
      <c r="D21" s="48"/>
      <c r="E21" s="48"/>
      <c r="F21" s="48"/>
      <c r="G21" s="72"/>
      <c r="H21" s="48"/>
      <c r="I21" s="48"/>
      <c r="J21" s="48"/>
      <c r="K21" s="1" t="s">
        <v>119</v>
      </c>
      <c r="L21" s="48">
        <v>258</v>
      </c>
      <c r="M21" s="72"/>
      <c r="N21" s="1" t="s">
        <v>120</v>
      </c>
      <c r="O21" s="17">
        <v>5</v>
      </c>
      <c r="P21" s="48"/>
      <c r="Q21" s="72"/>
      <c r="R21" s="48"/>
      <c r="S21" s="48"/>
      <c r="T21" s="48"/>
      <c r="U21" s="72"/>
      <c r="V21" s="48"/>
      <c r="W21" s="72"/>
      <c r="X21" s="48"/>
      <c r="Y21" s="72"/>
      <c r="Z21" s="48"/>
      <c r="AA21" s="72"/>
      <c r="AB21" s="48"/>
      <c r="AC21" s="72"/>
      <c r="AD21" s="48"/>
    </row>
    <row r="22" spans="1:30">
      <c r="A22" s="50"/>
      <c r="B22" s="48"/>
      <c r="C22" s="48"/>
      <c r="D22" s="48"/>
      <c r="E22" s="48"/>
      <c r="F22" s="48"/>
      <c r="G22" s="72"/>
      <c r="H22" s="48"/>
      <c r="I22" s="48"/>
      <c r="J22" s="48"/>
      <c r="K22" s="1" t="s">
        <v>121</v>
      </c>
      <c r="L22" s="48">
        <v>21</v>
      </c>
      <c r="M22" s="72"/>
      <c r="N22" s="1" t="s">
        <v>122</v>
      </c>
      <c r="O22" s="17">
        <v>4</v>
      </c>
      <c r="P22" s="48"/>
      <c r="Q22" s="72"/>
      <c r="R22" s="48"/>
      <c r="S22" s="48"/>
      <c r="T22" s="48"/>
      <c r="U22" s="48"/>
      <c r="V22" s="48"/>
      <c r="W22" s="72"/>
      <c r="X22" s="48"/>
      <c r="Y22" s="72"/>
      <c r="Z22" s="48"/>
      <c r="AA22" s="72"/>
      <c r="AB22" s="48"/>
      <c r="AC22" s="72"/>
      <c r="AD22" s="48"/>
    </row>
    <row r="23" spans="1:30" ht="25.5">
      <c r="A23" s="55"/>
      <c r="B23" s="56"/>
      <c r="C23" s="56"/>
      <c r="D23" s="56"/>
      <c r="E23" s="56"/>
      <c r="F23" s="48"/>
      <c r="G23" s="72"/>
      <c r="H23" s="68"/>
      <c r="I23" s="68"/>
      <c r="J23" s="68"/>
      <c r="K23" s="1" t="s">
        <v>123</v>
      </c>
      <c r="L23" s="48">
        <v>164</v>
      </c>
      <c r="M23" s="72"/>
      <c r="N23" s="1" t="s">
        <v>124</v>
      </c>
      <c r="O23" s="17">
        <v>5</v>
      </c>
      <c r="P23" s="48"/>
      <c r="Q23" s="72"/>
      <c r="R23" s="48"/>
      <c r="S23" s="48"/>
      <c r="T23" s="48"/>
      <c r="U23" s="48"/>
      <c r="V23" s="48"/>
      <c r="W23" s="72"/>
      <c r="X23" s="48"/>
      <c r="Y23" s="72"/>
      <c r="Z23" s="48"/>
      <c r="AA23" s="72"/>
      <c r="AB23" s="48"/>
      <c r="AC23" s="72"/>
      <c r="AD23" s="48"/>
    </row>
    <row r="24" spans="1:30" ht="25.5">
      <c r="A24" s="50"/>
      <c r="B24" s="48"/>
      <c r="C24" s="48"/>
      <c r="D24" s="48"/>
      <c r="E24" s="48"/>
      <c r="F24" s="48"/>
      <c r="G24" s="48"/>
      <c r="H24" s="72"/>
      <c r="I24" s="48"/>
      <c r="J24" s="72"/>
      <c r="K24" s="1" t="s">
        <v>125</v>
      </c>
      <c r="L24" s="48">
        <v>38</v>
      </c>
      <c r="M24" s="72"/>
      <c r="N24" s="1">
        <v>1111</v>
      </c>
      <c r="O24" s="17">
        <v>1</v>
      </c>
      <c r="P24" s="48"/>
      <c r="Q24" s="72"/>
      <c r="R24" s="48"/>
      <c r="S24" s="48"/>
      <c r="T24" s="48"/>
      <c r="U24" s="69"/>
      <c r="V24" s="69"/>
      <c r="W24" s="72"/>
      <c r="X24" s="48"/>
      <c r="Y24" s="72"/>
      <c r="Z24" s="48"/>
      <c r="AA24" s="72"/>
      <c r="AB24" s="48"/>
      <c r="AC24" s="72"/>
      <c r="AD24" s="48"/>
    </row>
    <row r="25" spans="1:30">
      <c r="A25" s="50"/>
      <c r="B25" s="48"/>
      <c r="C25" s="48"/>
      <c r="D25" s="48"/>
      <c r="E25" s="72"/>
      <c r="F25" s="48"/>
      <c r="G25" s="48"/>
      <c r="H25" s="48"/>
      <c r="I25" s="72"/>
      <c r="J25" s="48"/>
      <c r="K25" s="1" t="s">
        <v>126</v>
      </c>
      <c r="L25" s="48">
        <v>11</v>
      </c>
      <c r="M25" s="72"/>
      <c r="N25" s="1" t="s">
        <v>127</v>
      </c>
      <c r="O25" s="17">
        <v>4</v>
      </c>
      <c r="P25" s="48"/>
      <c r="Q25" s="72"/>
      <c r="R25" s="48"/>
      <c r="S25" s="48"/>
      <c r="T25" s="48"/>
      <c r="U25" s="17"/>
      <c r="V25" s="17"/>
      <c r="W25" s="72"/>
      <c r="X25" s="48"/>
      <c r="Y25" s="72"/>
      <c r="Z25" s="48"/>
      <c r="AA25" s="72"/>
      <c r="AB25" s="48"/>
      <c r="AC25" s="72"/>
      <c r="AD25" s="48"/>
    </row>
    <row r="26" spans="1:30">
      <c r="A26" s="50"/>
      <c r="B26" s="48"/>
      <c r="C26" s="48"/>
      <c r="D26" s="48"/>
      <c r="E26" s="72"/>
      <c r="F26" s="48"/>
      <c r="G26" s="48"/>
      <c r="H26" s="48"/>
      <c r="I26" s="72"/>
      <c r="J26" s="48"/>
      <c r="K26" s="1" t="s">
        <v>128</v>
      </c>
      <c r="L26" s="48">
        <v>65</v>
      </c>
      <c r="M26" s="72"/>
      <c r="N26" s="1" t="s">
        <v>129</v>
      </c>
      <c r="O26" s="17">
        <v>3</v>
      </c>
      <c r="P26" s="48"/>
      <c r="Q26" s="72"/>
      <c r="R26" s="48"/>
      <c r="S26" s="48"/>
      <c r="T26" s="48"/>
      <c r="U26" s="17"/>
      <c r="V26" s="17"/>
      <c r="W26" s="72"/>
      <c r="X26" s="48"/>
      <c r="Y26" s="72"/>
      <c r="Z26" s="48"/>
      <c r="AA26" s="72"/>
      <c r="AB26" s="48"/>
      <c r="AC26" s="72"/>
      <c r="AD26" s="48"/>
    </row>
    <row r="27" spans="1:30">
      <c r="A27" s="50"/>
      <c r="B27" s="48"/>
      <c r="C27" s="48"/>
      <c r="D27" s="48"/>
      <c r="E27" s="72"/>
      <c r="F27" s="48"/>
      <c r="G27" s="48"/>
      <c r="H27" s="48"/>
      <c r="I27" s="72"/>
      <c r="J27" s="48"/>
      <c r="K27" s="36" t="s">
        <v>130</v>
      </c>
      <c r="L27" s="26">
        <v>677</v>
      </c>
      <c r="M27" s="72"/>
      <c r="N27" s="1" t="s">
        <v>131</v>
      </c>
      <c r="O27" s="17">
        <v>1</v>
      </c>
      <c r="P27" s="48"/>
      <c r="Q27" s="72"/>
      <c r="R27" s="48"/>
      <c r="S27" s="48"/>
      <c r="T27" s="48"/>
      <c r="U27" s="17"/>
      <c r="V27" s="17"/>
      <c r="W27" s="41"/>
      <c r="X27" s="26"/>
      <c r="Y27" s="41"/>
      <c r="Z27" s="26"/>
      <c r="AA27" s="41"/>
      <c r="AB27" s="26"/>
      <c r="AC27" s="41"/>
      <c r="AD27" s="26"/>
    </row>
    <row r="28" spans="1:30">
      <c r="A28" s="50"/>
      <c r="B28" s="48"/>
      <c r="C28" s="48"/>
      <c r="D28" s="48"/>
      <c r="E28" s="72"/>
      <c r="F28" s="48"/>
      <c r="G28" s="48"/>
      <c r="H28" s="48"/>
      <c r="I28" s="72"/>
      <c r="J28" s="48"/>
      <c r="K28" s="1" t="s">
        <v>132</v>
      </c>
      <c r="L28" s="48">
        <v>345</v>
      </c>
      <c r="M28" s="72"/>
      <c r="N28" s="1" t="s">
        <v>133</v>
      </c>
      <c r="O28" s="17">
        <v>5</v>
      </c>
      <c r="P28" s="48"/>
      <c r="Q28" s="72"/>
      <c r="R28" s="48"/>
      <c r="S28" s="48"/>
      <c r="T28" s="48"/>
      <c r="U28" s="17"/>
      <c r="V28" s="17"/>
      <c r="W28" s="72"/>
      <c r="X28" s="48"/>
      <c r="Y28" s="72"/>
      <c r="Z28" s="48"/>
      <c r="AA28" s="72"/>
      <c r="AB28" s="48"/>
      <c r="AC28" s="72"/>
      <c r="AD28" s="48"/>
    </row>
    <row r="29" spans="1:30">
      <c r="A29" s="50"/>
      <c r="B29" s="48"/>
      <c r="C29" s="48"/>
      <c r="D29" s="48"/>
      <c r="E29" s="72"/>
      <c r="F29" s="48"/>
      <c r="G29" s="48"/>
      <c r="H29" s="48"/>
      <c r="I29" s="72"/>
      <c r="J29" s="48"/>
      <c r="K29" s="1" t="s">
        <v>134</v>
      </c>
      <c r="L29" s="48">
        <v>15</v>
      </c>
      <c r="M29" s="72"/>
      <c r="N29" s="1" t="s">
        <v>135</v>
      </c>
      <c r="O29" s="17">
        <v>2</v>
      </c>
      <c r="P29" s="48"/>
      <c r="Q29" s="72"/>
      <c r="R29" s="48"/>
      <c r="S29" s="48"/>
      <c r="T29" s="48"/>
      <c r="U29" s="17"/>
      <c r="V29" s="17"/>
      <c r="W29" s="72"/>
      <c r="X29" s="48"/>
      <c r="Y29" s="72"/>
      <c r="Z29" s="48"/>
      <c r="AA29" s="72"/>
      <c r="AB29" s="48"/>
      <c r="AC29" s="72"/>
      <c r="AD29" s="48"/>
    </row>
    <row r="30" spans="1:30">
      <c r="A30" s="50"/>
      <c r="B30" s="48"/>
      <c r="C30" s="48"/>
      <c r="D30" s="48"/>
      <c r="E30" s="72"/>
      <c r="F30" s="48"/>
      <c r="G30" s="48"/>
      <c r="H30" s="48"/>
      <c r="I30" s="72"/>
      <c r="J30" s="48"/>
      <c r="K30" s="1" t="s">
        <v>136</v>
      </c>
      <c r="L30" s="48">
        <v>583</v>
      </c>
      <c r="M30" s="72"/>
      <c r="N30" s="1" t="s">
        <v>137</v>
      </c>
      <c r="O30" s="17">
        <v>3</v>
      </c>
      <c r="P30" s="48"/>
      <c r="Q30" s="72"/>
      <c r="R30" s="48"/>
      <c r="S30" s="48"/>
      <c r="T30" s="48"/>
      <c r="U30" s="17"/>
      <c r="V30" s="17"/>
      <c r="W30" s="72"/>
      <c r="X30" s="48"/>
      <c r="Y30" s="72"/>
      <c r="Z30" s="48"/>
      <c r="AA30" s="72"/>
      <c r="AB30" s="48"/>
      <c r="AC30" s="72"/>
      <c r="AD30" s="48"/>
    </row>
    <row r="31" spans="1:30">
      <c r="A31" s="50"/>
      <c r="B31" s="48"/>
      <c r="C31" s="48"/>
      <c r="D31" s="48"/>
      <c r="E31" s="72"/>
      <c r="F31" s="48"/>
      <c r="G31" s="48"/>
      <c r="H31" s="48"/>
      <c r="I31" s="72"/>
      <c r="J31" s="48"/>
      <c r="K31" s="1" t="s">
        <v>138</v>
      </c>
      <c r="L31" s="48">
        <v>8</v>
      </c>
      <c r="M31" s="72"/>
      <c r="N31" s="1" t="s">
        <v>139</v>
      </c>
      <c r="O31" s="17">
        <v>2</v>
      </c>
      <c r="P31" s="48"/>
      <c r="Q31" s="72"/>
      <c r="R31" s="48"/>
      <c r="S31" s="48"/>
      <c r="T31" s="48"/>
      <c r="U31" s="48"/>
      <c r="V31" s="48"/>
      <c r="W31" s="72"/>
      <c r="X31" s="48"/>
      <c r="Y31" s="72"/>
      <c r="Z31" s="48"/>
      <c r="AA31" s="72"/>
      <c r="AB31" s="48"/>
      <c r="AC31" s="72"/>
      <c r="AD31" s="48"/>
    </row>
    <row r="32" spans="1:30">
      <c r="A32" s="50"/>
      <c r="B32" s="48"/>
      <c r="C32" s="48"/>
      <c r="D32" s="48"/>
      <c r="E32" s="72"/>
      <c r="F32" s="48"/>
      <c r="G32" s="48"/>
      <c r="H32" s="48"/>
      <c r="I32" s="72"/>
      <c r="J32" s="48"/>
      <c r="K32" s="1" t="s">
        <v>140</v>
      </c>
      <c r="L32" s="48">
        <v>112</v>
      </c>
      <c r="M32" s="72"/>
      <c r="N32" s="1" t="s">
        <v>141</v>
      </c>
      <c r="O32" s="17">
        <v>2</v>
      </c>
      <c r="P32" s="48"/>
      <c r="Q32" s="72"/>
      <c r="R32" s="48"/>
      <c r="S32" s="48"/>
      <c r="T32" s="48"/>
      <c r="U32" s="48"/>
      <c r="V32" s="48"/>
      <c r="W32" s="72"/>
      <c r="X32" s="48"/>
      <c r="Y32" s="72"/>
      <c r="Z32" s="48"/>
      <c r="AA32" s="72"/>
      <c r="AB32" s="48"/>
      <c r="AC32" s="72"/>
      <c r="AD32" s="48"/>
    </row>
    <row r="33" spans="5:30">
      <c r="E33" s="72"/>
      <c r="F33" s="48"/>
      <c r="G33" s="48"/>
      <c r="H33" s="48"/>
      <c r="I33" s="72"/>
      <c r="J33" s="48"/>
      <c r="K33" s="1" t="s">
        <v>142</v>
      </c>
      <c r="L33" s="48">
        <v>15</v>
      </c>
      <c r="M33" s="72"/>
      <c r="N33" s="1" t="s">
        <v>143</v>
      </c>
      <c r="O33" s="17">
        <v>1</v>
      </c>
      <c r="P33" s="48"/>
      <c r="Q33" s="72"/>
      <c r="R33" s="48"/>
      <c r="S33" s="48"/>
      <c r="T33" s="48"/>
      <c r="U33" s="48"/>
      <c r="V33" s="48"/>
      <c r="W33" s="72"/>
      <c r="X33" s="48"/>
      <c r="Y33" s="72"/>
      <c r="Z33" s="48"/>
      <c r="AA33" s="72"/>
      <c r="AB33" s="48"/>
      <c r="AC33" s="72"/>
      <c r="AD33" s="48"/>
    </row>
    <row r="34" spans="5:30">
      <c r="E34" s="72"/>
      <c r="F34" s="48"/>
      <c r="G34" s="48"/>
      <c r="H34" s="48"/>
      <c r="I34" s="72"/>
      <c r="J34" s="48"/>
      <c r="K34" s="1" t="s">
        <v>144</v>
      </c>
      <c r="L34" s="48">
        <v>24</v>
      </c>
      <c r="M34" s="72"/>
      <c r="N34" s="1" t="s">
        <v>145</v>
      </c>
      <c r="O34" s="17">
        <v>6</v>
      </c>
      <c r="P34" s="48"/>
      <c r="Q34" s="72"/>
      <c r="R34" s="48"/>
      <c r="S34" s="48"/>
      <c r="T34" s="48"/>
      <c r="U34" s="48"/>
      <c r="V34" s="48"/>
      <c r="W34" s="72"/>
      <c r="X34" s="48"/>
      <c r="Y34" s="72"/>
      <c r="Z34" s="48"/>
      <c r="AA34" s="72"/>
      <c r="AB34" s="48"/>
      <c r="AC34" s="72"/>
      <c r="AD34" s="48"/>
    </row>
    <row r="35" spans="5:30">
      <c r="E35" s="72"/>
      <c r="F35" s="48"/>
      <c r="G35" s="48"/>
      <c r="H35" s="48"/>
      <c r="I35" s="72"/>
      <c r="J35" s="48"/>
      <c r="K35" s="1" t="s">
        <v>146</v>
      </c>
      <c r="L35" s="48">
        <v>16</v>
      </c>
      <c r="M35" s="72"/>
      <c r="N35" s="1" t="s">
        <v>147</v>
      </c>
      <c r="O35" s="17">
        <v>2</v>
      </c>
      <c r="P35" s="48"/>
      <c r="Q35" s="72"/>
      <c r="R35" s="48"/>
      <c r="S35" s="48"/>
      <c r="T35" s="48"/>
      <c r="U35" s="48"/>
      <c r="V35" s="48"/>
      <c r="W35" s="72"/>
      <c r="X35" s="48"/>
      <c r="Y35" s="72"/>
      <c r="Z35" s="48"/>
      <c r="AA35" s="72"/>
      <c r="AB35" s="48"/>
      <c r="AC35" s="72"/>
      <c r="AD35" s="48"/>
    </row>
    <row r="36" spans="5:30">
      <c r="E36" s="72"/>
      <c r="F36" s="48"/>
      <c r="G36" s="48"/>
      <c r="H36" s="48"/>
      <c r="I36" s="72"/>
      <c r="J36" s="48"/>
      <c r="K36" s="1" t="s">
        <v>148</v>
      </c>
      <c r="L36" s="48">
        <v>187</v>
      </c>
      <c r="M36" s="72"/>
      <c r="N36" s="1" t="s">
        <v>149</v>
      </c>
      <c r="O36" s="17">
        <v>1</v>
      </c>
      <c r="P36" s="48"/>
      <c r="Q36" s="72"/>
      <c r="R36" s="48"/>
      <c r="S36" s="48"/>
      <c r="T36" s="48"/>
      <c r="U36" s="48"/>
      <c r="V36" s="48"/>
      <c r="W36" s="72"/>
      <c r="X36" s="48"/>
      <c r="Y36" s="72"/>
      <c r="Z36" s="48"/>
      <c r="AA36" s="72"/>
      <c r="AB36" s="48"/>
      <c r="AC36" s="72"/>
      <c r="AD36" s="48"/>
    </row>
    <row r="37" spans="5:30">
      <c r="E37" s="72"/>
      <c r="F37" s="48"/>
      <c r="G37" s="48"/>
      <c r="H37" s="48"/>
      <c r="I37" s="72"/>
      <c r="J37" s="48"/>
      <c r="K37" s="1" t="s">
        <v>150</v>
      </c>
      <c r="L37" s="48">
        <v>35</v>
      </c>
      <c r="M37" s="72"/>
      <c r="N37" s="1" t="s">
        <v>151</v>
      </c>
      <c r="O37" s="17">
        <v>7</v>
      </c>
      <c r="P37" s="48"/>
      <c r="Q37" s="72"/>
      <c r="R37" s="48"/>
      <c r="S37" s="48"/>
      <c r="T37" s="48"/>
      <c r="U37" s="48"/>
      <c r="V37" s="48"/>
      <c r="W37" s="72"/>
      <c r="X37" s="48"/>
      <c r="Y37" s="72"/>
      <c r="Z37" s="48"/>
      <c r="AA37" s="72"/>
      <c r="AB37" s="48"/>
      <c r="AC37" s="72"/>
      <c r="AD37" s="48"/>
    </row>
    <row r="38" spans="5:30">
      <c r="E38" s="72"/>
      <c r="F38" s="48"/>
      <c r="G38" s="48"/>
      <c r="H38" s="48"/>
      <c r="I38" s="72"/>
      <c r="J38" s="48"/>
      <c r="K38" s="1" t="s">
        <v>152</v>
      </c>
      <c r="L38" s="48">
        <v>24</v>
      </c>
      <c r="M38" s="72"/>
      <c r="N38" s="1" t="s">
        <v>153</v>
      </c>
      <c r="O38" s="17">
        <v>5</v>
      </c>
      <c r="P38" s="48"/>
      <c r="Q38" s="72"/>
      <c r="R38" s="48"/>
      <c r="S38" s="48"/>
      <c r="T38" s="48"/>
      <c r="U38" s="48"/>
      <c r="V38" s="48"/>
      <c r="W38" s="72"/>
      <c r="X38" s="48"/>
      <c r="Y38" s="72"/>
      <c r="Z38" s="48"/>
      <c r="AA38" s="72"/>
      <c r="AB38" s="48"/>
      <c r="AC38" s="72"/>
      <c r="AD38" s="48"/>
    </row>
    <row r="39" spans="5:30">
      <c r="E39" s="41"/>
      <c r="F39" s="48"/>
      <c r="G39" s="48"/>
      <c r="H39" s="26"/>
      <c r="I39" s="41"/>
      <c r="J39" s="26"/>
      <c r="K39" s="1" t="s">
        <v>154</v>
      </c>
      <c r="L39" s="48">
        <v>174</v>
      </c>
      <c r="M39" s="72"/>
      <c r="N39" s="1" t="s">
        <v>155</v>
      </c>
      <c r="O39" s="17">
        <v>1</v>
      </c>
      <c r="P39" s="48"/>
      <c r="Q39" s="72"/>
      <c r="R39" s="48"/>
      <c r="S39" s="48"/>
      <c r="T39" s="48"/>
      <c r="U39" s="48"/>
      <c r="V39" s="48"/>
      <c r="W39" s="72"/>
      <c r="X39" s="48"/>
      <c r="Y39" s="72"/>
      <c r="Z39" s="48"/>
      <c r="AA39" s="72"/>
      <c r="AB39" s="48"/>
      <c r="AC39" s="72"/>
      <c r="AD39" s="48"/>
    </row>
    <row r="40" spans="5:30">
      <c r="E40" s="72"/>
      <c r="F40" s="48"/>
      <c r="G40" s="48"/>
      <c r="H40" s="48"/>
      <c r="I40" s="72"/>
      <c r="J40" s="48"/>
      <c r="K40" s="1" t="s">
        <v>156</v>
      </c>
      <c r="L40" s="48">
        <v>280</v>
      </c>
      <c r="M40" s="72"/>
      <c r="N40" s="1" t="s">
        <v>157</v>
      </c>
      <c r="O40" s="17">
        <v>2</v>
      </c>
      <c r="P40" s="48"/>
      <c r="Q40" s="72"/>
      <c r="R40" s="48"/>
      <c r="S40" s="48"/>
      <c r="T40" s="48"/>
      <c r="U40" s="48"/>
      <c r="V40" s="48"/>
      <c r="W40" s="72"/>
      <c r="X40" s="48"/>
      <c r="Y40" s="72"/>
      <c r="Z40" s="48"/>
      <c r="AA40" s="72"/>
      <c r="AB40" s="48"/>
      <c r="AC40" s="72"/>
      <c r="AD40" s="48"/>
    </row>
    <row r="41" spans="5:30">
      <c r="E41" s="24"/>
      <c r="F41" s="48"/>
      <c r="G41" s="48"/>
      <c r="H41" s="22"/>
      <c r="I41" s="24"/>
      <c r="J41" s="22"/>
      <c r="K41" s="1" t="s">
        <v>158</v>
      </c>
      <c r="L41" s="48">
        <v>168</v>
      </c>
      <c r="M41" s="72"/>
      <c r="N41" s="1" t="s">
        <v>159</v>
      </c>
      <c r="O41" s="17">
        <v>5</v>
      </c>
      <c r="P41" s="48"/>
      <c r="Q41" s="72"/>
      <c r="R41" s="48"/>
      <c r="S41" s="48"/>
      <c r="T41" s="48"/>
      <c r="U41" s="48"/>
      <c r="V41" s="48"/>
      <c r="W41" s="72"/>
      <c r="X41" s="48"/>
      <c r="Y41" s="72"/>
      <c r="Z41" s="48"/>
      <c r="AA41" s="72"/>
      <c r="AB41" s="48"/>
      <c r="AC41" s="72"/>
      <c r="AD41" s="48"/>
    </row>
    <row r="42" spans="5:30">
      <c r="E42" s="24"/>
      <c r="F42" s="48"/>
      <c r="G42" s="48"/>
      <c r="H42" s="22"/>
      <c r="I42" s="24"/>
      <c r="J42" s="22"/>
      <c r="K42" s="1" t="s">
        <v>160</v>
      </c>
      <c r="L42" s="48">
        <v>233</v>
      </c>
      <c r="M42" s="72"/>
      <c r="N42" s="1" t="s">
        <v>161</v>
      </c>
      <c r="O42" s="17">
        <v>2</v>
      </c>
      <c r="P42" s="48"/>
      <c r="Q42" s="72"/>
      <c r="R42" s="48"/>
      <c r="S42" s="48"/>
      <c r="T42" s="48"/>
      <c r="U42" s="48"/>
      <c r="V42" s="48"/>
      <c r="W42" s="72"/>
      <c r="X42" s="48"/>
      <c r="Y42" s="72"/>
      <c r="Z42" s="48"/>
      <c r="AA42" s="72"/>
      <c r="AB42" s="48"/>
      <c r="AC42" s="72"/>
      <c r="AD42" s="48"/>
    </row>
    <row r="43" spans="5:30">
      <c r="E43" s="72"/>
      <c r="F43" s="48"/>
      <c r="G43" s="48"/>
      <c r="H43" s="48"/>
      <c r="I43" s="72"/>
      <c r="J43" s="48"/>
      <c r="K43" s="1" t="s">
        <v>162</v>
      </c>
      <c r="L43" s="48">
        <v>134</v>
      </c>
      <c r="M43" s="72"/>
      <c r="N43" s="1" t="s">
        <v>163</v>
      </c>
      <c r="O43" s="17">
        <v>3</v>
      </c>
      <c r="P43" s="48"/>
      <c r="Q43" s="72"/>
      <c r="R43" s="48"/>
      <c r="S43" s="48"/>
      <c r="T43" s="48"/>
      <c r="U43" s="48"/>
      <c r="V43" s="48"/>
      <c r="W43" s="72"/>
      <c r="X43" s="48"/>
      <c r="Y43" s="72"/>
      <c r="Z43" s="48"/>
      <c r="AA43" s="72"/>
      <c r="AB43" s="48"/>
      <c r="AC43" s="72"/>
      <c r="AD43" s="48"/>
    </row>
    <row r="44" spans="5:30">
      <c r="E44" s="41"/>
      <c r="F44" s="48"/>
      <c r="G44" s="48"/>
      <c r="H44" s="26"/>
      <c r="I44" s="41"/>
      <c r="J44" s="26"/>
      <c r="K44" s="1" t="s">
        <v>164</v>
      </c>
      <c r="L44" s="48">
        <v>242</v>
      </c>
      <c r="M44" s="72"/>
      <c r="N44" s="1" t="s">
        <v>165</v>
      </c>
      <c r="O44" s="17">
        <v>2</v>
      </c>
      <c r="P44" s="48"/>
      <c r="Q44" s="72"/>
      <c r="R44" s="48"/>
      <c r="S44" s="48"/>
      <c r="T44" s="48"/>
      <c r="U44" s="48"/>
      <c r="V44" s="48"/>
      <c r="W44" s="72"/>
      <c r="X44" s="48"/>
      <c r="Y44" s="72"/>
      <c r="Z44" s="48"/>
      <c r="AA44" s="72"/>
      <c r="AB44" s="48"/>
      <c r="AC44" s="72"/>
      <c r="AD44" s="48"/>
    </row>
    <row r="45" spans="5:30">
      <c r="E45" s="72"/>
      <c r="F45" s="48"/>
      <c r="G45" s="48"/>
      <c r="H45" s="48"/>
      <c r="I45" s="72"/>
      <c r="J45" s="48"/>
      <c r="K45" s="1" t="s">
        <v>166</v>
      </c>
      <c r="L45" s="48">
        <v>31</v>
      </c>
      <c r="M45" s="72"/>
      <c r="N45" s="1" t="s">
        <v>167</v>
      </c>
      <c r="O45" s="17">
        <v>2</v>
      </c>
      <c r="P45" s="48"/>
      <c r="Q45" s="72"/>
      <c r="R45" s="48"/>
      <c r="S45" s="48"/>
      <c r="T45" s="48"/>
      <c r="U45" s="48"/>
      <c r="V45" s="48"/>
      <c r="W45" s="72"/>
      <c r="X45" s="48"/>
      <c r="Y45" s="72"/>
      <c r="Z45" s="48"/>
      <c r="AA45" s="72"/>
      <c r="AB45" s="48"/>
      <c r="AC45" s="72"/>
      <c r="AD45" s="48"/>
    </row>
    <row r="46" spans="5:30">
      <c r="E46" s="72"/>
      <c r="F46" s="48"/>
      <c r="G46" s="48"/>
      <c r="H46" s="48"/>
      <c r="I46" s="72"/>
      <c r="J46" s="48"/>
      <c r="K46" s="1" t="s">
        <v>168</v>
      </c>
      <c r="L46" s="48">
        <v>308</v>
      </c>
      <c r="M46" s="72"/>
      <c r="N46" s="1" t="s">
        <v>169</v>
      </c>
      <c r="O46" s="17">
        <v>5</v>
      </c>
      <c r="P46" s="48"/>
      <c r="Q46" s="72"/>
      <c r="R46" s="48"/>
      <c r="S46" s="48"/>
      <c r="T46" s="48"/>
      <c r="U46" s="48"/>
      <c r="V46" s="48"/>
      <c r="W46" s="72"/>
      <c r="X46" s="48"/>
      <c r="Y46" s="72"/>
      <c r="Z46" s="48"/>
      <c r="AA46" s="72"/>
      <c r="AB46" s="48"/>
      <c r="AC46" s="72"/>
      <c r="AD46" s="48"/>
    </row>
    <row r="47" spans="5:30">
      <c r="E47" s="72"/>
      <c r="F47" s="48"/>
      <c r="G47" s="48"/>
      <c r="H47" s="48"/>
      <c r="I47" s="72"/>
      <c r="J47" s="48"/>
      <c r="K47" s="1" t="s">
        <v>170</v>
      </c>
      <c r="L47" s="48">
        <v>13</v>
      </c>
      <c r="M47" s="72"/>
      <c r="N47" s="1" t="s">
        <v>171</v>
      </c>
      <c r="O47" s="17">
        <v>4</v>
      </c>
      <c r="P47" s="48"/>
      <c r="Q47" s="72"/>
      <c r="R47" s="48"/>
      <c r="S47" s="48"/>
      <c r="T47" s="48"/>
      <c r="U47" s="48"/>
      <c r="V47" s="48"/>
      <c r="W47" s="72"/>
      <c r="X47" s="48"/>
      <c r="Y47" s="72"/>
      <c r="Z47" s="48"/>
      <c r="AA47" s="72"/>
      <c r="AB47" s="48"/>
      <c r="AC47" s="72"/>
      <c r="AD47" s="48"/>
    </row>
    <row r="48" spans="5:30">
      <c r="E48" s="72"/>
      <c r="F48" s="48"/>
      <c r="G48" s="48"/>
      <c r="H48" s="48"/>
      <c r="I48" s="72"/>
      <c r="J48" s="48"/>
      <c r="K48" s="1" t="s">
        <v>172</v>
      </c>
      <c r="L48" s="48">
        <v>9</v>
      </c>
      <c r="M48" s="72"/>
      <c r="N48" s="1" t="s">
        <v>173</v>
      </c>
      <c r="O48" s="17">
        <v>1</v>
      </c>
      <c r="P48" s="48"/>
      <c r="Q48" s="72"/>
      <c r="R48" s="48"/>
      <c r="S48" s="48"/>
      <c r="T48" s="48"/>
      <c r="U48" s="48"/>
      <c r="V48" s="48"/>
      <c r="W48" s="72"/>
      <c r="X48" s="48"/>
      <c r="Y48" s="72"/>
      <c r="Z48" s="48"/>
      <c r="AA48" s="72"/>
      <c r="AB48" s="48"/>
      <c r="AC48" s="72"/>
      <c r="AD48" s="48"/>
    </row>
    <row r="49" spans="5:30">
      <c r="E49" s="72"/>
      <c r="F49" s="48"/>
      <c r="G49" s="48"/>
      <c r="H49" s="48"/>
      <c r="I49" s="72"/>
      <c r="J49" s="48"/>
      <c r="K49" s="1" t="s">
        <v>174</v>
      </c>
      <c r="L49" s="48">
        <v>233</v>
      </c>
      <c r="M49" s="72"/>
      <c r="N49" s="1" t="s">
        <v>175</v>
      </c>
      <c r="O49" s="17">
        <v>5</v>
      </c>
      <c r="P49" s="48"/>
      <c r="Q49" s="72"/>
      <c r="R49" s="48"/>
      <c r="S49" s="48"/>
      <c r="T49" s="48"/>
      <c r="U49" s="48"/>
      <c r="V49" s="48"/>
      <c r="W49" s="72"/>
      <c r="X49" s="48"/>
      <c r="Y49" s="72"/>
      <c r="Z49" s="48"/>
      <c r="AA49" s="72"/>
      <c r="AB49" s="48"/>
      <c r="AC49" s="72"/>
      <c r="AD49" s="48"/>
    </row>
    <row r="50" spans="5:30">
      <c r="E50" s="72"/>
      <c r="F50" s="48"/>
      <c r="G50" s="48"/>
      <c r="H50" s="48"/>
      <c r="I50" s="72"/>
      <c r="J50" s="48"/>
      <c r="K50" s="1" t="s">
        <v>176</v>
      </c>
      <c r="L50" s="48">
        <v>316</v>
      </c>
      <c r="M50" s="72"/>
      <c r="N50" s="1" t="s">
        <v>177</v>
      </c>
      <c r="O50" s="17">
        <v>2</v>
      </c>
      <c r="P50" s="48"/>
      <c r="Q50" s="72"/>
      <c r="R50" s="48"/>
      <c r="S50" s="48"/>
      <c r="T50" s="48"/>
      <c r="U50" s="48"/>
      <c r="V50" s="48"/>
      <c r="W50" s="72"/>
      <c r="X50" s="48"/>
      <c r="Y50" s="72"/>
      <c r="Z50" s="48"/>
      <c r="AA50" s="72"/>
      <c r="AB50" s="48"/>
      <c r="AC50" s="72"/>
      <c r="AD50" s="48"/>
    </row>
    <row r="51" spans="5:30">
      <c r="E51" s="72"/>
      <c r="F51" s="48"/>
      <c r="G51" s="48"/>
      <c r="H51" s="48"/>
      <c r="I51" s="72"/>
      <c r="J51" s="48"/>
      <c r="K51" s="1" t="s">
        <v>178</v>
      </c>
      <c r="L51" s="48">
        <v>14</v>
      </c>
      <c r="M51" s="72"/>
      <c r="N51" s="48"/>
      <c r="O51" s="48"/>
      <c r="P51" s="48"/>
      <c r="Q51" s="72"/>
      <c r="R51" s="48"/>
      <c r="S51" s="48"/>
      <c r="T51" s="48"/>
      <c r="U51" s="48"/>
      <c r="V51" s="48"/>
      <c r="W51" s="72"/>
      <c r="X51" s="48"/>
      <c r="Y51" s="72"/>
      <c r="Z51" s="48"/>
      <c r="AA51" s="72"/>
      <c r="AB51" s="48"/>
      <c r="AC51" s="72"/>
      <c r="AD51" s="48"/>
    </row>
    <row r="52" spans="5:30">
      <c r="E52" s="72"/>
      <c r="F52" s="48"/>
      <c r="G52" s="48"/>
      <c r="H52" s="48"/>
      <c r="I52" s="72"/>
      <c r="J52" s="48"/>
      <c r="K52" s="1" t="s">
        <v>179</v>
      </c>
      <c r="L52" s="48">
        <v>21</v>
      </c>
      <c r="M52" s="72"/>
      <c r="N52" s="48"/>
      <c r="O52" s="48"/>
      <c r="P52" s="48"/>
      <c r="Q52" s="72"/>
      <c r="R52" s="48"/>
      <c r="S52" s="48"/>
      <c r="T52" s="48"/>
      <c r="U52" s="48"/>
      <c r="V52" s="48"/>
      <c r="W52" s="72"/>
      <c r="X52" s="48"/>
      <c r="Y52" s="72"/>
      <c r="Z52" s="48"/>
      <c r="AA52" s="72"/>
      <c r="AB52" s="48"/>
      <c r="AC52" s="72"/>
      <c r="AD52" s="48"/>
    </row>
    <row r="53" spans="5:30">
      <c r="E53" s="72"/>
      <c r="F53" s="48"/>
      <c r="G53" s="48"/>
      <c r="H53" s="48"/>
      <c r="I53" s="72"/>
      <c r="J53" s="48"/>
      <c r="K53" s="1" t="s">
        <v>180</v>
      </c>
      <c r="L53" s="48">
        <v>244</v>
      </c>
      <c r="M53" s="72"/>
      <c r="N53" s="48"/>
      <c r="O53" s="48"/>
      <c r="P53" s="48"/>
      <c r="Q53" s="72"/>
      <c r="R53" s="48"/>
      <c r="S53" s="48"/>
      <c r="T53" s="48"/>
      <c r="U53" s="48"/>
      <c r="V53" s="48"/>
      <c r="W53" s="72"/>
      <c r="X53" s="48"/>
      <c r="Y53" s="72"/>
      <c r="Z53" s="48"/>
      <c r="AA53" s="72"/>
      <c r="AB53" s="48"/>
      <c r="AC53" s="72"/>
      <c r="AD53" s="48"/>
    </row>
    <row r="54" spans="5:30">
      <c r="E54" s="72"/>
      <c r="F54" s="48"/>
      <c r="G54" s="48"/>
      <c r="H54" s="48"/>
      <c r="I54" s="72"/>
      <c r="J54" s="48"/>
      <c r="K54" s="1" t="s">
        <v>181</v>
      </c>
      <c r="L54" s="48">
        <v>356</v>
      </c>
      <c r="M54" s="72"/>
      <c r="N54" s="48"/>
      <c r="O54" s="48"/>
      <c r="P54" s="48"/>
      <c r="Q54" s="72"/>
      <c r="R54" s="48"/>
      <c r="S54" s="48"/>
      <c r="T54" s="48"/>
      <c r="U54" s="48"/>
      <c r="V54" s="48"/>
      <c r="W54" s="72"/>
      <c r="X54" s="48"/>
      <c r="Y54" s="72"/>
      <c r="Z54" s="48"/>
      <c r="AA54" s="72"/>
      <c r="AB54" s="48"/>
      <c r="AC54" s="72"/>
      <c r="AD54" s="48"/>
    </row>
    <row r="55" spans="5:30">
      <c r="E55" s="72"/>
      <c r="F55" s="48"/>
      <c r="G55" s="48"/>
      <c r="H55" s="48"/>
      <c r="I55" s="72"/>
      <c r="J55" s="48"/>
      <c r="K55" s="1" t="s">
        <v>182</v>
      </c>
      <c r="L55" s="48">
        <v>17</v>
      </c>
      <c r="M55" s="72"/>
      <c r="N55" s="48"/>
      <c r="O55" s="48"/>
      <c r="P55" s="48"/>
      <c r="Q55" s="72"/>
      <c r="R55" s="48"/>
      <c r="S55" s="48"/>
      <c r="T55" s="48"/>
      <c r="U55" s="48"/>
      <c r="V55" s="48"/>
      <c r="W55" s="72"/>
      <c r="X55" s="48"/>
      <c r="Y55" s="72"/>
      <c r="Z55" s="48"/>
      <c r="AA55" s="72"/>
      <c r="AB55" s="48"/>
      <c r="AC55" s="72"/>
      <c r="AD55" s="48"/>
    </row>
    <row r="56" spans="5:30">
      <c r="E56" s="72"/>
      <c r="F56" s="48"/>
      <c r="G56" s="48"/>
      <c r="H56" s="48"/>
      <c r="I56" s="72"/>
      <c r="J56" s="48"/>
      <c r="K56" s="1" t="s">
        <v>183</v>
      </c>
      <c r="L56" s="48">
        <v>41</v>
      </c>
      <c r="M56" s="72"/>
      <c r="N56" s="48"/>
      <c r="O56" s="48"/>
      <c r="P56" s="48"/>
      <c r="Q56" s="72"/>
      <c r="R56" s="48"/>
      <c r="S56" s="48"/>
      <c r="T56" s="48"/>
      <c r="U56" s="48"/>
      <c r="V56" s="48"/>
      <c r="W56" s="72"/>
      <c r="X56" s="48"/>
      <c r="Y56" s="72"/>
      <c r="Z56" s="48"/>
      <c r="AA56" s="72"/>
      <c r="AB56" s="48"/>
      <c r="AC56" s="72"/>
      <c r="AD56" s="48"/>
    </row>
    <row r="57" spans="5:30">
      <c r="E57" s="41"/>
      <c r="F57" s="48"/>
      <c r="G57" s="48"/>
      <c r="H57" s="26"/>
      <c r="I57" s="41"/>
      <c r="J57" s="26"/>
      <c r="K57" s="1" t="s">
        <v>184</v>
      </c>
      <c r="L57" s="48">
        <v>14</v>
      </c>
      <c r="M57" s="72"/>
      <c r="N57" s="48"/>
      <c r="O57" s="48"/>
      <c r="P57" s="48"/>
      <c r="Q57" s="72"/>
      <c r="R57" s="48"/>
      <c r="S57" s="48"/>
      <c r="T57" s="48"/>
      <c r="U57" s="48"/>
      <c r="V57" s="48"/>
      <c r="W57" s="72"/>
      <c r="X57" s="48"/>
      <c r="Y57" s="72"/>
      <c r="Z57" s="48"/>
      <c r="AA57" s="72"/>
      <c r="AB57" s="48"/>
      <c r="AC57" s="72"/>
      <c r="AD57" s="48"/>
    </row>
    <row r="58" spans="5:30">
      <c r="E58" s="72"/>
      <c r="F58" s="48"/>
      <c r="G58" s="48"/>
      <c r="H58" s="48"/>
      <c r="I58" s="72"/>
      <c r="J58" s="48"/>
      <c r="K58" s="1" t="s">
        <v>185</v>
      </c>
      <c r="L58" s="48">
        <v>15</v>
      </c>
      <c r="M58" s="72"/>
      <c r="N58" s="48"/>
      <c r="O58" s="48"/>
      <c r="P58" s="48"/>
      <c r="Q58" s="72"/>
      <c r="R58" s="48"/>
      <c r="S58" s="48"/>
      <c r="T58" s="48"/>
      <c r="U58" s="48"/>
      <c r="V58" s="48"/>
      <c r="W58" s="72"/>
      <c r="X58" s="48"/>
      <c r="Y58" s="72"/>
      <c r="Z58" s="48"/>
      <c r="AA58" s="72"/>
      <c r="AB58" s="48"/>
      <c r="AC58" s="72"/>
      <c r="AD58" s="48"/>
    </row>
    <row r="59" spans="5:30">
      <c r="E59" s="72"/>
      <c r="F59" s="48"/>
      <c r="G59" s="48"/>
      <c r="H59" s="48"/>
      <c r="I59" s="72"/>
      <c r="J59" s="48"/>
      <c r="K59" s="1" t="s">
        <v>186</v>
      </c>
      <c r="L59" s="48">
        <v>148</v>
      </c>
      <c r="M59" s="72"/>
      <c r="N59" s="48"/>
      <c r="O59" s="48"/>
      <c r="P59" s="48"/>
      <c r="Q59" s="72"/>
      <c r="R59" s="48"/>
      <c r="S59" s="48"/>
      <c r="T59" s="48"/>
      <c r="U59" s="48"/>
      <c r="V59" s="48"/>
      <c r="W59" s="72"/>
      <c r="X59" s="48"/>
      <c r="Y59" s="72"/>
      <c r="Z59" s="48"/>
      <c r="AA59" s="72"/>
      <c r="AB59" s="48"/>
      <c r="AC59" s="72"/>
      <c r="AD59" s="48"/>
    </row>
    <row r="60" spans="5:30">
      <c r="E60" s="72"/>
      <c r="F60" s="48"/>
      <c r="G60" s="48"/>
      <c r="H60" s="48"/>
      <c r="I60" s="72"/>
      <c r="J60" s="48"/>
      <c r="K60" s="1" t="s">
        <v>187</v>
      </c>
      <c r="L60" s="48">
        <v>13</v>
      </c>
      <c r="M60" s="72"/>
      <c r="N60" s="48"/>
      <c r="O60" s="48"/>
      <c r="P60" s="48"/>
      <c r="Q60" s="72"/>
      <c r="R60" s="48"/>
      <c r="S60" s="48"/>
      <c r="T60" s="48"/>
      <c r="U60" s="48"/>
      <c r="V60" s="48"/>
      <c r="W60" s="72"/>
      <c r="X60" s="48"/>
      <c r="Y60" s="72"/>
      <c r="Z60" s="48"/>
      <c r="AA60" s="72"/>
      <c r="AB60" s="48"/>
      <c r="AC60" s="72"/>
      <c r="AD60" s="48"/>
    </row>
    <row r="61" spans="5:30">
      <c r="E61" s="72"/>
      <c r="F61" s="48"/>
      <c r="G61" s="48"/>
      <c r="H61" s="48"/>
      <c r="I61" s="72"/>
      <c r="J61" s="48"/>
      <c r="K61" s="1" t="s">
        <v>188</v>
      </c>
      <c r="L61" s="48">
        <v>231</v>
      </c>
      <c r="M61" s="72"/>
      <c r="N61" s="48"/>
      <c r="O61" s="48"/>
      <c r="P61" s="48"/>
      <c r="Q61" s="72"/>
      <c r="R61" s="48"/>
      <c r="S61" s="48"/>
      <c r="T61" s="48"/>
      <c r="U61" s="48"/>
      <c r="V61" s="48"/>
      <c r="W61" s="72"/>
      <c r="X61" s="48"/>
      <c r="Y61" s="72"/>
      <c r="Z61" s="48"/>
      <c r="AA61" s="72"/>
      <c r="AB61" s="48"/>
      <c r="AC61" s="72"/>
      <c r="AD61" s="48"/>
    </row>
    <row r="62" spans="5:30">
      <c r="E62" s="72"/>
      <c r="F62" s="48"/>
      <c r="G62" s="48"/>
      <c r="H62" s="48"/>
      <c r="I62" s="72"/>
      <c r="J62" s="48"/>
      <c r="K62" s="1" t="s">
        <v>189</v>
      </c>
      <c r="L62" s="48">
        <v>200</v>
      </c>
      <c r="M62" s="72"/>
      <c r="N62" s="48"/>
      <c r="O62" s="48"/>
      <c r="P62" s="48"/>
      <c r="Q62" s="72"/>
      <c r="R62" s="48"/>
      <c r="S62" s="48"/>
      <c r="T62" s="48"/>
      <c r="U62" s="48"/>
      <c r="V62" s="48"/>
      <c r="W62" s="72"/>
      <c r="X62" s="48"/>
      <c r="Y62" s="72"/>
      <c r="Z62" s="48"/>
      <c r="AA62" s="72"/>
      <c r="AB62" s="48"/>
      <c r="AC62" s="72"/>
      <c r="AD62" s="48"/>
    </row>
    <row r="63" spans="5:30">
      <c r="E63" s="72"/>
      <c r="F63" s="48"/>
      <c r="G63" s="48"/>
      <c r="H63" s="48"/>
      <c r="I63" s="72"/>
      <c r="J63" s="48"/>
      <c r="K63" s="1" t="s">
        <v>190</v>
      </c>
      <c r="L63" s="48">
        <v>207</v>
      </c>
      <c r="M63" s="72"/>
      <c r="N63" s="48"/>
      <c r="O63" s="48"/>
      <c r="P63" s="48"/>
      <c r="Q63" s="72"/>
      <c r="R63" s="48"/>
      <c r="S63" s="48"/>
      <c r="T63" s="48"/>
      <c r="U63" s="48"/>
      <c r="V63" s="48"/>
      <c r="W63" s="72"/>
      <c r="X63" s="48"/>
      <c r="Y63" s="72"/>
      <c r="Z63" s="48"/>
      <c r="AA63" s="72"/>
      <c r="AB63" s="48"/>
      <c r="AC63" s="72"/>
      <c r="AD63" s="48"/>
    </row>
    <row r="64" spans="5:30">
      <c r="E64" s="72"/>
      <c r="F64" s="48"/>
      <c r="G64" s="48"/>
      <c r="H64" s="48"/>
      <c r="I64" s="72"/>
      <c r="J64" s="48"/>
      <c r="K64" s="1" t="s">
        <v>191</v>
      </c>
      <c r="L64" s="48">
        <v>168</v>
      </c>
      <c r="M64" s="41"/>
      <c r="N64" s="48"/>
      <c r="O64" s="48"/>
      <c r="P64" s="26"/>
      <c r="Q64" s="41"/>
      <c r="R64" s="26"/>
      <c r="S64" s="48"/>
      <c r="T64" s="48"/>
      <c r="U64" s="48"/>
      <c r="V64" s="48"/>
      <c r="W64" s="72"/>
      <c r="X64" s="48"/>
      <c r="Y64" s="72"/>
      <c r="Z64" s="48"/>
      <c r="AA64" s="72"/>
      <c r="AB64" s="48"/>
      <c r="AC64" s="72"/>
      <c r="AD64" s="48"/>
    </row>
    <row r="65" spans="5:30">
      <c r="E65" s="72"/>
      <c r="F65" s="48"/>
      <c r="G65" s="48"/>
      <c r="H65" s="48"/>
      <c r="I65" s="72"/>
      <c r="J65" s="48"/>
      <c r="K65" s="1" t="s">
        <v>192</v>
      </c>
      <c r="L65" s="48">
        <v>15</v>
      </c>
      <c r="M65" s="72"/>
      <c r="N65" s="48"/>
      <c r="O65" s="48"/>
      <c r="P65" s="48"/>
      <c r="Q65" s="72"/>
      <c r="R65" s="48"/>
      <c r="S65" s="48"/>
      <c r="T65" s="48"/>
      <c r="U65" s="48"/>
      <c r="V65" s="48"/>
      <c r="W65" s="72"/>
      <c r="X65" s="48"/>
      <c r="Y65" s="72"/>
      <c r="Z65" s="48"/>
      <c r="AA65" s="72"/>
      <c r="AB65" s="48"/>
      <c r="AC65" s="72"/>
      <c r="AD65" s="48"/>
    </row>
    <row r="66" spans="5:30">
      <c r="E66" s="72"/>
      <c r="F66" s="48"/>
      <c r="G66" s="48"/>
      <c r="H66" s="48"/>
      <c r="I66" s="72"/>
      <c r="J66" s="48"/>
      <c r="K66" s="1" t="s">
        <v>193</v>
      </c>
      <c r="L66" s="48">
        <v>41</v>
      </c>
      <c r="M66" s="72"/>
      <c r="N66" s="48"/>
      <c r="O66" s="48"/>
      <c r="P66" s="48"/>
      <c r="Q66" s="72"/>
      <c r="R66" s="48"/>
      <c r="S66" s="48"/>
      <c r="T66" s="48"/>
      <c r="U66" s="48"/>
      <c r="V66" s="48"/>
      <c r="W66" s="72"/>
      <c r="X66" s="48"/>
      <c r="Y66" s="72"/>
      <c r="Z66" s="48"/>
      <c r="AA66" s="72"/>
      <c r="AB66" s="48"/>
      <c r="AC66" s="72"/>
      <c r="AD66" s="48"/>
    </row>
    <row r="67" spans="5:30">
      <c r="E67" s="72"/>
      <c r="F67" s="48"/>
      <c r="G67" s="48"/>
      <c r="H67" s="48"/>
      <c r="I67" s="72"/>
      <c r="J67" s="48"/>
      <c r="K67" s="1" t="s">
        <v>194</v>
      </c>
      <c r="L67" s="48">
        <v>195</v>
      </c>
      <c r="M67" s="72"/>
      <c r="N67" s="48"/>
      <c r="O67" s="48"/>
      <c r="P67" s="48"/>
      <c r="Q67" s="72"/>
      <c r="R67" s="48"/>
      <c r="S67" s="48"/>
      <c r="T67" s="48"/>
      <c r="U67" s="48"/>
      <c r="V67" s="48"/>
      <c r="W67" s="72"/>
      <c r="X67" s="48"/>
      <c r="Y67" s="72"/>
      <c r="Z67" s="48"/>
      <c r="AA67" s="72"/>
      <c r="AB67" s="48"/>
      <c r="AC67" s="72"/>
      <c r="AD67" s="48"/>
    </row>
    <row r="68" spans="5:30">
      <c r="E68" s="72"/>
      <c r="F68" s="48"/>
      <c r="G68" s="48"/>
      <c r="H68" s="48"/>
      <c r="I68" s="72"/>
      <c r="J68" s="48"/>
      <c r="K68" s="42" t="s">
        <v>195</v>
      </c>
      <c r="L68" s="48">
        <v>332</v>
      </c>
      <c r="M68" s="72"/>
      <c r="N68" s="48"/>
      <c r="O68" s="48"/>
      <c r="P68" s="48"/>
      <c r="Q68" s="72"/>
      <c r="R68" s="48"/>
      <c r="S68" s="48"/>
      <c r="T68" s="48"/>
      <c r="U68" s="48"/>
      <c r="V68" s="48"/>
      <c r="W68" s="72"/>
      <c r="X68" s="48"/>
      <c r="Y68" s="72"/>
      <c r="Z68" s="48"/>
      <c r="AA68" s="72"/>
      <c r="AB68" s="48"/>
      <c r="AC68" s="72"/>
      <c r="AD68" s="48"/>
    </row>
    <row r="69" spans="5:30">
      <c r="E69" s="72"/>
      <c r="F69" s="48"/>
      <c r="G69" s="48"/>
      <c r="H69" s="48"/>
      <c r="I69" s="72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5:30">
      <c r="E70" s="72"/>
      <c r="F70" s="48"/>
      <c r="G70" s="48"/>
      <c r="H70" s="48"/>
      <c r="I70" s="72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5:30" ht="25.5">
      <c r="E71" s="72"/>
      <c r="F71" s="48"/>
      <c r="G71" s="48"/>
      <c r="H71" s="48"/>
      <c r="I71" s="72"/>
      <c r="J71" s="48"/>
      <c r="K71" s="50"/>
      <c r="L71" s="69"/>
      <c r="M71" s="69"/>
      <c r="N71" s="48"/>
      <c r="O71" s="48"/>
      <c r="P71" s="69"/>
      <c r="Q71" s="69"/>
      <c r="R71" s="69"/>
      <c r="S71" s="69"/>
      <c r="T71" s="69"/>
      <c r="U71" s="48"/>
      <c r="V71" s="48"/>
      <c r="W71" s="69"/>
      <c r="X71" s="69"/>
      <c r="Y71" s="69"/>
      <c r="Z71" s="69"/>
      <c r="AA71" s="69"/>
      <c r="AB71" s="69"/>
      <c r="AC71" s="69"/>
      <c r="AD71" s="69"/>
    </row>
    <row r="72" spans="5:30">
      <c r="E72" s="72"/>
      <c r="F72" s="48"/>
      <c r="G72" s="48"/>
      <c r="H72" s="48"/>
      <c r="I72" s="72"/>
      <c r="J72" s="48"/>
      <c r="K72" s="50"/>
      <c r="L72" s="48"/>
      <c r="M72" s="17"/>
      <c r="N72" s="48"/>
      <c r="O72" s="48"/>
      <c r="P72" s="17"/>
      <c r="Q72" s="17"/>
      <c r="R72" s="17"/>
      <c r="S72" s="17"/>
      <c r="T72" s="17"/>
      <c r="U72" s="48"/>
      <c r="V72" s="48"/>
      <c r="W72" s="17"/>
      <c r="X72" s="17"/>
      <c r="Y72" s="17"/>
      <c r="Z72" s="17"/>
      <c r="AA72" s="17"/>
      <c r="AB72" s="17"/>
      <c r="AC72" s="17"/>
      <c r="AD72" s="17"/>
    </row>
    <row r="73" spans="5:30">
      <c r="E73" s="72"/>
      <c r="F73" s="48"/>
      <c r="G73" s="48"/>
      <c r="H73" s="48"/>
      <c r="I73" s="72"/>
      <c r="J73" s="48"/>
      <c r="K73" s="50"/>
      <c r="L73" s="48"/>
      <c r="M73" s="17"/>
      <c r="N73" s="48"/>
      <c r="O73" s="48"/>
      <c r="P73" s="17"/>
      <c r="Q73" s="17"/>
      <c r="R73" s="17"/>
      <c r="S73" s="17"/>
      <c r="T73" s="17"/>
      <c r="U73" s="48"/>
      <c r="V73" s="48"/>
      <c r="W73" s="17"/>
      <c r="X73" s="17"/>
      <c r="Y73" s="17"/>
      <c r="Z73" s="17"/>
      <c r="AA73" s="17"/>
      <c r="AB73" s="17"/>
      <c r="AC73" s="17"/>
      <c r="AD73" s="17"/>
    </row>
    <row r="74" spans="5:30">
      <c r="E74" s="72"/>
      <c r="F74" s="48"/>
      <c r="G74" s="48"/>
      <c r="H74" s="48"/>
      <c r="I74" s="72"/>
      <c r="J74" s="48"/>
      <c r="K74" s="50"/>
      <c r="L74" s="48"/>
      <c r="M74" s="17"/>
      <c r="N74" s="48"/>
      <c r="O74" s="48"/>
      <c r="P74" s="17"/>
      <c r="Q74" s="17"/>
      <c r="R74" s="17"/>
      <c r="S74" s="17"/>
      <c r="T74" s="17"/>
      <c r="U74" s="48"/>
      <c r="V74" s="48"/>
      <c r="W74" s="17"/>
      <c r="X74" s="17"/>
      <c r="Y74" s="17"/>
      <c r="Z74" s="17"/>
      <c r="AA74" s="17"/>
      <c r="AB74" s="17"/>
      <c r="AC74" s="17"/>
      <c r="AD74" s="17"/>
    </row>
    <row r="75" spans="5:30">
      <c r="E75" s="72"/>
      <c r="F75" s="48"/>
      <c r="G75" s="48"/>
      <c r="H75" s="48"/>
      <c r="I75" s="72"/>
      <c r="J75" s="48"/>
      <c r="K75" s="50"/>
      <c r="L75" s="48"/>
      <c r="M75" s="17"/>
      <c r="N75" s="48"/>
      <c r="O75" s="48"/>
      <c r="P75" s="17"/>
      <c r="Q75" s="17"/>
      <c r="R75" s="17"/>
      <c r="S75" s="17"/>
      <c r="T75" s="17"/>
      <c r="U75" s="48"/>
      <c r="V75" s="48"/>
      <c r="W75" s="17"/>
      <c r="X75" s="17"/>
      <c r="Y75" s="17"/>
      <c r="Z75" s="17"/>
      <c r="AA75" s="17"/>
      <c r="AB75" s="17"/>
      <c r="AC75" s="17"/>
      <c r="AD75" s="17"/>
    </row>
    <row r="76" spans="5:30">
      <c r="E76" s="72"/>
      <c r="F76" s="48"/>
      <c r="G76" s="48"/>
      <c r="H76" s="48"/>
      <c r="I76" s="72"/>
      <c r="J76" s="48"/>
      <c r="K76" s="50"/>
      <c r="L76" s="48"/>
      <c r="M76" s="17"/>
      <c r="N76" s="48"/>
      <c r="O76" s="48"/>
      <c r="P76" s="17"/>
      <c r="Q76" s="17"/>
      <c r="R76" s="17"/>
      <c r="S76" s="17"/>
      <c r="T76" s="17"/>
      <c r="U76" s="48"/>
      <c r="V76" s="48"/>
      <c r="W76" s="17"/>
      <c r="X76" s="17"/>
      <c r="Y76" s="17"/>
      <c r="Z76" s="17"/>
      <c r="AA76" s="17"/>
      <c r="AB76" s="17"/>
      <c r="AC76" s="17"/>
      <c r="AD76" s="17"/>
    </row>
    <row r="77" spans="5:30">
      <c r="E77" s="72"/>
      <c r="F77" s="48"/>
      <c r="G77" s="48"/>
      <c r="H77" s="48"/>
      <c r="I77" s="72"/>
      <c r="J77" s="48"/>
      <c r="K77" s="50"/>
      <c r="L77" s="48"/>
      <c r="M77" s="17"/>
      <c r="N77" s="48"/>
      <c r="O77" s="48"/>
      <c r="P77" s="17"/>
      <c r="Q77" s="17"/>
      <c r="R77" s="17"/>
      <c r="S77" s="17"/>
      <c r="T77" s="17"/>
      <c r="U77" s="48"/>
      <c r="V77" s="48"/>
      <c r="W77" s="17"/>
      <c r="X77" s="17"/>
      <c r="Y77" s="17"/>
      <c r="Z77" s="17"/>
      <c r="AA77" s="17"/>
      <c r="AB77" s="17"/>
      <c r="AC77" s="17"/>
      <c r="AD77" s="17"/>
    </row>
    <row r="78" spans="5:30">
      <c r="E78" s="72"/>
      <c r="F78" s="48"/>
      <c r="G78" s="48"/>
      <c r="H78" s="48"/>
      <c r="I78" s="72"/>
      <c r="J78" s="48"/>
      <c r="K78" s="50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9"/>
    </row>
    <row r="79" spans="5:30">
      <c r="E79" s="72"/>
      <c r="F79" s="48"/>
      <c r="G79" s="48"/>
      <c r="H79" s="48"/>
      <c r="I79" s="72"/>
      <c r="J79" s="48"/>
      <c r="K79" s="50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9"/>
    </row>
    <row r="80" spans="5:30">
      <c r="E80" s="72"/>
      <c r="F80" s="48"/>
      <c r="G80" s="48"/>
      <c r="H80" s="48"/>
      <c r="I80" s="72"/>
      <c r="J80" s="48"/>
      <c r="K80" s="50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9"/>
    </row>
    <row r="81" spans="5:30">
      <c r="E81" s="72"/>
      <c r="F81" s="48"/>
      <c r="G81" s="48"/>
      <c r="H81" s="48"/>
      <c r="I81" s="72"/>
      <c r="J81" s="48"/>
      <c r="K81" s="50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9"/>
    </row>
    <row r="82" spans="5:30">
      <c r="E82" s="72"/>
      <c r="F82" s="48"/>
      <c r="G82" s="48"/>
      <c r="H82" s="48"/>
      <c r="I82" s="72"/>
      <c r="J82" s="48"/>
      <c r="K82" s="50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9"/>
    </row>
    <row r="83" spans="5:30">
      <c r="E83" s="41"/>
      <c r="F83" s="48"/>
      <c r="G83" s="48"/>
      <c r="H83" s="26"/>
      <c r="I83" s="41"/>
      <c r="J83" s="26"/>
      <c r="K83" s="50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9"/>
    </row>
    <row r="84" spans="5:30">
      <c r="E84" s="72"/>
      <c r="F84" s="48"/>
      <c r="G84" s="48"/>
      <c r="H84" s="48"/>
      <c r="I84" s="72"/>
      <c r="J84" s="48"/>
      <c r="K84" s="50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9"/>
    </row>
    <row r="85" spans="5:30">
      <c r="E85" s="72"/>
      <c r="F85" s="48"/>
      <c r="G85" s="48"/>
      <c r="H85" s="48"/>
      <c r="I85" s="72"/>
      <c r="J85" s="48"/>
      <c r="K85" s="50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9"/>
    </row>
    <row r="86" spans="5:30">
      <c r="E86" s="41"/>
      <c r="F86" s="48"/>
      <c r="G86" s="48"/>
      <c r="H86" s="26"/>
      <c r="I86" s="41"/>
      <c r="J86" s="26"/>
      <c r="K86" s="50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9"/>
    </row>
    <row r="87" spans="5:30">
      <c r="E87" s="72"/>
      <c r="F87" s="48"/>
      <c r="G87" s="48"/>
      <c r="H87" s="48"/>
      <c r="I87" s="72"/>
      <c r="J87" s="48"/>
      <c r="K87" s="50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9"/>
    </row>
    <row r="88" spans="5:30">
      <c r="E88" s="72"/>
      <c r="F88" s="48"/>
      <c r="G88" s="48"/>
      <c r="H88" s="48"/>
      <c r="I88" s="72"/>
      <c r="J88" s="48"/>
      <c r="K88" s="50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9"/>
    </row>
    <row r="89" spans="5:30">
      <c r="E89" s="72"/>
      <c r="F89" s="48"/>
      <c r="G89" s="48"/>
      <c r="H89" s="48"/>
      <c r="I89" s="72"/>
      <c r="J89" s="48"/>
      <c r="K89" s="50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9"/>
    </row>
    <row r="90" spans="5:30">
      <c r="E90" s="72"/>
      <c r="F90" s="48"/>
      <c r="G90" s="48"/>
      <c r="H90" s="48"/>
      <c r="I90" s="72"/>
      <c r="J90" s="48"/>
      <c r="K90" s="50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9"/>
    </row>
    <row r="91" spans="5:30">
      <c r="E91" s="72"/>
      <c r="F91" s="48"/>
      <c r="G91" s="48"/>
      <c r="H91" s="48"/>
      <c r="I91" s="72"/>
      <c r="J91" s="48"/>
      <c r="K91" s="50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9"/>
    </row>
    <row r="92" spans="5:30">
      <c r="E92" s="72"/>
      <c r="F92" s="48"/>
      <c r="G92" s="48"/>
      <c r="H92" s="48"/>
      <c r="I92" s="72"/>
      <c r="J92" s="48"/>
      <c r="K92" s="50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9"/>
    </row>
    <row r="93" spans="5:30">
      <c r="E93" s="41"/>
      <c r="F93" s="48"/>
      <c r="G93" s="48"/>
      <c r="H93" s="26"/>
      <c r="I93" s="41"/>
      <c r="J93" s="26"/>
      <c r="K93" s="50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9"/>
    </row>
    <row r="94" spans="5:30">
      <c r="E94" s="72"/>
      <c r="F94" s="48"/>
      <c r="G94" s="48"/>
      <c r="H94" s="48"/>
      <c r="I94" s="72"/>
      <c r="J94" s="48"/>
      <c r="K94" s="50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9"/>
    </row>
    <row r="95" spans="5:30">
      <c r="E95" s="72"/>
      <c r="F95" s="48"/>
      <c r="G95" s="48"/>
      <c r="H95" s="48"/>
      <c r="I95" s="72"/>
      <c r="J95" s="48"/>
      <c r="K95" s="50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9"/>
    </row>
    <row r="96" spans="5:30">
      <c r="E96" s="72"/>
      <c r="F96" s="48"/>
      <c r="G96" s="48"/>
      <c r="H96" s="48"/>
      <c r="I96" s="72"/>
      <c r="J96" s="48"/>
      <c r="K96" s="50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9"/>
    </row>
    <row r="97" spans="5:30">
      <c r="E97" s="72"/>
      <c r="F97" s="48"/>
      <c r="G97" s="48"/>
      <c r="H97" s="48"/>
      <c r="I97" s="72"/>
      <c r="J97" s="48"/>
      <c r="K97" s="50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9"/>
    </row>
    <row r="98" spans="5:30">
      <c r="E98" s="72"/>
      <c r="F98" s="48"/>
      <c r="G98" s="48"/>
      <c r="H98" s="48"/>
      <c r="I98" s="72"/>
      <c r="J98" s="48"/>
      <c r="K98" s="50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9"/>
    </row>
    <row r="99" spans="5:30">
      <c r="E99" s="72"/>
      <c r="F99" s="48"/>
      <c r="G99" s="48"/>
      <c r="H99" s="48"/>
      <c r="I99" s="72"/>
      <c r="J99" s="48"/>
      <c r="K99" s="50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9"/>
    </row>
    <row r="100" spans="5:30">
      <c r="E100" s="72"/>
      <c r="F100" s="48"/>
      <c r="G100" s="48"/>
      <c r="H100" s="48"/>
      <c r="I100" s="72"/>
      <c r="J100" s="48"/>
      <c r="K100" s="50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9"/>
    </row>
    <row r="101" spans="5:30">
      <c r="E101" s="72"/>
      <c r="F101" s="48"/>
      <c r="G101" s="48"/>
      <c r="H101" s="48"/>
      <c r="I101" s="72"/>
      <c r="J101" s="48"/>
      <c r="K101" s="50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9"/>
    </row>
    <row r="102" spans="5:30">
      <c r="E102" s="72"/>
      <c r="F102" s="48"/>
      <c r="G102" s="48"/>
      <c r="H102" s="48"/>
      <c r="I102" s="72"/>
      <c r="J102" s="48"/>
      <c r="K102" s="50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9"/>
    </row>
    <row r="103" spans="5:30">
      <c r="E103" s="41"/>
      <c r="F103" s="48"/>
      <c r="G103" s="48"/>
      <c r="H103" s="26"/>
      <c r="I103" s="41"/>
      <c r="J103" s="26"/>
      <c r="K103" s="50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9"/>
    </row>
    <row r="104" spans="5:30">
      <c r="E104" s="72"/>
      <c r="F104" s="48"/>
      <c r="G104" s="48"/>
      <c r="H104" s="48"/>
      <c r="I104" s="72"/>
      <c r="J104" s="48"/>
      <c r="K104" s="50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9"/>
    </row>
    <row r="105" spans="5:30">
      <c r="E105" s="72"/>
      <c r="F105" s="48"/>
      <c r="G105" s="48"/>
      <c r="H105" s="48"/>
      <c r="I105" s="72"/>
      <c r="J105" s="48"/>
      <c r="K105" s="50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9"/>
    </row>
    <row r="106" spans="5:30">
      <c r="E106" s="72"/>
      <c r="F106" s="48"/>
      <c r="G106" s="48"/>
      <c r="H106" s="48"/>
      <c r="I106" s="72"/>
      <c r="J106" s="48"/>
      <c r="K106" s="50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9"/>
    </row>
    <row r="107" spans="5:30">
      <c r="E107" s="72"/>
      <c r="F107" s="48"/>
      <c r="G107" s="48"/>
      <c r="H107" s="48"/>
      <c r="I107" s="72"/>
      <c r="J107" s="48"/>
      <c r="K107" s="50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9"/>
    </row>
    <row r="108" spans="5:30">
      <c r="E108" s="72"/>
      <c r="F108" s="48"/>
      <c r="G108" s="48"/>
      <c r="H108" s="48"/>
      <c r="I108" s="72"/>
      <c r="J108" s="48"/>
      <c r="K108" s="50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9"/>
    </row>
    <row r="109" spans="5:30">
      <c r="E109" s="72"/>
      <c r="F109" s="48"/>
      <c r="G109" s="48"/>
      <c r="H109" s="48"/>
      <c r="I109" s="72"/>
      <c r="J109" s="48"/>
      <c r="K109" s="50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9"/>
    </row>
    <row r="110" spans="5:30">
      <c r="E110" s="72"/>
      <c r="F110" s="48"/>
      <c r="G110" s="48"/>
      <c r="H110" s="48"/>
      <c r="I110" s="72"/>
      <c r="J110" s="48"/>
      <c r="K110" s="50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9"/>
    </row>
    <row r="111" spans="5:30">
      <c r="E111" s="72"/>
      <c r="F111" s="48"/>
      <c r="G111" s="48"/>
      <c r="H111" s="48"/>
      <c r="I111" s="72"/>
      <c r="J111" s="48"/>
      <c r="K111" s="50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9"/>
    </row>
    <row r="112" spans="5:30">
      <c r="E112" s="72"/>
      <c r="F112" s="48"/>
      <c r="G112" s="48"/>
      <c r="H112" s="48"/>
      <c r="I112" s="72"/>
      <c r="J112" s="48"/>
      <c r="K112" s="50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9"/>
    </row>
    <row r="113" spans="5:30">
      <c r="E113" s="72"/>
      <c r="F113" s="48"/>
      <c r="G113" s="48"/>
      <c r="H113" s="48"/>
      <c r="I113" s="72"/>
      <c r="J113" s="48"/>
      <c r="K113" s="50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9"/>
    </row>
    <row r="114" spans="5:30">
      <c r="E114" s="72"/>
      <c r="F114" s="48"/>
      <c r="G114" s="48"/>
      <c r="H114" s="48"/>
      <c r="I114" s="72"/>
      <c r="J114" s="48"/>
      <c r="K114" s="50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9"/>
    </row>
    <row r="115" spans="5:30">
      <c r="E115" s="72"/>
      <c r="F115" s="48"/>
      <c r="G115" s="48"/>
      <c r="H115" s="48"/>
      <c r="I115" s="72"/>
      <c r="J115" s="48"/>
      <c r="K115" s="50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9"/>
    </row>
    <row r="116" spans="5:30">
      <c r="E116" s="72"/>
      <c r="F116" s="48"/>
      <c r="G116" s="48"/>
      <c r="H116" s="48"/>
      <c r="I116" s="72"/>
      <c r="J116" s="48"/>
      <c r="K116" s="50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9"/>
    </row>
    <row r="117" spans="5:30">
      <c r="E117" s="72"/>
      <c r="F117" s="48"/>
      <c r="G117" s="48"/>
      <c r="H117" s="48"/>
      <c r="I117" s="72"/>
      <c r="J117" s="48"/>
      <c r="K117" s="50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9"/>
    </row>
    <row r="118" spans="5:30">
      <c r="E118" s="72"/>
      <c r="F118" s="48"/>
      <c r="G118" s="48"/>
      <c r="H118" s="48"/>
      <c r="I118" s="72"/>
      <c r="J118" s="48"/>
      <c r="K118" s="50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9"/>
    </row>
    <row r="119" spans="5:30">
      <c r="E119" s="72"/>
      <c r="F119" s="48"/>
      <c r="G119" s="48"/>
      <c r="H119" s="48"/>
      <c r="I119" s="72"/>
      <c r="J119" s="48"/>
      <c r="K119" s="50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9"/>
    </row>
    <row r="120" spans="5:30">
      <c r="E120" s="72"/>
      <c r="F120" s="48"/>
      <c r="G120" s="48"/>
      <c r="H120" s="48"/>
      <c r="I120" s="72"/>
      <c r="J120" s="48"/>
      <c r="K120" s="50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9"/>
    </row>
    <row r="121" spans="5:30">
      <c r="E121" s="72"/>
      <c r="F121" s="48"/>
      <c r="G121" s="48"/>
      <c r="H121" s="48"/>
      <c r="I121" s="72"/>
      <c r="J121" s="48"/>
      <c r="K121" s="50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9"/>
    </row>
    <row r="122" spans="5:30">
      <c r="E122" s="72"/>
      <c r="F122" s="48"/>
      <c r="G122" s="48"/>
      <c r="H122" s="48"/>
      <c r="I122" s="72"/>
      <c r="J122" s="48"/>
      <c r="K122" s="50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9"/>
    </row>
    <row r="123" spans="5:30">
      <c r="E123" s="72"/>
      <c r="F123" s="48"/>
      <c r="G123" s="48"/>
      <c r="H123" s="48"/>
      <c r="I123" s="72"/>
      <c r="J123" s="48"/>
      <c r="K123" s="50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9"/>
    </row>
    <row r="124" spans="5:30">
      <c r="E124" s="72"/>
      <c r="F124" s="48"/>
      <c r="G124" s="48"/>
      <c r="H124" s="48"/>
      <c r="I124" s="72"/>
      <c r="J124" s="48"/>
      <c r="K124" s="50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9"/>
    </row>
    <row r="125" spans="5:30">
      <c r="E125" s="72"/>
      <c r="F125" s="48"/>
      <c r="G125" s="48"/>
      <c r="H125" s="48"/>
      <c r="I125" s="72"/>
      <c r="J125" s="48"/>
      <c r="K125" s="50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9"/>
    </row>
    <row r="126" spans="5:30">
      <c r="E126" s="72"/>
      <c r="F126" s="48"/>
      <c r="G126" s="48"/>
      <c r="H126" s="48"/>
      <c r="I126" s="72"/>
      <c r="J126" s="48"/>
      <c r="K126" s="50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9"/>
    </row>
    <row r="127" spans="5:30">
      <c r="E127" s="72"/>
      <c r="F127" s="48"/>
      <c r="G127" s="48"/>
      <c r="H127" s="48"/>
      <c r="I127" s="72"/>
      <c r="J127" s="48"/>
      <c r="K127" s="50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9"/>
    </row>
    <row r="128" spans="5:30">
      <c r="E128" s="72"/>
      <c r="F128" s="48"/>
      <c r="G128" s="48"/>
      <c r="H128" s="48"/>
      <c r="I128" s="72"/>
      <c r="J128" s="48"/>
      <c r="K128" s="50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9"/>
    </row>
    <row r="129" spans="5:30">
      <c r="E129" s="41"/>
      <c r="F129" s="48"/>
      <c r="G129" s="48"/>
      <c r="H129" s="26"/>
      <c r="I129" s="41"/>
      <c r="J129" s="26"/>
      <c r="K129" s="50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9"/>
    </row>
    <row r="130" spans="5:30">
      <c r="E130" s="72"/>
      <c r="F130" s="48"/>
      <c r="G130" s="48"/>
      <c r="H130" s="48"/>
      <c r="I130" s="72"/>
      <c r="J130" s="48"/>
      <c r="K130" s="50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9"/>
    </row>
    <row r="131" spans="5:30">
      <c r="E131" s="72"/>
      <c r="F131" s="48"/>
      <c r="G131" s="48"/>
      <c r="H131" s="48"/>
      <c r="I131" s="72"/>
      <c r="J131" s="48"/>
      <c r="K131" s="50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9"/>
    </row>
    <row r="132" spans="5:30">
      <c r="E132" s="72"/>
      <c r="F132" s="48"/>
      <c r="G132" s="48"/>
      <c r="H132" s="48"/>
      <c r="I132" s="72"/>
      <c r="J132" s="48"/>
      <c r="K132" s="50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9"/>
    </row>
    <row r="133" spans="5:30">
      <c r="E133" s="72"/>
      <c r="F133" s="48"/>
      <c r="G133" s="48"/>
      <c r="H133" s="48"/>
      <c r="I133" s="72"/>
      <c r="J133" s="48"/>
      <c r="K133" s="50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9"/>
    </row>
    <row r="134" spans="5:30">
      <c r="E134" s="72"/>
      <c r="F134" s="48"/>
      <c r="G134" s="48"/>
      <c r="H134" s="48"/>
      <c r="I134" s="72"/>
      <c r="J134" s="48"/>
      <c r="K134" s="50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9"/>
    </row>
    <row r="135" spans="5:30">
      <c r="E135" s="72"/>
      <c r="F135" s="48"/>
      <c r="G135" s="48"/>
      <c r="H135" s="48"/>
      <c r="I135" s="72"/>
      <c r="J135" s="48"/>
      <c r="K135" s="50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9"/>
    </row>
    <row r="136" spans="5:30">
      <c r="E136" s="72"/>
      <c r="F136" s="48"/>
      <c r="G136" s="48"/>
      <c r="H136" s="48"/>
      <c r="I136" s="72"/>
      <c r="J136" s="48"/>
      <c r="K136" s="50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9"/>
    </row>
    <row r="137" spans="5:30">
      <c r="E137" s="72"/>
      <c r="F137" s="48"/>
      <c r="G137" s="48"/>
      <c r="H137" s="48"/>
      <c r="I137" s="72"/>
      <c r="J137" s="48"/>
      <c r="K137" s="50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9"/>
    </row>
    <row r="138" spans="5:30">
      <c r="E138" s="72"/>
      <c r="F138" s="48"/>
      <c r="G138" s="48"/>
      <c r="H138" s="48"/>
      <c r="I138" s="72"/>
      <c r="J138" s="48"/>
      <c r="K138" s="50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9"/>
    </row>
    <row r="139" spans="5:30">
      <c r="E139" s="72"/>
      <c r="F139" s="48"/>
      <c r="G139" s="48"/>
      <c r="H139" s="48"/>
      <c r="I139" s="72"/>
      <c r="J139" s="48"/>
      <c r="K139" s="50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9"/>
    </row>
    <row r="140" spans="5:30">
      <c r="E140" s="41"/>
      <c r="F140" s="48"/>
      <c r="G140" s="48"/>
      <c r="H140" s="26"/>
      <c r="I140" s="41"/>
      <c r="J140" s="26"/>
      <c r="K140" s="50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9"/>
    </row>
    <row r="141" spans="5:30">
      <c r="E141" s="41"/>
      <c r="F141" s="48"/>
      <c r="G141" s="48"/>
      <c r="H141" s="26"/>
      <c r="I141" s="41"/>
      <c r="J141" s="26"/>
      <c r="K141" s="50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9"/>
    </row>
    <row r="142" spans="5:30">
      <c r="E142" s="72"/>
      <c r="F142" s="48"/>
      <c r="G142" s="48"/>
      <c r="H142" s="48"/>
      <c r="I142" s="72"/>
      <c r="J142" s="48"/>
      <c r="K142" s="50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9"/>
    </row>
    <row r="143" spans="5:30">
      <c r="E143" s="72"/>
      <c r="F143" s="48"/>
      <c r="G143" s="48"/>
      <c r="H143" s="48"/>
      <c r="I143" s="72"/>
      <c r="J143" s="48"/>
      <c r="K143" s="50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9"/>
    </row>
    <row r="144" spans="5:30">
      <c r="E144" s="72"/>
      <c r="F144" s="48"/>
      <c r="G144" s="48"/>
      <c r="H144" s="48"/>
      <c r="I144" s="72"/>
      <c r="J144" s="48"/>
      <c r="K144" s="50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9"/>
    </row>
    <row r="145" spans="5:30">
      <c r="E145" s="72"/>
      <c r="F145" s="48"/>
      <c r="G145" s="48"/>
      <c r="H145" s="48"/>
      <c r="I145" s="72"/>
      <c r="J145" s="48"/>
      <c r="K145" s="50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9"/>
    </row>
    <row r="146" spans="5:30">
      <c r="E146" s="72"/>
      <c r="F146" s="48"/>
      <c r="G146" s="48"/>
      <c r="H146" s="48"/>
      <c r="I146" s="72"/>
      <c r="J146" s="48"/>
      <c r="K146" s="50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9"/>
    </row>
    <row r="147" spans="5:30">
      <c r="E147" s="72"/>
      <c r="F147" s="48"/>
      <c r="G147" s="48"/>
      <c r="H147" s="48"/>
      <c r="I147" s="72"/>
      <c r="J147" s="48"/>
      <c r="K147" s="50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9"/>
    </row>
    <row r="148" spans="5:30">
      <c r="E148" s="72"/>
      <c r="F148" s="48"/>
      <c r="G148" s="48"/>
      <c r="H148" s="48"/>
      <c r="I148" s="72"/>
      <c r="J148" s="48"/>
      <c r="K148" s="50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9"/>
    </row>
    <row r="149" spans="5:30">
      <c r="E149" s="72"/>
      <c r="F149" s="48"/>
      <c r="G149" s="48"/>
      <c r="H149" s="48"/>
      <c r="I149" s="72"/>
      <c r="J149" s="48"/>
      <c r="K149" s="50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9"/>
    </row>
    <row r="150" spans="5:30">
      <c r="E150" s="72"/>
      <c r="F150" s="48"/>
      <c r="G150" s="48"/>
      <c r="H150" s="48"/>
      <c r="I150" s="72"/>
      <c r="J150" s="48"/>
      <c r="K150" s="50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9"/>
    </row>
    <row r="151" spans="5:30">
      <c r="E151" s="72"/>
      <c r="F151" s="48"/>
      <c r="G151" s="48"/>
      <c r="H151" s="48"/>
      <c r="I151" s="72"/>
      <c r="J151" s="48"/>
      <c r="K151" s="50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9"/>
    </row>
    <row r="152" spans="5:30">
      <c r="E152" s="72"/>
      <c r="F152" s="48"/>
      <c r="G152" s="48"/>
      <c r="H152" s="48"/>
      <c r="I152" s="72"/>
      <c r="J152" s="48"/>
      <c r="K152" s="50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9"/>
    </row>
    <row r="153" spans="5:30">
      <c r="E153" s="72"/>
      <c r="F153" s="48"/>
      <c r="G153" s="48"/>
      <c r="H153" s="48"/>
      <c r="I153" s="72"/>
      <c r="J153" s="48"/>
      <c r="K153" s="50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9"/>
    </row>
    <row r="154" spans="5:30">
      <c r="E154" s="72"/>
      <c r="F154" s="48"/>
      <c r="G154" s="48"/>
      <c r="H154" s="48"/>
      <c r="I154" s="72"/>
      <c r="J154" s="48"/>
      <c r="K154" s="50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9"/>
    </row>
    <row r="155" spans="5:30">
      <c r="E155" s="72"/>
      <c r="F155" s="48"/>
      <c r="G155" s="48"/>
      <c r="H155" s="48"/>
      <c r="I155" s="72"/>
      <c r="J155" s="48"/>
      <c r="K155" s="50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9"/>
    </row>
    <row r="156" spans="5:30">
      <c r="E156" s="72"/>
      <c r="F156" s="48"/>
      <c r="G156" s="48"/>
      <c r="H156" s="48"/>
      <c r="I156" s="72"/>
      <c r="J156" s="48"/>
      <c r="K156" s="50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9"/>
    </row>
    <row r="157" spans="5:30">
      <c r="E157" s="72"/>
      <c r="F157" s="48"/>
      <c r="G157" s="48"/>
      <c r="H157" s="48"/>
      <c r="I157" s="72"/>
      <c r="J157" s="48"/>
      <c r="K157" s="50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9"/>
    </row>
    <row r="158" spans="5:30">
      <c r="E158" s="72"/>
      <c r="F158" s="48"/>
      <c r="G158" s="48"/>
      <c r="H158" s="48"/>
      <c r="I158" s="72"/>
      <c r="J158" s="48"/>
      <c r="K158" s="50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9"/>
    </row>
    <row r="159" spans="5:30">
      <c r="E159" s="72"/>
      <c r="F159" s="48"/>
      <c r="G159" s="48"/>
      <c r="H159" s="48"/>
      <c r="I159" s="72"/>
      <c r="J159" s="48"/>
      <c r="K159" s="50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9"/>
    </row>
    <row r="160" spans="5:30">
      <c r="E160" s="72"/>
      <c r="F160" s="48"/>
      <c r="G160" s="48"/>
      <c r="H160" s="48"/>
      <c r="I160" s="72"/>
      <c r="J160" s="48"/>
      <c r="K160" s="50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9"/>
    </row>
    <row r="161" spans="5:30">
      <c r="E161" s="72"/>
      <c r="F161" s="48"/>
      <c r="G161" s="48"/>
      <c r="H161" s="48"/>
      <c r="I161" s="72"/>
      <c r="J161" s="48"/>
      <c r="K161" s="50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9"/>
    </row>
    <row r="162" spans="5:30">
      <c r="E162" s="72"/>
      <c r="F162" s="48"/>
      <c r="G162" s="48"/>
      <c r="H162" s="48"/>
      <c r="I162" s="72"/>
      <c r="J162" s="48"/>
      <c r="K162" s="50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9"/>
    </row>
    <row r="163" spans="5:30">
      <c r="E163" s="72"/>
      <c r="F163" s="48"/>
      <c r="G163" s="48"/>
      <c r="H163" s="48"/>
      <c r="I163" s="72"/>
      <c r="J163" s="48"/>
      <c r="K163" s="50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9"/>
    </row>
    <row r="164" spans="5:30">
      <c r="E164" s="72"/>
      <c r="F164" s="48"/>
      <c r="G164" s="48"/>
      <c r="H164" s="48"/>
      <c r="I164" s="72"/>
      <c r="J164" s="48"/>
      <c r="K164" s="50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9"/>
    </row>
    <row r="165" spans="5:30">
      <c r="E165" s="72"/>
      <c r="F165" s="48"/>
      <c r="G165" s="48"/>
      <c r="H165" s="48"/>
      <c r="I165" s="72"/>
      <c r="J165" s="48"/>
      <c r="K165" s="50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9"/>
    </row>
    <row r="166" spans="5:30">
      <c r="E166" s="72"/>
      <c r="F166" s="48"/>
      <c r="G166" s="48"/>
      <c r="H166" s="48"/>
      <c r="I166" s="72"/>
      <c r="J166" s="48"/>
      <c r="K166" s="50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9"/>
    </row>
    <row r="167" spans="5:30">
      <c r="E167" s="72"/>
      <c r="F167" s="48"/>
      <c r="G167" s="48"/>
      <c r="H167" s="48"/>
      <c r="I167" s="72"/>
      <c r="J167" s="48"/>
      <c r="K167" s="50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9"/>
    </row>
    <row r="168" spans="5:30">
      <c r="E168" s="72"/>
      <c r="F168" s="48"/>
      <c r="G168" s="48"/>
      <c r="H168" s="48"/>
      <c r="I168" s="72"/>
      <c r="J168" s="48"/>
      <c r="K168" s="50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9"/>
    </row>
    <row r="169" spans="5:30">
      <c r="E169" s="72"/>
      <c r="F169" s="48"/>
      <c r="G169" s="48"/>
      <c r="H169" s="48"/>
      <c r="I169" s="72"/>
      <c r="J169" s="48"/>
      <c r="K169" s="50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9"/>
    </row>
    <row r="170" spans="5:30">
      <c r="E170" s="72"/>
      <c r="F170" s="48"/>
      <c r="G170" s="48"/>
      <c r="H170" s="48"/>
      <c r="I170" s="72"/>
      <c r="J170" s="48"/>
      <c r="K170" s="50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9"/>
    </row>
    <row r="171" spans="5:30">
      <c r="E171" s="72"/>
      <c r="F171" s="48"/>
      <c r="G171" s="48"/>
      <c r="H171" s="48"/>
      <c r="I171" s="72"/>
      <c r="J171" s="48"/>
      <c r="K171" s="50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9"/>
    </row>
    <row r="172" spans="5:30">
      <c r="E172" s="72"/>
      <c r="F172" s="48"/>
      <c r="G172" s="48"/>
      <c r="H172" s="48"/>
      <c r="I172" s="72"/>
      <c r="J172" s="48"/>
      <c r="K172" s="50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9"/>
    </row>
    <row r="173" spans="5:30">
      <c r="E173" s="72"/>
      <c r="F173" s="48"/>
      <c r="G173" s="48"/>
      <c r="H173" s="48"/>
      <c r="I173" s="72"/>
      <c r="J173" s="48"/>
      <c r="K173" s="50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9"/>
    </row>
    <row r="174" spans="5:30">
      <c r="E174" s="72"/>
      <c r="F174" s="48"/>
      <c r="G174" s="48"/>
      <c r="H174" s="48"/>
      <c r="I174" s="72"/>
      <c r="J174" s="48"/>
      <c r="K174" s="50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9"/>
    </row>
    <row r="175" spans="5:30">
      <c r="E175" s="72"/>
      <c r="F175" s="48"/>
      <c r="G175" s="48"/>
      <c r="H175" s="48"/>
      <c r="I175" s="72"/>
      <c r="J175" s="48"/>
      <c r="K175" s="50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9"/>
    </row>
    <row r="176" spans="5:30">
      <c r="E176" s="72"/>
      <c r="F176" s="48"/>
      <c r="G176" s="48"/>
      <c r="H176" s="48"/>
      <c r="I176" s="72"/>
      <c r="J176" s="48"/>
      <c r="K176" s="50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9"/>
    </row>
    <row r="177" spans="5:30">
      <c r="E177" s="72"/>
      <c r="F177" s="48"/>
      <c r="G177" s="48"/>
      <c r="H177" s="48"/>
      <c r="I177" s="72"/>
      <c r="J177" s="48"/>
      <c r="K177" s="50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9"/>
    </row>
    <row r="178" spans="5:30">
      <c r="E178" s="72"/>
      <c r="F178" s="48"/>
      <c r="G178" s="48"/>
      <c r="H178" s="48"/>
      <c r="I178" s="72"/>
      <c r="J178" s="48"/>
      <c r="K178" s="50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9"/>
    </row>
    <row r="179" spans="5:30">
      <c r="E179" s="72"/>
      <c r="F179" s="48"/>
      <c r="G179" s="48"/>
      <c r="H179" s="48"/>
      <c r="I179" s="72"/>
      <c r="J179" s="48"/>
      <c r="K179" s="50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9"/>
    </row>
    <row r="180" spans="5:30">
      <c r="E180" s="72"/>
      <c r="F180" s="48"/>
      <c r="G180" s="48"/>
      <c r="H180" s="48"/>
      <c r="I180" s="72"/>
      <c r="J180" s="48"/>
      <c r="K180" s="50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9"/>
    </row>
    <row r="181" spans="5:30">
      <c r="E181" s="72"/>
      <c r="F181" s="48"/>
      <c r="G181" s="48"/>
      <c r="H181" s="48"/>
      <c r="I181" s="72"/>
      <c r="J181" s="48"/>
      <c r="K181" s="50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9"/>
    </row>
    <row r="182" spans="5:30">
      <c r="E182" s="72"/>
      <c r="F182" s="48"/>
      <c r="G182" s="48"/>
      <c r="H182" s="48"/>
      <c r="I182" s="72"/>
      <c r="J182" s="48"/>
      <c r="K182" s="50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9"/>
    </row>
    <row r="183" spans="5:30">
      <c r="E183" s="72"/>
      <c r="F183" s="48"/>
      <c r="G183" s="48"/>
      <c r="H183" s="48"/>
      <c r="I183" s="72"/>
      <c r="J183" s="48"/>
      <c r="K183" s="50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9"/>
    </row>
    <row r="184" spans="5:30">
      <c r="E184" s="72"/>
      <c r="F184" s="48"/>
      <c r="G184" s="48"/>
      <c r="H184" s="48"/>
      <c r="I184" s="72"/>
      <c r="J184" s="48"/>
      <c r="K184" s="50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9"/>
    </row>
    <row r="185" spans="5:30">
      <c r="E185" s="72"/>
      <c r="F185" s="48"/>
      <c r="G185" s="48"/>
      <c r="H185" s="48"/>
      <c r="I185" s="72"/>
      <c r="J185" s="48"/>
      <c r="K185" s="50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9"/>
    </row>
    <row r="186" spans="5:30">
      <c r="E186" s="72"/>
      <c r="F186" s="48"/>
      <c r="G186" s="48"/>
      <c r="H186" s="48"/>
      <c r="I186" s="72"/>
      <c r="J186" s="48"/>
      <c r="K186" s="50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9"/>
    </row>
    <row r="187" spans="5:30">
      <c r="E187" s="72"/>
      <c r="F187" s="48"/>
      <c r="G187" s="48"/>
      <c r="H187" s="48"/>
      <c r="I187" s="72"/>
      <c r="J187" s="48"/>
      <c r="K187" s="50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9"/>
    </row>
    <row r="188" spans="5:30">
      <c r="E188" s="72"/>
      <c r="F188" s="48"/>
      <c r="G188" s="48"/>
      <c r="H188" s="48"/>
      <c r="I188" s="72"/>
      <c r="J188" s="48"/>
      <c r="K188" s="50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9"/>
    </row>
    <row r="189" spans="5:30">
      <c r="E189" s="72"/>
      <c r="F189" s="48"/>
      <c r="G189" s="48"/>
      <c r="H189" s="48"/>
      <c r="I189" s="72"/>
      <c r="J189" s="48"/>
      <c r="K189" s="50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9"/>
    </row>
    <row r="190" spans="5:30">
      <c r="E190" s="72"/>
      <c r="F190" s="48"/>
      <c r="G190" s="48"/>
      <c r="H190" s="48"/>
      <c r="I190" s="72"/>
      <c r="J190" s="48"/>
      <c r="K190" s="50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9"/>
    </row>
    <row r="191" spans="5:30">
      <c r="E191" s="72"/>
      <c r="F191" s="48"/>
      <c r="G191" s="48"/>
      <c r="H191" s="48"/>
      <c r="I191" s="72"/>
      <c r="J191" s="48"/>
      <c r="K191" s="50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9"/>
    </row>
    <row r="192" spans="5:30">
      <c r="E192" s="72"/>
      <c r="F192" s="48"/>
      <c r="G192" s="48"/>
      <c r="H192" s="48"/>
      <c r="I192" s="72"/>
      <c r="J192" s="48"/>
      <c r="K192" s="50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9"/>
    </row>
    <row r="193" spans="5:30">
      <c r="E193" s="72"/>
      <c r="F193" s="48"/>
      <c r="G193" s="48"/>
      <c r="H193" s="48"/>
      <c r="I193" s="72"/>
      <c r="J193" s="48"/>
      <c r="K193" s="50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9"/>
    </row>
    <row r="194" spans="5:30">
      <c r="E194" s="72"/>
      <c r="F194" s="48"/>
      <c r="G194" s="48"/>
      <c r="H194" s="48"/>
      <c r="I194" s="72"/>
      <c r="J194" s="48"/>
      <c r="K194" s="50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9"/>
    </row>
    <row r="195" spans="5:30">
      <c r="E195" s="41"/>
      <c r="F195" s="48"/>
      <c r="G195" s="48"/>
      <c r="H195" s="26"/>
      <c r="I195" s="41"/>
      <c r="J195" s="26"/>
      <c r="K195" s="50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9"/>
    </row>
    <row r="196" spans="5:30">
      <c r="E196" s="72"/>
      <c r="F196" s="48"/>
      <c r="G196" s="48"/>
      <c r="H196" s="48"/>
      <c r="I196" s="72"/>
      <c r="J196" s="48"/>
      <c r="K196" s="50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9"/>
    </row>
    <row r="197" spans="5:30">
      <c r="E197" s="72"/>
      <c r="F197" s="48"/>
      <c r="G197" s="48"/>
      <c r="H197" s="48"/>
      <c r="I197" s="72"/>
      <c r="J197" s="48"/>
      <c r="K197" s="50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9"/>
    </row>
    <row r="198" spans="5:30">
      <c r="E198" s="72"/>
      <c r="F198" s="48"/>
      <c r="G198" s="48"/>
      <c r="H198" s="48"/>
      <c r="I198" s="72"/>
      <c r="J198" s="48"/>
      <c r="K198" s="50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9"/>
    </row>
    <row r="199" spans="5:30">
      <c r="E199" s="72"/>
      <c r="F199" s="48"/>
      <c r="G199" s="48"/>
      <c r="H199" s="48"/>
      <c r="I199" s="72"/>
      <c r="J199" s="48"/>
      <c r="K199" s="50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9"/>
    </row>
    <row r="200" spans="5:30">
      <c r="E200" s="72"/>
      <c r="F200" s="48"/>
      <c r="G200" s="48"/>
      <c r="H200" s="48"/>
      <c r="I200" s="72"/>
      <c r="J200" s="48"/>
      <c r="K200" s="50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9"/>
    </row>
    <row r="201" spans="5:30">
      <c r="E201" s="72"/>
      <c r="F201" s="48"/>
      <c r="G201" s="48"/>
      <c r="H201" s="48"/>
      <c r="I201" s="72"/>
      <c r="J201" s="48"/>
      <c r="K201" s="50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9"/>
    </row>
    <row r="202" spans="5:30">
      <c r="E202" s="72"/>
      <c r="F202" s="48"/>
      <c r="G202" s="48"/>
      <c r="H202" s="48"/>
      <c r="I202" s="72"/>
      <c r="J202" s="48"/>
      <c r="K202" s="50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9"/>
    </row>
    <row r="203" spans="5:30">
      <c r="E203" s="72"/>
      <c r="F203" s="48"/>
      <c r="G203" s="48"/>
      <c r="H203" s="48"/>
      <c r="I203" s="72"/>
      <c r="J203" s="48"/>
      <c r="K203" s="50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9"/>
    </row>
    <row r="204" spans="5:30">
      <c r="E204" s="72"/>
      <c r="F204" s="48"/>
      <c r="G204" s="48"/>
      <c r="H204" s="48"/>
      <c r="I204" s="72"/>
      <c r="J204" s="48"/>
      <c r="K204" s="50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9"/>
    </row>
    <row r="205" spans="5:30">
      <c r="E205" s="72"/>
      <c r="F205" s="48"/>
      <c r="G205" s="48"/>
      <c r="H205" s="48"/>
      <c r="I205" s="72"/>
      <c r="J205" s="48"/>
      <c r="K205" s="50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9"/>
    </row>
    <row r="206" spans="5:30">
      <c r="E206" s="72"/>
      <c r="F206" s="48"/>
      <c r="G206" s="48"/>
      <c r="H206" s="48"/>
      <c r="I206" s="72"/>
      <c r="J206" s="48"/>
      <c r="K206" s="50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9"/>
    </row>
    <row r="207" spans="5:30">
      <c r="E207" s="72"/>
      <c r="F207" s="48"/>
      <c r="G207" s="48"/>
      <c r="H207" s="48"/>
      <c r="I207" s="72"/>
      <c r="J207" s="48"/>
      <c r="K207" s="50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9"/>
    </row>
    <row r="208" spans="5:30">
      <c r="E208" s="72"/>
      <c r="F208" s="48"/>
      <c r="G208" s="48"/>
      <c r="H208" s="48"/>
      <c r="I208" s="72"/>
      <c r="J208" s="48"/>
      <c r="K208" s="50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9"/>
    </row>
    <row r="209" spans="5:30">
      <c r="E209" s="72"/>
      <c r="F209" s="48"/>
      <c r="G209" s="48"/>
      <c r="H209" s="48"/>
      <c r="I209" s="72"/>
      <c r="J209" s="48"/>
      <c r="K209" s="50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9"/>
    </row>
    <row r="210" spans="5:30">
      <c r="E210" s="72"/>
      <c r="F210" s="48"/>
      <c r="G210" s="48"/>
      <c r="H210" s="48"/>
      <c r="I210" s="72"/>
      <c r="J210" s="48"/>
      <c r="K210" s="50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9"/>
    </row>
    <row r="211" spans="5:30">
      <c r="E211" s="72"/>
      <c r="F211" s="48"/>
      <c r="G211" s="48"/>
      <c r="H211" s="48"/>
      <c r="I211" s="72"/>
      <c r="J211" s="48"/>
      <c r="K211" s="50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9"/>
    </row>
    <row r="212" spans="5:30">
      <c r="E212" s="72"/>
      <c r="F212" s="48"/>
      <c r="G212" s="48"/>
      <c r="H212" s="48"/>
      <c r="I212" s="72"/>
      <c r="J212" s="48"/>
      <c r="K212" s="50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9"/>
    </row>
    <row r="213" spans="5:30">
      <c r="E213" s="72"/>
      <c r="F213" s="48"/>
      <c r="G213" s="48"/>
      <c r="H213" s="48"/>
      <c r="I213" s="72"/>
      <c r="J213" s="48"/>
      <c r="K213" s="50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9"/>
    </row>
    <row r="214" spans="5:30">
      <c r="E214" s="72"/>
      <c r="F214" s="48"/>
      <c r="G214" s="48"/>
      <c r="H214" s="48"/>
      <c r="I214" s="72"/>
      <c r="J214" s="48"/>
      <c r="K214" s="50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9"/>
    </row>
    <row r="215" spans="5:30">
      <c r="E215" s="72"/>
      <c r="F215" s="48"/>
      <c r="G215" s="48"/>
      <c r="H215" s="48"/>
      <c r="I215" s="72"/>
      <c r="J215" s="48"/>
      <c r="K215" s="50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9"/>
    </row>
    <row r="216" spans="5:30">
      <c r="E216" s="72"/>
      <c r="F216" s="48"/>
      <c r="G216" s="48"/>
      <c r="H216" s="48"/>
      <c r="I216" s="72"/>
      <c r="J216" s="48"/>
      <c r="K216" s="50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9"/>
    </row>
    <row r="217" spans="5:30">
      <c r="E217" s="72"/>
      <c r="F217" s="48"/>
      <c r="G217" s="48"/>
      <c r="H217" s="48"/>
      <c r="I217" s="72"/>
      <c r="J217" s="48"/>
      <c r="K217" s="50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9"/>
    </row>
    <row r="218" spans="5:30">
      <c r="E218" s="72"/>
      <c r="F218" s="48"/>
      <c r="G218" s="48"/>
      <c r="H218" s="48"/>
      <c r="I218" s="72"/>
      <c r="J218" s="48"/>
      <c r="K218" s="50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9"/>
    </row>
    <row r="219" spans="5:30">
      <c r="E219" s="72"/>
      <c r="F219" s="48"/>
      <c r="G219" s="48"/>
      <c r="H219" s="48"/>
      <c r="I219" s="72"/>
      <c r="J219" s="48"/>
      <c r="K219" s="50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9"/>
    </row>
    <row r="220" spans="5:30">
      <c r="E220" s="72"/>
      <c r="F220" s="48"/>
      <c r="G220" s="48"/>
      <c r="H220" s="48"/>
      <c r="I220" s="72"/>
      <c r="J220" s="48"/>
      <c r="K220" s="50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9"/>
    </row>
    <row r="221" spans="5:30">
      <c r="E221" s="72"/>
      <c r="F221" s="48"/>
      <c r="G221" s="48"/>
      <c r="H221" s="48"/>
      <c r="I221" s="72"/>
      <c r="J221" s="48"/>
      <c r="K221" s="50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9"/>
    </row>
    <row r="222" spans="5:30">
      <c r="E222" s="72"/>
      <c r="F222" s="48"/>
      <c r="G222" s="48"/>
      <c r="H222" s="48"/>
      <c r="I222" s="72"/>
      <c r="J222" s="48"/>
      <c r="K222" s="50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9"/>
    </row>
    <row r="223" spans="5:30">
      <c r="E223" s="72"/>
      <c r="F223" s="48"/>
      <c r="G223" s="48"/>
      <c r="H223" s="48"/>
      <c r="I223" s="72"/>
      <c r="J223" s="48"/>
      <c r="K223" s="50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9"/>
    </row>
    <row r="224" spans="5:30">
      <c r="E224" s="72"/>
      <c r="F224" s="48"/>
      <c r="G224" s="48"/>
      <c r="H224" s="48"/>
      <c r="I224" s="72"/>
      <c r="J224" s="48"/>
      <c r="K224" s="50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9"/>
    </row>
    <row r="225" spans="5:30">
      <c r="E225" s="72"/>
      <c r="F225" s="48"/>
      <c r="G225" s="48"/>
      <c r="H225" s="48"/>
      <c r="I225" s="72"/>
      <c r="J225" s="48"/>
      <c r="K225" s="50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9"/>
    </row>
    <row r="226" spans="5:30">
      <c r="E226" s="72"/>
      <c r="F226" s="48"/>
      <c r="G226" s="48"/>
      <c r="H226" s="48"/>
      <c r="I226" s="72"/>
      <c r="J226" s="48"/>
      <c r="K226" s="50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9"/>
    </row>
    <row r="227" spans="5:30">
      <c r="E227" s="72"/>
      <c r="F227" s="48"/>
      <c r="G227" s="48"/>
      <c r="H227" s="48"/>
      <c r="I227" s="72"/>
      <c r="J227" s="48"/>
      <c r="K227" s="50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9"/>
    </row>
    <row r="228" spans="5:30">
      <c r="E228" s="41"/>
      <c r="F228" s="48"/>
      <c r="G228" s="48"/>
      <c r="H228" s="26"/>
      <c r="I228" s="41"/>
      <c r="J228" s="26"/>
      <c r="K228" s="50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9"/>
    </row>
    <row r="229" spans="5:30">
      <c r="E229" s="72"/>
      <c r="F229" s="48"/>
      <c r="G229" s="48"/>
      <c r="H229" s="48"/>
      <c r="I229" s="72"/>
      <c r="J229" s="48"/>
      <c r="K229" s="50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9"/>
    </row>
    <row r="230" spans="5:30">
      <c r="E230" s="72"/>
      <c r="F230" s="48"/>
      <c r="G230" s="48"/>
      <c r="H230" s="48"/>
      <c r="I230" s="72"/>
      <c r="J230" s="48"/>
      <c r="K230" s="50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9"/>
    </row>
    <row r="231" spans="5:30">
      <c r="E231" s="72"/>
      <c r="F231" s="48"/>
      <c r="G231" s="48"/>
      <c r="H231" s="48"/>
      <c r="I231" s="72"/>
      <c r="J231" s="48"/>
      <c r="K231" s="50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9"/>
    </row>
    <row r="232" spans="5:30">
      <c r="E232" s="72"/>
      <c r="F232" s="48"/>
      <c r="G232" s="48"/>
      <c r="H232" s="48"/>
      <c r="I232" s="72"/>
      <c r="J232" s="48"/>
      <c r="K232" s="50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9"/>
    </row>
    <row r="233" spans="5:30">
      <c r="E233" s="72"/>
      <c r="F233" s="48"/>
      <c r="G233" s="48"/>
      <c r="H233" s="48"/>
      <c r="I233" s="72"/>
      <c r="J233" s="48"/>
      <c r="K233" s="50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9"/>
    </row>
    <row r="234" spans="5:30">
      <c r="E234" s="72"/>
      <c r="F234" s="48"/>
      <c r="G234" s="48"/>
      <c r="H234" s="48"/>
      <c r="I234" s="72"/>
      <c r="J234" s="48"/>
      <c r="K234" s="50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9"/>
    </row>
    <row r="235" spans="5:30">
      <c r="E235" s="72"/>
      <c r="F235" s="48"/>
      <c r="G235" s="48"/>
      <c r="H235" s="48"/>
      <c r="I235" s="72"/>
      <c r="J235" s="48"/>
      <c r="K235" s="50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9"/>
    </row>
    <row r="236" spans="5:30">
      <c r="E236" s="72"/>
      <c r="F236" s="48"/>
      <c r="G236" s="48"/>
      <c r="H236" s="48"/>
      <c r="I236" s="72"/>
      <c r="J236" s="48"/>
      <c r="K236" s="50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9"/>
    </row>
    <row r="237" spans="5:30">
      <c r="E237" s="72"/>
      <c r="F237" s="48"/>
      <c r="G237" s="48"/>
      <c r="H237" s="48"/>
      <c r="I237" s="72"/>
      <c r="J237" s="48"/>
      <c r="K237" s="50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9"/>
    </row>
    <row r="238" spans="5:30">
      <c r="E238" s="72"/>
      <c r="F238" s="48"/>
      <c r="G238" s="48"/>
      <c r="H238" s="48"/>
      <c r="I238" s="72"/>
      <c r="J238" s="48"/>
      <c r="K238" s="50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9"/>
    </row>
    <row r="239" spans="5:30">
      <c r="E239" s="72"/>
      <c r="F239" s="48"/>
      <c r="G239" s="48"/>
      <c r="H239" s="48"/>
      <c r="I239" s="72"/>
      <c r="J239" s="48"/>
      <c r="K239" s="50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9"/>
    </row>
    <row r="240" spans="5:30">
      <c r="E240" s="72"/>
      <c r="F240" s="48"/>
      <c r="G240" s="48"/>
      <c r="H240" s="48"/>
      <c r="I240" s="72"/>
      <c r="J240" s="48"/>
      <c r="K240" s="50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9"/>
    </row>
    <row r="241" spans="5:30">
      <c r="E241" s="72"/>
      <c r="F241" s="48"/>
      <c r="G241" s="48"/>
      <c r="H241" s="48"/>
      <c r="I241" s="72"/>
      <c r="J241" s="48"/>
      <c r="K241" s="50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9"/>
    </row>
    <row r="242" spans="5:30">
      <c r="E242" s="41"/>
      <c r="F242" s="48"/>
      <c r="G242" s="48"/>
      <c r="H242" s="26"/>
      <c r="I242" s="41"/>
      <c r="J242" s="26"/>
      <c r="K242" s="50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9"/>
    </row>
    <row r="243" spans="5:30">
      <c r="E243" s="72"/>
      <c r="F243" s="48"/>
      <c r="G243" s="48"/>
      <c r="H243" s="48"/>
      <c r="I243" s="72"/>
      <c r="J243" s="48"/>
      <c r="K243" s="50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9"/>
    </row>
    <row r="244" spans="5:30">
      <c r="E244" s="72"/>
      <c r="F244" s="48"/>
      <c r="G244" s="48"/>
      <c r="H244" s="48"/>
      <c r="I244" s="72"/>
      <c r="J244" s="48"/>
      <c r="K244" s="50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9"/>
    </row>
    <row r="245" spans="5:30">
      <c r="E245" s="72"/>
      <c r="F245" s="48"/>
      <c r="G245" s="48"/>
      <c r="H245" s="48"/>
      <c r="I245" s="72"/>
      <c r="J245" s="48"/>
      <c r="K245" s="50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9"/>
    </row>
    <row r="246" spans="5:30">
      <c r="E246" s="72"/>
      <c r="F246" s="48"/>
      <c r="G246" s="48"/>
      <c r="H246" s="48"/>
      <c r="I246" s="72"/>
      <c r="J246" s="48"/>
      <c r="K246" s="50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9"/>
    </row>
    <row r="247" spans="5:30">
      <c r="E247" s="72"/>
      <c r="F247" s="48"/>
      <c r="G247" s="48"/>
      <c r="H247" s="48"/>
      <c r="I247" s="72"/>
      <c r="J247" s="48"/>
      <c r="K247" s="50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9"/>
    </row>
    <row r="248" spans="5:30">
      <c r="E248" s="72"/>
      <c r="F248" s="48"/>
      <c r="G248" s="48"/>
      <c r="H248" s="48"/>
      <c r="I248" s="72"/>
      <c r="J248" s="48"/>
      <c r="K248" s="50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9"/>
    </row>
    <row r="249" spans="5:30">
      <c r="E249" s="72"/>
      <c r="F249" s="48"/>
      <c r="G249" s="48"/>
      <c r="H249" s="48"/>
      <c r="I249" s="72"/>
      <c r="J249" s="48"/>
      <c r="K249" s="50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9"/>
    </row>
    <row r="250" spans="5:30">
      <c r="E250" s="72"/>
      <c r="F250" s="48"/>
      <c r="G250" s="48"/>
      <c r="H250" s="48"/>
      <c r="I250" s="72"/>
      <c r="J250" s="48"/>
      <c r="K250" s="50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9"/>
    </row>
    <row r="251" spans="5:30">
      <c r="E251" s="72"/>
      <c r="F251" s="48"/>
      <c r="G251" s="48"/>
      <c r="H251" s="48"/>
      <c r="I251" s="72"/>
      <c r="J251" s="48"/>
      <c r="K251" s="50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9"/>
    </row>
    <row r="252" spans="5:30">
      <c r="E252" s="72"/>
      <c r="F252" s="48"/>
      <c r="G252" s="48"/>
      <c r="H252" s="48"/>
      <c r="I252" s="72"/>
      <c r="J252" s="48"/>
      <c r="K252" s="50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9"/>
    </row>
    <row r="253" spans="5:30">
      <c r="E253" s="72"/>
      <c r="F253" s="48"/>
      <c r="G253" s="48"/>
      <c r="H253" s="48"/>
      <c r="I253" s="72"/>
      <c r="J253" s="48"/>
      <c r="K253" s="50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9"/>
    </row>
    <row r="254" spans="5:30">
      <c r="E254" s="72"/>
      <c r="F254" s="48"/>
      <c r="G254" s="48"/>
      <c r="H254" s="48"/>
      <c r="I254" s="72"/>
      <c r="J254" s="48"/>
      <c r="K254" s="50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9"/>
    </row>
    <row r="255" spans="5:30">
      <c r="E255" s="72"/>
      <c r="F255" s="48"/>
      <c r="G255" s="48"/>
      <c r="H255" s="48"/>
      <c r="I255" s="72"/>
      <c r="J255" s="48"/>
      <c r="K255" s="50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9"/>
    </row>
    <row r="256" spans="5:30">
      <c r="E256" s="72"/>
      <c r="F256" s="48"/>
      <c r="G256" s="48"/>
      <c r="H256" s="48"/>
      <c r="I256" s="72"/>
      <c r="J256" s="48"/>
      <c r="K256" s="50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9"/>
    </row>
    <row r="257" spans="5:30">
      <c r="E257" s="41"/>
      <c r="F257" s="48"/>
      <c r="G257" s="48"/>
      <c r="H257" s="26"/>
      <c r="I257" s="41"/>
      <c r="J257" s="26"/>
      <c r="K257" s="50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9"/>
    </row>
    <row r="258" spans="5:30">
      <c r="E258" s="72"/>
      <c r="F258" s="48"/>
      <c r="G258" s="48"/>
      <c r="H258" s="48"/>
      <c r="I258" s="72"/>
      <c r="J258" s="48"/>
      <c r="K258" s="50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9"/>
    </row>
    <row r="259" spans="5:30">
      <c r="E259" s="72"/>
      <c r="F259" s="48"/>
      <c r="G259" s="48"/>
      <c r="H259" s="48"/>
      <c r="I259" s="72"/>
      <c r="J259" s="48"/>
      <c r="K259" s="50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9"/>
    </row>
    <row r="260" spans="5:30">
      <c r="E260" s="72"/>
      <c r="F260" s="48"/>
      <c r="G260" s="48"/>
      <c r="H260" s="48"/>
      <c r="I260" s="72"/>
      <c r="J260" s="48"/>
      <c r="K260" s="50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9"/>
    </row>
    <row r="261" spans="5:30">
      <c r="E261" s="41"/>
      <c r="F261" s="48"/>
      <c r="G261" s="48"/>
      <c r="H261" s="26"/>
      <c r="I261" s="41"/>
      <c r="J261" s="26"/>
      <c r="K261" s="50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9"/>
    </row>
    <row r="262" spans="5:30">
      <c r="E262" s="72"/>
      <c r="F262" s="48"/>
      <c r="G262" s="48"/>
      <c r="H262" s="48"/>
      <c r="I262" s="72"/>
      <c r="J262" s="48"/>
      <c r="K262" s="50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9"/>
    </row>
    <row r="263" spans="5:30">
      <c r="E263" s="72"/>
      <c r="F263" s="48"/>
      <c r="G263" s="48"/>
      <c r="H263" s="48"/>
      <c r="I263" s="72"/>
      <c r="J263" s="48"/>
      <c r="K263" s="50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9"/>
    </row>
    <row r="264" spans="5:30">
      <c r="E264" s="72"/>
      <c r="F264" s="48"/>
      <c r="G264" s="48"/>
      <c r="H264" s="48"/>
      <c r="I264" s="72"/>
      <c r="J264" s="48"/>
      <c r="K264" s="50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9"/>
    </row>
    <row r="265" spans="5:30">
      <c r="E265" s="72"/>
      <c r="F265" s="48"/>
      <c r="G265" s="48"/>
      <c r="H265" s="48"/>
      <c r="I265" s="72"/>
      <c r="J265" s="48"/>
      <c r="K265" s="50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9"/>
    </row>
    <row r="266" spans="5:30">
      <c r="E266" s="72"/>
      <c r="F266" s="48"/>
      <c r="G266" s="48"/>
      <c r="H266" s="48"/>
      <c r="I266" s="72"/>
      <c r="J266" s="48"/>
      <c r="K266" s="50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9"/>
    </row>
    <row r="267" spans="5:30">
      <c r="E267" s="72"/>
      <c r="F267" s="48"/>
      <c r="G267" s="48"/>
      <c r="H267" s="48"/>
      <c r="I267" s="72"/>
      <c r="J267" s="48"/>
      <c r="K267" s="50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9"/>
    </row>
    <row r="268" spans="5:30">
      <c r="E268" s="72"/>
      <c r="F268" s="48"/>
      <c r="G268" s="48"/>
      <c r="H268" s="48"/>
      <c r="I268" s="72"/>
      <c r="J268" s="48"/>
      <c r="K268" s="50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9"/>
    </row>
    <row r="269" spans="5:30">
      <c r="E269" s="72"/>
      <c r="F269" s="48"/>
      <c r="G269" s="48"/>
      <c r="H269" s="48"/>
      <c r="I269" s="72"/>
      <c r="J269" s="48"/>
      <c r="K269" s="50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9"/>
    </row>
    <row r="270" spans="5:30">
      <c r="E270" s="72"/>
      <c r="F270" s="48"/>
      <c r="G270" s="48"/>
      <c r="H270" s="48"/>
      <c r="I270" s="72"/>
      <c r="J270" s="48"/>
      <c r="K270" s="50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9"/>
    </row>
    <row r="271" spans="5:30">
      <c r="E271" s="72"/>
      <c r="F271" s="48"/>
      <c r="G271" s="48"/>
      <c r="H271" s="48"/>
      <c r="I271" s="72"/>
      <c r="J271" s="48"/>
      <c r="K271" s="50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9"/>
    </row>
    <row r="272" spans="5:30">
      <c r="E272" s="72"/>
      <c r="F272" s="48"/>
      <c r="G272" s="48"/>
      <c r="H272" s="48"/>
      <c r="I272" s="72"/>
      <c r="J272" s="48"/>
      <c r="K272" s="50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9"/>
    </row>
    <row r="273" spans="5:30">
      <c r="E273" s="72"/>
      <c r="F273" s="48"/>
      <c r="G273" s="48"/>
      <c r="H273" s="48"/>
      <c r="I273" s="72"/>
      <c r="J273" s="48"/>
      <c r="K273" s="50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9"/>
    </row>
    <row r="274" spans="5:30">
      <c r="E274" s="72"/>
      <c r="F274" s="48"/>
      <c r="G274" s="48"/>
      <c r="H274" s="48"/>
      <c r="I274" s="72"/>
      <c r="J274" s="48"/>
      <c r="K274" s="50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9"/>
    </row>
    <row r="275" spans="5:30">
      <c r="E275" s="72"/>
      <c r="F275" s="48"/>
      <c r="G275" s="48"/>
      <c r="H275" s="48"/>
      <c r="I275" s="72"/>
      <c r="J275" s="48"/>
      <c r="K275" s="50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9"/>
    </row>
    <row r="276" spans="5:30">
      <c r="E276" s="72"/>
      <c r="F276" s="48"/>
      <c r="G276" s="48"/>
      <c r="H276" s="48"/>
      <c r="I276" s="72"/>
      <c r="J276" s="48"/>
      <c r="K276" s="50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9"/>
    </row>
    <row r="277" spans="5:30">
      <c r="E277" s="41"/>
      <c r="F277" s="48"/>
      <c r="G277" s="48"/>
      <c r="H277" s="26"/>
      <c r="I277" s="41"/>
      <c r="J277" s="26"/>
      <c r="K277" s="50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9"/>
    </row>
    <row r="278" spans="5:30">
      <c r="E278" s="72"/>
      <c r="F278" s="48"/>
      <c r="G278" s="48"/>
      <c r="H278" s="48"/>
      <c r="I278" s="72"/>
      <c r="J278" s="48"/>
      <c r="K278" s="50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9"/>
    </row>
    <row r="279" spans="5:30">
      <c r="E279" s="72"/>
      <c r="F279" s="48"/>
      <c r="G279" s="48"/>
      <c r="H279" s="48"/>
      <c r="I279" s="72"/>
      <c r="J279" s="48"/>
      <c r="K279" s="50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9"/>
    </row>
    <row r="280" spans="5:30">
      <c r="E280" s="72"/>
      <c r="F280" s="48"/>
      <c r="G280" s="48"/>
      <c r="H280" s="48"/>
      <c r="I280" s="72"/>
      <c r="J280" s="48"/>
      <c r="K280" s="50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9"/>
    </row>
    <row r="281" spans="5:30">
      <c r="E281" s="48"/>
      <c r="F281" s="48"/>
      <c r="G281" s="48"/>
      <c r="H281" s="48"/>
      <c r="I281" s="48"/>
      <c r="J281" s="48"/>
      <c r="K281" s="50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9"/>
    </row>
    <row r="282" spans="5:30">
      <c r="E282" s="48"/>
      <c r="F282" s="48"/>
      <c r="G282" s="48"/>
      <c r="H282" s="48"/>
      <c r="I282" s="48"/>
      <c r="J282" s="48"/>
      <c r="K282" s="50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9"/>
    </row>
    <row r="283" spans="5:30">
      <c r="E283" s="48"/>
      <c r="F283" s="48"/>
      <c r="G283" s="48"/>
      <c r="H283" s="48"/>
      <c r="I283" s="48"/>
      <c r="J283" s="48"/>
      <c r="K283" s="50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9"/>
    </row>
    <row r="284" spans="5:30">
      <c r="E284" s="48"/>
      <c r="F284" s="48"/>
      <c r="G284" s="48"/>
      <c r="H284" s="48"/>
      <c r="I284" s="48"/>
      <c r="J284" s="48"/>
      <c r="K284" s="50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9"/>
    </row>
    <row r="285" spans="5:30">
      <c r="E285" s="48"/>
      <c r="F285" s="48"/>
      <c r="G285" s="48"/>
      <c r="H285" s="48"/>
      <c r="I285" s="48"/>
      <c r="J285" s="48"/>
      <c r="K285" s="50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9"/>
    </row>
    <row r="286" spans="5:30">
      <c r="E286" s="48"/>
      <c r="F286" s="48"/>
      <c r="G286" s="48"/>
      <c r="H286" s="48"/>
      <c r="I286" s="48"/>
      <c r="J286" s="48"/>
      <c r="K286" s="50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9"/>
    </row>
    <row r="287" spans="5:30">
      <c r="E287" s="48"/>
      <c r="F287" s="48"/>
      <c r="G287" s="48"/>
      <c r="H287" s="48"/>
      <c r="I287" s="48"/>
      <c r="J287" s="48"/>
      <c r="K287" s="50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9"/>
    </row>
    <row r="288" spans="5:30">
      <c r="E288" s="48"/>
      <c r="F288" s="48"/>
      <c r="G288" s="48"/>
      <c r="H288" s="48"/>
      <c r="I288" s="48"/>
      <c r="J288" s="48"/>
      <c r="K288" s="50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9"/>
    </row>
    <row r="289" spans="13:30"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9"/>
    </row>
    <row r="290" spans="13:30"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9"/>
    </row>
    <row r="291" spans="13:30"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9"/>
    </row>
    <row r="292" spans="13:30"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9"/>
    </row>
    <row r="293" spans="13:30"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9"/>
    </row>
    <row r="294" spans="13:30"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9"/>
    </row>
    <row r="295" spans="13:30"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9"/>
    </row>
    <row r="296" spans="13:30"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9"/>
    </row>
    <row r="297" spans="13:30"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9"/>
    </row>
    <row r="298" spans="13:30"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9"/>
    </row>
    <row r="299" spans="13:30"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9"/>
    </row>
    <row r="300" spans="13:30"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9"/>
    </row>
    <row r="301" spans="13:30"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9"/>
    </row>
    <row r="302" spans="13:30"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9"/>
    </row>
    <row r="303" spans="13:30"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9"/>
    </row>
    <row r="304" spans="13:30"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9"/>
    </row>
    <row r="305" spans="13:30"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9"/>
    </row>
    <row r="306" spans="13:30"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9"/>
    </row>
    <row r="307" spans="13:30"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9"/>
    </row>
    <row r="308" spans="13:30"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9"/>
    </row>
    <row r="309" spans="13:30"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9"/>
    </row>
    <row r="310" spans="13:30"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9"/>
    </row>
    <row r="311" spans="13:30"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9"/>
    </row>
    <row r="312" spans="13:30"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9"/>
    </row>
    <row r="313" spans="13:30"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9"/>
    </row>
    <row r="314" spans="13:30"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9"/>
    </row>
    <row r="315" spans="13:30"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9"/>
    </row>
    <row r="316" spans="13:30"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9"/>
    </row>
    <row r="317" spans="13:30"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9"/>
    </row>
    <row r="318" spans="13:30"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9"/>
    </row>
    <row r="319" spans="13:30"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9"/>
    </row>
    <row r="320" spans="13:30"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9"/>
    </row>
    <row r="321" spans="13:30"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9"/>
    </row>
    <row r="322" spans="13:30"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9"/>
    </row>
    <row r="323" spans="13:30"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9"/>
    </row>
    <row r="324" spans="13:30"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9"/>
    </row>
    <row r="325" spans="13:30"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9"/>
    </row>
    <row r="326" spans="13:30"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9"/>
    </row>
    <row r="327" spans="13:30"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9"/>
    </row>
    <row r="328" spans="13:30"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9"/>
    </row>
    <row r="329" spans="13:30"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9"/>
    </row>
    <row r="330" spans="13:30"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9"/>
    </row>
    <row r="331" spans="13:30"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9"/>
    </row>
    <row r="332" spans="13:30"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9"/>
    </row>
    <row r="333" spans="13:30"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9"/>
    </row>
    <row r="334" spans="13:30"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9"/>
    </row>
    <row r="335" spans="13:30"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9"/>
    </row>
    <row r="336" spans="13:30"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9"/>
    </row>
    <row r="337" spans="13:30"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9"/>
    </row>
    <row r="338" spans="13:30"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9"/>
    </row>
    <row r="339" spans="13:30"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9"/>
    </row>
    <row r="340" spans="13:30"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9"/>
    </row>
    <row r="341" spans="13:30"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9"/>
    </row>
    <row r="342" spans="13:30"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9"/>
    </row>
    <row r="343" spans="13:30"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9"/>
    </row>
    <row r="344" spans="13:30"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9"/>
    </row>
    <row r="345" spans="13:30"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9"/>
    </row>
    <row r="346" spans="13:30"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9"/>
    </row>
    <row r="347" spans="13:30"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9"/>
    </row>
    <row r="348" spans="13:30"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9"/>
    </row>
    <row r="349" spans="13:30"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9"/>
    </row>
    <row r="350" spans="13:30"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9"/>
    </row>
    <row r="351" spans="13:30"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9"/>
    </row>
    <row r="352" spans="13:30"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9"/>
    </row>
    <row r="353" spans="13:30"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9"/>
    </row>
    <row r="354" spans="13:30"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9"/>
    </row>
    <row r="355" spans="13:30"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9"/>
    </row>
    <row r="356" spans="13:30"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9"/>
    </row>
    <row r="357" spans="13:30"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9"/>
    </row>
    <row r="358" spans="13:30"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9"/>
    </row>
    <row r="359" spans="13:30"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9"/>
    </row>
    <row r="360" spans="13:30"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9"/>
    </row>
    <row r="361" spans="13:30"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9"/>
    </row>
    <row r="362" spans="13:30"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9"/>
    </row>
    <row r="363" spans="13:30"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9"/>
    </row>
    <row r="364" spans="13:30"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9"/>
    </row>
    <row r="365" spans="13:30"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9"/>
    </row>
    <row r="366" spans="13:30"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9"/>
    </row>
    <row r="367" spans="13:30"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9"/>
    </row>
    <row r="368" spans="13:30"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9"/>
    </row>
    <row r="369" spans="13:30"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9"/>
    </row>
    <row r="370" spans="13:30"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9"/>
    </row>
    <row r="371" spans="13:30"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9"/>
    </row>
    <row r="372" spans="13:30"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9"/>
    </row>
    <row r="373" spans="13:30"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9"/>
    </row>
    <row r="374" spans="13:30"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9"/>
    </row>
    <row r="375" spans="13:30"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9"/>
    </row>
    <row r="376" spans="13:30"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9"/>
    </row>
    <row r="377" spans="13:30"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9"/>
    </row>
    <row r="378" spans="13:30"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9"/>
    </row>
    <row r="379" spans="13:30"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9"/>
    </row>
    <row r="380" spans="13:30"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9"/>
    </row>
    <row r="381" spans="13:30"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9"/>
    </row>
    <row r="382" spans="13:30"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9"/>
    </row>
    <row r="383" spans="13:30"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9"/>
    </row>
    <row r="384" spans="13:30"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9"/>
    </row>
    <row r="385" spans="13:30"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9"/>
    </row>
    <row r="386" spans="13:30"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9"/>
    </row>
    <row r="387" spans="13:30"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9"/>
    </row>
    <row r="388" spans="13:30"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9"/>
    </row>
    <row r="389" spans="13:30"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9"/>
    </row>
    <row r="390" spans="13:30"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9"/>
    </row>
    <row r="391" spans="13:30"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9"/>
    </row>
    <row r="392" spans="13:30"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9"/>
    </row>
    <row r="393" spans="13:30"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9"/>
    </row>
    <row r="394" spans="13:30"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9"/>
    </row>
    <row r="395" spans="13:30"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9"/>
    </row>
    <row r="396" spans="13:30"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9"/>
    </row>
    <row r="397" spans="13:30"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9"/>
    </row>
    <row r="398" spans="13:30"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9"/>
    </row>
    <row r="399" spans="13:30"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9"/>
    </row>
    <row r="400" spans="13:30"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9"/>
    </row>
    <row r="401" spans="13:30"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9"/>
    </row>
    <row r="402" spans="13:30"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9"/>
    </row>
    <row r="403" spans="13:30"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9"/>
    </row>
    <row r="404" spans="13:30"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9"/>
    </row>
    <row r="405" spans="13:30"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9"/>
    </row>
    <row r="406" spans="13:30"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9"/>
    </row>
    <row r="407" spans="13:30"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9"/>
    </row>
    <row r="408" spans="13:30"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9"/>
    </row>
    <row r="409" spans="13:30"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9"/>
    </row>
    <row r="410" spans="13:30"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9"/>
    </row>
    <row r="411" spans="13:30"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9"/>
    </row>
    <row r="412" spans="13:30"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9"/>
    </row>
    <row r="413" spans="13:30"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9"/>
    </row>
    <row r="414" spans="13:30"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9"/>
    </row>
    <row r="415" spans="13:30"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9"/>
    </row>
    <row r="416" spans="13:30"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9"/>
    </row>
    <row r="417" spans="13:30"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9"/>
    </row>
    <row r="418" spans="13:30"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9"/>
    </row>
    <row r="419" spans="13:30"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9"/>
    </row>
    <row r="420" spans="13:30"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9"/>
    </row>
    <row r="421" spans="13:30"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9"/>
    </row>
    <row r="422" spans="13:30"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9"/>
    </row>
    <row r="423" spans="13:30"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9"/>
    </row>
    <row r="424" spans="13:30"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9"/>
    </row>
    <row r="425" spans="13:30"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9"/>
    </row>
    <row r="426" spans="13:30"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9"/>
    </row>
    <row r="427" spans="13:30"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9"/>
    </row>
    <row r="428" spans="13:30"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9"/>
    </row>
    <row r="429" spans="13:30"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9"/>
    </row>
    <row r="430" spans="13:30"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9"/>
    </row>
    <row r="431" spans="13:30"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9"/>
    </row>
    <row r="432" spans="13:30"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9"/>
    </row>
    <row r="433" spans="13:30"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9"/>
    </row>
    <row r="434" spans="13:30"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9"/>
    </row>
    <row r="435" spans="13:30"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9"/>
    </row>
    <row r="436" spans="13:30"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9"/>
    </row>
    <row r="437" spans="13:30"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9"/>
    </row>
    <row r="438" spans="13:30"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9"/>
    </row>
    <row r="439" spans="13:30"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9"/>
    </row>
    <row r="440" spans="13:30"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9"/>
    </row>
    <row r="441" spans="13:30"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9"/>
    </row>
    <row r="442" spans="13:30"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9"/>
    </row>
    <row r="443" spans="13:30"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9"/>
    </row>
    <row r="444" spans="13:30"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9"/>
    </row>
    <row r="445" spans="13:30"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9"/>
    </row>
    <row r="446" spans="13:30"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9"/>
    </row>
    <row r="447" spans="13:30"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9"/>
    </row>
    <row r="448" spans="13:30"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9"/>
    </row>
    <row r="449" spans="13:30"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9"/>
    </row>
    <row r="450" spans="13:30"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9"/>
    </row>
    <row r="451" spans="13:30"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9"/>
    </row>
    <row r="452" spans="13:30"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9"/>
    </row>
    <row r="453" spans="13:30"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9"/>
    </row>
    <row r="454" spans="13:30"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9"/>
    </row>
    <row r="455" spans="13:30"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9"/>
    </row>
    <row r="456" spans="13:30"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9"/>
    </row>
    <row r="457" spans="13:30"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9"/>
    </row>
    <row r="458" spans="13:30"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9"/>
    </row>
    <row r="459" spans="13:30"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9"/>
    </row>
    <row r="460" spans="13:30"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9"/>
    </row>
    <row r="461" spans="13:30"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9"/>
    </row>
    <row r="462" spans="13:30"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9"/>
    </row>
    <row r="463" spans="13:30"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9"/>
    </row>
    <row r="464" spans="13:30"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9"/>
    </row>
    <row r="465" spans="13:30"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9"/>
    </row>
    <row r="466" spans="13:30"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9"/>
    </row>
    <row r="467" spans="13:30"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9"/>
    </row>
    <row r="468" spans="13:30"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9"/>
    </row>
    <row r="469" spans="13:30"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9"/>
    </row>
    <row r="470" spans="13:30"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9"/>
    </row>
    <row r="471" spans="13:30"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9"/>
    </row>
    <row r="472" spans="13:30"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9"/>
    </row>
    <row r="473" spans="13:30"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9"/>
    </row>
    <row r="474" spans="13:30"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9"/>
    </row>
    <row r="475" spans="13:30"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9"/>
    </row>
    <row r="476" spans="13:30"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9"/>
    </row>
    <row r="477" spans="13:30"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9"/>
    </row>
    <row r="478" spans="13:30"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9"/>
    </row>
    <row r="479" spans="13:30"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9"/>
    </row>
    <row r="480" spans="13:30"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9"/>
    </row>
    <row r="481" spans="13:30"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9"/>
    </row>
    <row r="482" spans="13:30"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9"/>
    </row>
    <row r="483" spans="13:30"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9"/>
    </row>
    <row r="484" spans="13:30"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9"/>
    </row>
    <row r="485" spans="13:30"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9"/>
    </row>
    <row r="486" spans="13:30"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9"/>
    </row>
    <row r="487" spans="13:30"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9"/>
    </row>
    <row r="488" spans="13:30"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9"/>
    </row>
    <row r="489" spans="13:30"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9"/>
    </row>
    <row r="490" spans="13:30"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9"/>
    </row>
    <row r="491" spans="13:30"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9"/>
    </row>
    <row r="492" spans="13:30"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9"/>
    </row>
    <row r="493" spans="13:30"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9"/>
    </row>
    <row r="494" spans="13:30"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9"/>
    </row>
    <row r="495" spans="13:30"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9"/>
    </row>
    <row r="496" spans="13:30"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9"/>
    </row>
    <row r="497" spans="13:30"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9"/>
    </row>
    <row r="498" spans="13:30"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9"/>
    </row>
    <row r="499" spans="13:30"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9"/>
    </row>
    <row r="500" spans="13:30"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9"/>
    </row>
    <row r="501" spans="13:30"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9"/>
    </row>
    <row r="502" spans="13:30"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9"/>
    </row>
    <row r="503" spans="13:30"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9"/>
    </row>
    <row r="504" spans="13:30"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9"/>
    </row>
    <row r="505" spans="13:30"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9"/>
    </row>
    <row r="506" spans="13:30"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9"/>
    </row>
    <row r="507" spans="13:30"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9"/>
    </row>
    <row r="508" spans="13:30"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9"/>
    </row>
    <row r="509" spans="13:30"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9"/>
    </row>
    <row r="510" spans="13:30"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9"/>
    </row>
    <row r="511" spans="13:30"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9"/>
    </row>
    <row r="512" spans="13:30"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9"/>
    </row>
    <row r="513" spans="13:30"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9"/>
    </row>
    <row r="514" spans="13:30"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9"/>
    </row>
    <row r="515" spans="13:30"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9"/>
    </row>
    <row r="516" spans="13:30"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9"/>
    </row>
    <row r="517" spans="13:30"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9"/>
    </row>
    <row r="518" spans="13:30"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9"/>
    </row>
    <row r="519" spans="13:30"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9"/>
    </row>
    <row r="520" spans="13:30"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9"/>
    </row>
    <row r="521" spans="13:30"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9"/>
    </row>
    <row r="522" spans="13:30"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9"/>
    </row>
    <row r="523" spans="13:30"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9"/>
    </row>
    <row r="524" spans="13:30"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9"/>
    </row>
    <row r="525" spans="13:30"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9"/>
    </row>
    <row r="526" spans="13:30"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9"/>
    </row>
    <row r="527" spans="13:30"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9"/>
    </row>
    <row r="528" spans="13:30"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9"/>
    </row>
    <row r="529" spans="13:30"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9"/>
    </row>
    <row r="530" spans="13:30"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9"/>
    </row>
    <row r="531" spans="13:30"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9"/>
    </row>
    <row r="532" spans="13:30"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9"/>
    </row>
    <row r="533" spans="13:30"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9"/>
    </row>
    <row r="534" spans="13:30"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9"/>
    </row>
    <row r="535" spans="13:30"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9"/>
    </row>
    <row r="536" spans="13:30"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9"/>
    </row>
    <row r="537" spans="13:30"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9"/>
    </row>
    <row r="538" spans="13:30"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9"/>
    </row>
    <row r="539" spans="13:30"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9"/>
    </row>
    <row r="540" spans="13:30"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9"/>
    </row>
    <row r="541" spans="13:30"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9"/>
    </row>
    <row r="542" spans="13:30"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9"/>
    </row>
    <row r="543" spans="13:30"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9"/>
    </row>
    <row r="544" spans="13:30"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9"/>
    </row>
    <row r="545" spans="13:30"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9"/>
    </row>
    <row r="546" spans="13:30"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9"/>
    </row>
    <row r="547" spans="13:30"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9"/>
    </row>
    <row r="548" spans="13:30"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9"/>
    </row>
    <row r="549" spans="13:30"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9"/>
    </row>
    <row r="550" spans="13:30"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9"/>
    </row>
    <row r="551" spans="13:30"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9"/>
    </row>
    <row r="552" spans="13:30"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9"/>
    </row>
    <row r="553" spans="13:30"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9"/>
    </row>
    <row r="554" spans="13:30"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9"/>
    </row>
    <row r="555" spans="13:30"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9"/>
    </row>
    <row r="556" spans="13:30"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9"/>
    </row>
    <row r="557" spans="13:30"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9"/>
    </row>
    <row r="558" spans="13:30"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9"/>
    </row>
    <row r="559" spans="13:30"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9"/>
    </row>
    <row r="560" spans="13:30"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9"/>
    </row>
    <row r="561" spans="13:30"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9"/>
    </row>
    <row r="562" spans="13:30"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9"/>
    </row>
    <row r="563" spans="13:30"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9"/>
    </row>
    <row r="564" spans="13:30"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9"/>
    </row>
    <row r="565" spans="13:30"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9"/>
    </row>
    <row r="566" spans="13:30"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9"/>
    </row>
    <row r="567" spans="13:30"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9"/>
    </row>
    <row r="568" spans="13:30"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9"/>
    </row>
    <row r="569" spans="13:30"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9"/>
    </row>
    <row r="570" spans="13:30"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9"/>
    </row>
    <row r="571" spans="13:30"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9"/>
    </row>
    <row r="572" spans="13:30"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9"/>
    </row>
    <row r="573" spans="13:30"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9"/>
    </row>
    <row r="574" spans="13:30"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9"/>
    </row>
    <row r="575" spans="13:30"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9"/>
    </row>
    <row r="576" spans="13:30"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9"/>
    </row>
    <row r="577" spans="13:30"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9"/>
    </row>
    <row r="578" spans="13:30"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9"/>
    </row>
    <row r="579" spans="13:30"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9"/>
    </row>
    <row r="580" spans="13:30"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9"/>
    </row>
    <row r="581" spans="13:30"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9"/>
    </row>
    <row r="582" spans="13:30"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9"/>
    </row>
    <row r="583" spans="13:30"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9"/>
    </row>
    <row r="584" spans="13:30"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9"/>
    </row>
    <row r="585" spans="13:30"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9"/>
    </row>
    <row r="586" spans="13:30"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9"/>
    </row>
    <row r="587" spans="13:30"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9"/>
    </row>
    <row r="588" spans="13:30"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9"/>
    </row>
    <row r="589" spans="13:30"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9"/>
    </row>
    <row r="590" spans="13:30"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9"/>
    </row>
    <row r="591" spans="13:30"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9"/>
    </row>
    <row r="592" spans="13:30"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9"/>
    </row>
    <row r="593" spans="13:30"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9"/>
    </row>
    <row r="594" spans="13:30"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9"/>
    </row>
    <row r="595" spans="13:30"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9"/>
    </row>
    <row r="596" spans="13:30"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9"/>
    </row>
    <row r="597" spans="13:30"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9"/>
    </row>
    <row r="598" spans="13:30"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9"/>
    </row>
    <row r="599" spans="13:30"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9"/>
    </row>
    <row r="600" spans="13:30"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9"/>
    </row>
    <row r="601" spans="13:30"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9"/>
    </row>
    <row r="602" spans="13:30"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9"/>
    </row>
    <row r="603" spans="13:30"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9"/>
    </row>
    <row r="604" spans="13:30"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9"/>
    </row>
    <row r="605" spans="13:30"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9"/>
    </row>
    <row r="606" spans="13:30"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9"/>
    </row>
    <row r="607" spans="13:30"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9"/>
    </row>
    <row r="608" spans="13:30"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9"/>
    </row>
    <row r="609" spans="13:30"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9"/>
    </row>
    <row r="610" spans="13:30"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9"/>
    </row>
    <row r="611" spans="13:30"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9"/>
    </row>
    <row r="612" spans="13:30"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9"/>
    </row>
    <row r="613" spans="13:30"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9"/>
    </row>
    <row r="614" spans="13:30"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9"/>
    </row>
    <row r="615" spans="13:30"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9"/>
    </row>
    <row r="616" spans="13:30"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9"/>
    </row>
    <row r="617" spans="13:30"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9"/>
    </row>
    <row r="618" spans="13:30"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9"/>
    </row>
    <row r="619" spans="13:30"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9"/>
    </row>
    <row r="620" spans="13:30"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9"/>
    </row>
    <row r="621" spans="13:30"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9"/>
    </row>
    <row r="622" spans="13:30"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9"/>
    </row>
    <row r="623" spans="13:30"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9"/>
    </row>
    <row r="624" spans="13:30"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9"/>
    </row>
    <row r="625" spans="13:30"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9"/>
    </row>
    <row r="626" spans="13:30"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9"/>
    </row>
    <row r="627" spans="13:30"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9"/>
    </row>
    <row r="628" spans="13:30"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9"/>
    </row>
    <row r="629" spans="13:30"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9"/>
    </row>
    <row r="630" spans="13:30"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9"/>
    </row>
    <row r="631" spans="13:30"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9"/>
    </row>
    <row r="632" spans="13:30"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9"/>
    </row>
    <row r="633" spans="13:30"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9"/>
    </row>
    <row r="634" spans="13:30"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9"/>
    </row>
    <row r="635" spans="13:30"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9"/>
    </row>
    <row r="636" spans="13:30"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9"/>
    </row>
    <row r="637" spans="13:30"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9"/>
    </row>
    <row r="638" spans="13:30"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9"/>
    </row>
    <row r="639" spans="13:30"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9"/>
    </row>
    <row r="640" spans="13:30"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9"/>
    </row>
    <row r="641" spans="13:30"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9"/>
    </row>
    <row r="642" spans="13:30"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9"/>
    </row>
    <row r="643" spans="13:30"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9"/>
    </row>
    <row r="644" spans="13:30"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9"/>
    </row>
    <row r="645" spans="13:30"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9"/>
    </row>
    <row r="646" spans="13:30"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9"/>
    </row>
    <row r="647" spans="13:30"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9"/>
    </row>
    <row r="648" spans="13:30"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9"/>
    </row>
    <row r="649" spans="13:30"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9"/>
    </row>
    <row r="650" spans="13:30"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9"/>
    </row>
    <row r="651" spans="13:30"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9"/>
    </row>
    <row r="652" spans="13:30"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9"/>
    </row>
    <row r="653" spans="13:30"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9"/>
    </row>
    <row r="654" spans="13:30"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9"/>
    </row>
    <row r="655" spans="13:30"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9"/>
    </row>
    <row r="656" spans="13:30"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9"/>
    </row>
    <row r="657" spans="13:30"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9"/>
    </row>
    <row r="658" spans="13:30"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9"/>
    </row>
    <row r="659" spans="13:30"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9"/>
    </row>
    <row r="660" spans="13:30"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9"/>
    </row>
    <row r="661" spans="13:30"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9"/>
    </row>
    <row r="662" spans="13:30"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9"/>
    </row>
    <row r="663" spans="13:30"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9"/>
    </row>
    <row r="664" spans="13:30"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9"/>
    </row>
    <row r="665" spans="13:30"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9"/>
    </row>
    <row r="666" spans="13:30"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9"/>
    </row>
    <row r="667" spans="13:30"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9"/>
    </row>
    <row r="668" spans="13:30"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9"/>
    </row>
    <row r="669" spans="13:30"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9"/>
    </row>
    <row r="670" spans="13:30"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9"/>
    </row>
    <row r="671" spans="13:30"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9"/>
    </row>
    <row r="672" spans="13:30"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9"/>
    </row>
    <row r="673" spans="13:30"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9"/>
    </row>
    <row r="674" spans="13:30"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9"/>
    </row>
    <row r="675" spans="13:30"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9"/>
    </row>
    <row r="676" spans="13:30"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9"/>
    </row>
    <row r="677" spans="13:30"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9"/>
    </row>
    <row r="678" spans="13:30"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9"/>
    </row>
    <row r="679" spans="13:30"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9"/>
    </row>
    <row r="680" spans="13:30"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9"/>
    </row>
    <row r="681" spans="13:30"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9"/>
    </row>
    <row r="682" spans="13:30"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9"/>
    </row>
    <row r="683" spans="13:30"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9"/>
    </row>
    <row r="684" spans="13:30"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9"/>
    </row>
    <row r="685" spans="13:30"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9"/>
    </row>
    <row r="686" spans="13:30"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9"/>
    </row>
    <row r="687" spans="13:30"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9"/>
    </row>
    <row r="688" spans="13:30"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9"/>
    </row>
    <row r="689" spans="13:30"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9"/>
    </row>
    <row r="690" spans="13:30"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9"/>
    </row>
    <row r="691" spans="13:30"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9"/>
    </row>
    <row r="692" spans="13:30"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9"/>
    </row>
    <row r="693" spans="13:30"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9"/>
    </row>
    <row r="694" spans="13:30"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9"/>
    </row>
    <row r="695" spans="13:30"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9"/>
    </row>
    <row r="696" spans="13:30"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9"/>
    </row>
    <row r="697" spans="13:30"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9"/>
    </row>
    <row r="698" spans="13:30"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9"/>
    </row>
    <row r="699" spans="13:30"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9"/>
    </row>
    <row r="700" spans="13:30"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9"/>
    </row>
    <row r="701" spans="13:30"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9"/>
    </row>
    <row r="702" spans="13:30"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9"/>
    </row>
    <row r="703" spans="13:30"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9"/>
    </row>
    <row r="704" spans="13:30"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9"/>
    </row>
    <row r="705" spans="13:30"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9"/>
    </row>
    <row r="706" spans="13:30"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9"/>
    </row>
    <row r="707" spans="13:30"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9"/>
    </row>
    <row r="708" spans="13:30"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9"/>
    </row>
    <row r="709" spans="13:30"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9"/>
    </row>
    <row r="710" spans="13:30"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9"/>
    </row>
    <row r="711" spans="13:30"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9"/>
    </row>
    <row r="712" spans="13:30"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9"/>
    </row>
    <row r="713" spans="13:30"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9"/>
    </row>
    <row r="714" spans="13:30"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9"/>
    </row>
    <row r="715" spans="13:30"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9"/>
    </row>
    <row r="716" spans="13:30"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9"/>
    </row>
    <row r="717" spans="13:30"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9"/>
    </row>
    <row r="718" spans="13:30"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9"/>
    </row>
    <row r="719" spans="13:30"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9"/>
    </row>
    <row r="720" spans="13:30"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9"/>
    </row>
    <row r="721" spans="13:30"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9"/>
    </row>
    <row r="722" spans="13:30"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9"/>
    </row>
    <row r="723" spans="13:30"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9"/>
    </row>
    <row r="724" spans="13:30"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9"/>
    </row>
    <row r="725" spans="13:30"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9"/>
    </row>
    <row r="726" spans="13:30"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9"/>
    </row>
    <row r="727" spans="13:30"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9"/>
    </row>
    <row r="728" spans="13:30"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9"/>
    </row>
    <row r="729" spans="13:30"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9"/>
    </row>
    <row r="730" spans="13:30"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9"/>
    </row>
    <row r="731" spans="13:30"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9"/>
    </row>
    <row r="732" spans="13:30"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9"/>
    </row>
    <row r="733" spans="13:30"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9"/>
    </row>
    <row r="734" spans="13:30"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9"/>
    </row>
    <row r="735" spans="13:30"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9"/>
    </row>
    <row r="736" spans="13:30"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9"/>
    </row>
    <row r="737" spans="13:30"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9"/>
    </row>
    <row r="738" spans="13:30"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9"/>
    </row>
    <row r="739" spans="13:30"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9"/>
    </row>
    <row r="740" spans="13:30"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9"/>
    </row>
    <row r="741" spans="13:30"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9"/>
    </row>
    <row r="742" spans="13:30"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9"/>
    </row>
    <row r="743" spans="13:30"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9"/>
    </row>
    <row r="744" spans="13:30"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9"/>
    </row>
    <row r="745" spans="13:30"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9"/>
    </row>
    <row r="746" spans="13:30"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9"/>
    </row>
    <row r="747" spans="13:30"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9"/>
    </row>
    <row r="748" spans="13:30"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9"/>
    </row>
    <row r="749" spans="13:30"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9"/>
    </row>
    <row r="750" spans="13:30"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9"/>
    </row>
    <row r="751" spans="13:30"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9"/>
    </row>
    <row r="752" spans="13:30"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9"/>
    </row>
    <row r="753" spans="13:30"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9"/>
    </row>
    <row r="754" spans="13:30"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9"/>
    </row>
    <row r="755" spans="13:30"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9"/>
    </row>
    <row r="756" spans="13:30"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9"/>
    </row>
    <row r="757" spans="13:30"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9"/>
    </row>
    <row r="758" spans="13:30"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9"/>
    </row>
    <row r="759" spans="13:30"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9"/>
    </row>
    <row r="760" spans="13:30"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9"/>
    </row>
    <row r="761" spans="13:30"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9"/>
    </row>
    <row r="762" spans="13:30"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9"/>
    </row>
    <row r="763" spans="13:30"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9"/>
    </row>
    <row r="764" spans="13:30"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9"/>
    </row>
    <row r="765" spans="13:30"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9"/>
    </row>
    <row r="766" spans="13:30"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9"/>
    </row>
    <row r="767" spans="13:30"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9"/>
    </row>
    <row r="768" spans="13:30"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9"/>
    </row>
    <row r="769" spans="13:30"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9"/>
    </row>
    <row r="770" spans="13:30"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9"/>
    </row>
    <row r="771" spans="13:30"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9"/>
    </row>
    <row r="772" spans="13:30"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9"/>
    </row>
    <row r="773" spans="13:30"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9"/>
    </row>
    <row r="774" spans="13:30"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9"/>
    </row>
    <row r="775" spans="13:30"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9"/>
    </row>
    <row r="776" spans="13:30"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9"/>
    </row>
    <row r="777" spans="13:30"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9"/>
    </row>
    <row r="778" spans="13:30"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9"/>
    </row>
    <row r="779" spans="13:30"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9"/>
    </row>
    <row r="780" spans="13:30"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9"/>
    </row>
    <row r="781" spans="13:30"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9"/>
    </row>
    <row r="782" spans="13:30"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9"/>
    </row>
    <row r="783" spans="13:30"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9"/>
    </row>
    <row r="784" spans="13:30"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9"/>
    </row>
    <row r="785" spans="13:30"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9"/>
    </row>
    <row r="786" spans="13:30"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9"/>
    </row>
    <row r="787" spans="13:30"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9"/>
    </row>
    <row r="788" spans="13:30"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9"/>
    </row>
    <row r="789" spans="13:30"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9"/>
    </row>
    <row r="790" spans="13:30"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9"/>
    </row>
    <row r="791" spans="13:30"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9"/>
    </row>
    <row r="792" spans="13:30"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9"/>
    </row>
    <row r="793" spans="13:30"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9"/>
    </row>
    <row r="794" spans="13:30"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9"/>
    </row>
    <row r="795" spans="13:30"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9"/>
    </row>
    <row r="796" spans="13:30"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9"/>
    </row>
    <row r="797" spans="13:30"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9"/>
    </row>
    <row r="798" spans="13:30"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9"/>
    </row>
    <row r="799" spans="13:30"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9"/>
    </row>
    <row r="800" spans="13:30"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9"/>
    </row>
    <row r="801" spans="13:30"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9"/>
    </row>
    <row r="802" spans="13:30"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9"/>
    </row>
    <row r="803" spans="13:30"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9"/>
    </row>
    <row r="804" spans="13:30"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9"/>
    </row>
    <row r="805" spans="13:30"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9"/>
    </row>
    <row r="806" spans="13:30"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9"/>
    </row>
    <row r="807" spans="13:30"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9"/>
    </row>
    <row r="808" spans="13:30"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9"/>
    </row>
    <row r="809" spans="13:30"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9"/>
    </row>
    <row r="810" spans="13:30"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9"/>
    </row>
    <row r="811" spans="13:30"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9"/>
    </row>
    <row r="812" spans="13:30"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9"/>
    </row>
    <row r="813" spans="13:30"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9"/>
    </row>
    <row r="814" spans="13:30"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9"/>
    </row>
    <row r="815" spans="13:30"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9"/>
    </row>
    <row r="816" spans="13:30"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9"/>
    </row>
    <row r="817" spans="13:30"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9"/>
    </row>
    <row r="818" spans="13:30"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9"/>
    </row>
    <row r="819" spans="13:30"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9"/>
    </row>
    <row r="820" spans="13:30"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9"/>
    </row>
    <row r="821" spans="13:30"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9"/>
    </row>
    <row r="822" spans="13:30"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9"/>
    </row>
    <row r="823" spans="13:30"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9"/>
    </row>
    <row r="824" spans="13:30"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9"/>
    </row>
    <row r="825" spans="13:30"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9"/>
    </row>
    <row r="826" spans="13:30"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9"/>
    </row>
    <row r="827" spans="13:30"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9"/>
    </row>
    <row r="828" spans="13:30"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9"/>
    </row>
    <row r="829" spans="13:30"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9"/>
    </row>
    <row r="830" spans="13:30"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9"/>
    </row>
    <row r="831" spans="13:30"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9"/>
    </row>
    <row r="832" spans="13:30"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9"/>
    </row>
    <row r="833" spans="13:30"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9"/>
    </row>
    <row r="834" spans="13:30"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9"/>
    </row>
    <row r="835" spans="13:30"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9"/>
    </row>
    <row r="836" spans="13:30"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9"/>
    </row>
    <row r="837" spans="13:30"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9"/>
    </row>
    <row r="838" spans="13:30"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9"/>
    </row>
    <row r="839" spans="13:30"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9"/>
    </row>
    <row r="840" spans="13:30"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9"/>
    </row>
    <row r="841" spans="13:30"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9"/>
    </row>
    <row r="842" spans="13:30"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9"/>
    </row>
    <row r="843" spans="13:30"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9"/>
    </row>
    <row r="844" spans="13:30"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9"/>
    </row>
    <row r="845" spans="13:30"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9"/>
    </row>
    <row r="846" spans="13:30"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9"/>
    </row>
    <row r="847" spans="13:30"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9"/>
    </row>
    <row r="848" spans="13:30"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9"/>
    </row>
    <row r="849" spans="13:30"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9"/>
    </row>
    <row r="850" spans="13:30"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9"/>
    </row>
    <row r="851" spans="13:30"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9"/>
    </row>
    <row r="852" spans="13:30"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9"/>
    </row>
    <row r="853" spans="13:30"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9"/>
    </row>
    <row r="854" spans="13:30"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9"/>
    </row>
    <row r="855" spans="13:30"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9"/>
    </row>
    <row r="856" spans="13:30"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9"/>
    </row>
    <row r="857" spans="13:30"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9"/>
    </row>
    <row r="858" spans="13:30"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9"/>
    </row>
    <row r="859" spans="13:30"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9"/>
    </row>
    <row r="860" spans="13:30"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9"/>
    </row>
    <row r="861" spans="13:30"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9"/>
    </row>
    <row r="862" spans="13:30"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9"/>
    </row>
    <row r="863" spans="13:30"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9"/>
    </row>
    <row r="864" spans="13:30"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9"/>
    </row>
    <row r="865" spans="13:30"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9"/>
    </row>
    <row r="866" spans="13:30"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9"/>
    </row>
    <row r="867" spans="13:30"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9"/>
    </row>
    <row r="868" spans="13:30"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9"/>
    </row>
    <row r="869" spans="13:30"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9"/>
    </row>
    <row r="870" spans="13:30"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9"/>
    </row>
    <row r="871" spans="13:30"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9"/>
    </row>
    <row r="872" spans="13:30"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9"/>
    </row>
    <row r="873" spans="13:30"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9"/>
    </row>
    <row r="874" spans="13:30"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9"/>
    </row>
    <row r="875" spans="13:30"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9"/>
    </row>
    <row r="876" spans="13:30"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9"/>
    </row>
    <row r="877" spans="13:30"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9"/>
    </row>
    <row r="878" spans="13:30"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9"/>
    </row>
    <row r="879" spans="13:30"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9"/>
    </row>
    <row r="880" spans="13:30"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9"/>
    </row>
    <row r="881" spans="13:30"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9"/>
    </row>
    <row r="882" spans="13:30"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9"/>
    </row>
    <row r="883" spans="13:30"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9"/>
    </row>
    <row r="884" spans="13:30"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9"/>
    </row>
    <row r="885" spans="13:30"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9"/>
    </row>
    <row r="886" spans="13:30"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9"/>
    </row>
    <row r="887" spans="13:30"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9"/>
    </row>
    <row r="888" spans="13:30"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9"/>
    </row>
    <row r="889" spans="13:30"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9"/>
    </row>
    <row r="890" spans="13:30"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9"/>
    </row>
    <row r="891" spans="13:30"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9"/>
    </row>
    <row r="892" spans="13:30"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9"/>
    </row>
    <row r="893" spans="13:30"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9"/>
    </row>
    <row r="894" spans="13:30"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9"/>
    </row>
    <row r="895" spans="13:30"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9"/>
    </row>
    <row r="896" spans="13:30"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9"/>
    </row>
    <row r="897" spans="13:30"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9"/>
    </row>
    <row r="898" spans="13:30"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9"/>
    </row>
    <row r="899" spans="13:30"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9"/>
    </row>
    <row r="900" spans="13:30"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9"/>
    </row>
    <row r="901" spans="13:30"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9"/>
    </row>
    <row r="902" spans="13:30"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9"/>
    </row>
    <row r="903" spans="13:30"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9"/>
    </row>
    <row r="904" spans="13:30"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9"/>
    </row>
    <row r="905" spans="13:30"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9"/>
    </row>
    <row r="906" spans="13:30"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9"/>
    </row>
    <row r="907" spans="13:30"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9"/>
    </row>
    <row r="908" spans="13:30"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9"/>
    </row>
    <row r="909" spans="13:30"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9"/>
    </row>
    <row r="910" spans="13:30"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9"/>
    </row>
    <row r="911" spans="13:30"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9"/>
    </row>
    <row r="912" spans="13:30"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9"/>
    </row>
    <row r="913" spans="13:30"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9"/>
    </row>
    <row r="914" spans="13:30"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9"/>
    </row>
    <row r="915" spans="13:30"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9"/>
    </row>
    <row r="916" spans="13:30"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9"/>
    </row>
    <row r="917" spans="13:30"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9"/>
    </row>
    <row r="918" spans="13:30"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9"/>
    </row>
    <row r="919" spans="13:30"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9"/>
    </row>
    <row r="920" spans="13:30"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9"/>
    </row>
    <row r="921" spans="13:30"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9"/>
    </row>
    <row r="922" spans="13:30"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9"/>
    </row>
    <row r="923" spans="13:30"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9"/>
    </row>
    <row r="924" spans="13:30"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9"/>
    </row>
    <row r="925" spans="13:30"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9"/>
    </row>
    <row r="926" spans="13:30"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9"/>
    </row>
    <row r="927" spans="13:30"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9"/>
    </row>
    <row r="928" spans="13:30"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9"/>
    </row>
    <row r="929" spans="13:30"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9"/>
    </row>
    <row r="930" spans="13:30"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9"/>
    </row>
    <row r="931" spans="13:30"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9"/>
    </row>
    <row r="932" spans="13:30"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9"/>
    </row>
    <row r="933" spans="13:30"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9"/>
    </row>
    <row r="934" spans="13:30"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9"/>
    </row>
    <row r="935" spans="13:30"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9"/>
    </row>
    <row r="936" spans="13:30"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9"/>
    </row>
    <row r="937" spans="13:30"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9"/>
    </row>
    <row r="938" spans="13:30"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9"/>
    </row>
    <row r="939" spans="13:30"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9"/>
    </row>
    <row r="940" spans="13:30"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9"/>
    </row>
    <row r="941" spans="13:30"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9"/>
    </row>
    <row r="942" spans="13:30"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9"/>
    </row>
    <row r="943" spans="13:30"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9"/>
    </row>
    <row r="944" spans="13:30"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9"/>
    </row>
    <row r="945" spans="13:30"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9"/>
    </row>
    <row r="946" spans="13:30"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9"/>
    </row>
    <row r="947" spans="13:30"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9"/>
    </row>
    <row r="948" spans="13:30"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9"/>
    </row>
    <row r="949" spans="13:30"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9"/>
    </row>
    <row r="950" spans="13:30"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9"/>
    </row>
    <row r="951" spans="13:30"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9"/>
    </row>
    <row r="952" spans="13:30"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9"/>
    </row>
    <row r="953" spans="13:30"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9"/>
    </row>
    <row r="954" spans="13:30"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9"/>
    </row>
    <row r="955" spans="13:30"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9"/>
    </row>
    <row r="956" spans="13:30"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9"/>
    </row>
    <row r="957" spans="13:30"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9"/>
    </row>
    <row r="958" spans="13:30"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9"/>
    </row>
    <row r="959" spans="13:30"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9"/>
    </row>
    <row r="960" spans="13:30"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9"/>
    </row>
    <row r="961" spans="13:30"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9"/>
    </row>
    <row r="962" spans="13:30"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9"/>
    </row>
    <row r="963" spans="13:30"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9"/>
    </row>
    <row r="964" spans="13:30"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9"/>
    </row>
    <row r="965" spans="13:30"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9"/>
    </row>
    <row r="966" spans="13:30"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9"/>
    </row>
    <row r="967" spans="13:30"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9"/>
    </row>
    <row r="968" spans="13:30"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9"/>
    </row>
    <row r="969" spans="13:30"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9"/>
    </row>
    <row r="970" spans="13:30"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9"/>
    </row>
    <row r="971" spans="13:30"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9"/>
    </row>
    <row r="972" spans="13:30"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9"/>
    </row>
    <row r="973" spans="13:30"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9"/>
    </row>
    <row r="974" spans="13:30"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9"/>
    </row>
    <row r="975" spans="13:30"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9"/>
    </row>
    <row r="976" spans="13:30"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9"/>
    </row>
    <row r="977" spans="13:30"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9"/>
    </row>
    <row r="978" spans="13:30"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9"/>
    </row>
    <row r="979" spans="13:30"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9"/>
    </row>
    <row r="980" spans="13:30"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9"/>
    </row>
    <row r="981" spans="13:30"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9"/>
    </row>
    <row r="982" spans="13:30"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9"/>
    </row>
    <row r="983" spans="13:30"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9"/>
    </row>
    <row r="984" spans="13:30"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9"/>
    </row>
    <row r="985" spans="13:30"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9"/>
    </row>
    <row r="986" spans="13:30"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9"/>
    </row>
    <row r="987" spans="13:30"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9"/>
    </row>
    <row r="988" spans="13:30"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9"/>
    </row>
    <row r="989" spans="13:30"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9"/>
    </row>
    <row r="990" spans="13:30"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9"/>
    </row>
    <row r="991" spans="13:30"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9"/>
    </row>
    <row r="992" spans="13:30"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9"/>
    </row>
    <row r="993" spans="13:30"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9"/>
    </row>
    <row r="994" spans="13:30"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9"/>
    </row>
    <row r="995" spans="13:30"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9"/>
    </row>
    <row r="996" spans="13:30"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9"/>
    </row>
    <row r="997" spans="13:30"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9"/>
    </row>
    <row r="998" spans="13:30"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9"/>
    </row>
    <row r="999" spans="13:30"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9"/>
    </row>
    <row r="1000" spans="13:30"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9"/>
    </row>
    <row r="1001" spans="13:30"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9"/>
    </row>
    <row r="1002" spans="13:30"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9"/>
    </row>
    <row r="1003" spans="13:30"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9"/>
    </row>
    <row r="1004" spans="13:30"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9"/>
    </row>
    <row r="1005" spans="13:30"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9"/>
    </row>
    <row r="1006" spans="13:30"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9"/>
    </row>
    <row r="1007" spans="13:30"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9"/>
    </row>
    <row r="1008" spans="13:30"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9"/>
    </row>
    <row r="1009" spans="13:30"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9"/>
    </row>
    <row r="1010" spans="13:30"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9"/>
    </row>
    <row r="1011" spans="13:30"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9"/>
    </row>
    <row r="1012" spans="13:30"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9"/>
    </row>
    <row r="1013" spans="13:30"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9"/>
    </row>
    <row r="1014" spans="13:30"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9"/>
    </row>
    <row r="1015" spans="13:30"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9"/>
    </row>
    <row r="1016" spans="13:30"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9"/>
    </row>
    <row r="1017" spans="13:30"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9"/>
    </row>
    <row r="1018" spans="13:30"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9"/>
    </row>
    <row r="1019" spans="13:30"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9"/>
    </row>
    <row r="1020" spans="13:30"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9"/>
    </row>
    <row r="1021" spans="13:30"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9"/>
    </row>
    <row r="1022" spans="13:30"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9"/>
    </row>
    <row r="1023" spans="13:30"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9"/>
    </row>
    <row r="1024" spans="13:30"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9"/>
    </row>
    <row r="1025" spans="13:30"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9"/>
    </row>
    <row r="1026" spans="13:30"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9"/>
    </row>
    <row r="1027" spans="13:30"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9"/>
    </row>
    <row r="1028" spans="13:30"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9"/>
    </row>
    <row r="1029" spans="13:30"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9"/>
    </row>
    <row r="1030" spans="13:30"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9"/>
    </row>
    <row r="1031" spans="13:30"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9"/>
    </row>
    <row r="1032" spans="13:30"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9"/>
    </row>
    <row r="1033" spans="13:30"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9"/>
    </row>
    <row r="1034" spans="13:30"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9"/>
    </row>
    <row r="1035" spans="13:30"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9"/>
    </row>
    <row r="1036" spans="13:30"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9"/>
    </row>
    <row r="1037" spans="13:30"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9"/>
    </row>
    <row r="1038" spans="13:30"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9"/>
    </row>
    <row r="1039" spans="13:30"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9"/>
    </row>
    <row r="1040" spans="13:30"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9"/>
    </row>
    <row r="1041" spans="13:30"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9"/>
    </row>
    <row r="1042" spans="13:30"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9"/>
    </row>
    <row r="1043" spans="13:30"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9"/>
    </row>
    <row r="1044" spans="13:30"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9"/>
    </row>
    <row r="1045" spans="13:30"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9"/>
    </row>
    <row r="1046" spans="13:30"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9"/>
    </row>
    <row r="1047" spans="13:30"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9"/>
    </row>
    <row r="1048" spans="13:30"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9"/>
    </row>
    <row r="1049" spans="13:30"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9"/>
    </row>
    <row r="1050" spans="13:30"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9"/>
    </row>
    <row r="1051" spans="13:30"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9"/>
    </row>
    <row r="1052" spans="13:30"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9"/>
    </row>
    <row r="1053" spans="13:30"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9"/>
    </row>
    <row r="1054" spans="13:30"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9"/>
    </row>
    <row r="1055" spans="13:30"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9"/>
    </row>
    <row r="1056" spans="13:30"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9"/>
    </row>
    <row r="1057" spans="13:30"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9"/>
    </row>
    <row r="1058" spans="13:30"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9"/>
    </row>
    <row r="1059" spans="13:30"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9"/>
    </row>
    <row r="1060" spans="13:30"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9"/>
    </row>
    <row r="1061" spans="13:30"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9"/>
    </row>
    <row r="1062" spans="13:30"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9"/>
    </row>
    <row r="1063" spans="13:30"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9"/>
    </row>
    <row r="1064" spans="13:30"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9"/>
    </row>
    <row r="1065" spans="13:30"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9"/>
    </row>
    <row r="1066" spans="13:30"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9"/>
    </row>
    <row r="1067" spans="13:30"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9"/>
    </row>
    <row r="1068" spans="13:30"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9"/>
    </row>
    <row r="1069" spans="13:30"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9"/>
    </row>
    <row r="1070" spans="13:30"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9"/>
    </row>
    <row r="1071" spans="13:30"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9"/>
    </row>
    <row r="1072" spans="13:30"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9"/>
    </row>
    <row r="1073" spans="13:30"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9"/>
    </row>
    <row r="1074" spans="13:30"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9"/>
    </row>
    <row r="1075" spans="13:30"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9"/>
    </row>
    <row r="1076" spans="13:30"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9"/>
    </row>
    <row r="1077" spans="13:30"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9"/>
    </row>
    <row r="1078" spans="13:30"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9"/>
    </row>
    <row r="1079" spans="13:30"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9"/>
    </row>
    <row r="1080" spans="13:30"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9"/>
    </row>
    <row r="1081" spans="13:30"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9"/>
    </row>
    <row r="1082" spans="13:30"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9"/>
    </row>
    <row r="1083" spans="13:30"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9"/>
    </row>
    <row r="1084" spans="13:30"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9"/>
    </row>
    <row r="1085" spans="13:30"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9"/>
    </row>
    <row r="1086" spans="13:30"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9"/>
    </row>
    <row r="1087" spans="13:30"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9"/>
    </row>
    <row r="1088" spans="13:30"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9"/>
    </row>
    <row r="1089" spans="13:30"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9"/>
    </row>
    <row r="1090" spans="13:30"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9"/>
    </row>
    <row r="1091" spans="13:30"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9"/>
    </row>
    <row r="1092" spans="13:30"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9"/>
    </row>
    <row r="1093" spans="13:30"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9"/>
    </row>
    <row r="1094" spans="13:30"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9"/>
    </row>
    <row r="1095" spans="13:30"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9"/>
    </row>
    <row r="1096" spans="13:30"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9"/>
    </row>
    <row r="1097" spans="13:30"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9"/>
    </row>
    <row r="1098" spans="13:30"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9"/>
    </row>
    <row r="1099" spans="13:30"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9"/>
    </row>
    <row r="1100" spans="13:30"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9"/>
    </row>
    <row r="1101" spans="13:30"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9"/>
    </row>
    <row r="1102" spans="13:30"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9"/>
    </row>
    <row r="1103" spans="13:30"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9"/>
    </row>
    <row r="1104" spans="13:30"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9"/>
    </row>
    <row r="1105" spans="13:30"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9"/>
    </row>
    <row r="1106" spans="13:30"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9"/>
    </row>
    <row r="1107" spans="13:30"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9"/>
    </row>
    <row r="1108" spans="13:30"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9"/>
    </row>
    <row r="1109" spans="13:30"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9"/>
    </row>
    <row r="1110" spans="13:30"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9"/>
    </row>
    <row r="1111" spans="13:30"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9"/>
    </row>
    <row r="1112" spans="13:30"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9"/>
    </row>
    <row r="1113" spans="13:30"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9"/>
    </row>
    <row r="1114" spans="13:30"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9"/>
    </row>
    <row r="1115" spans="13:30"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9"/>
    </row>
    <row r="1116" spans="13:30"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9"/>
    </row>
    <row r="1117" spans="13:30"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9"/>
    </row>
    <row r="1118" spans="13:30"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9"/>
    </row>
    <row r="1119" spans="13:30"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9"/>
    </row>
    <row r="1120" spans="13:30"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9"/>
    </row>
    <row r="1121" spans="13:30"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9"/>
    </row>
    <row r="1122" spans="13:30"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9"/>
    </row>
    <row r="1123" spans="13:30"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9"/>
    </row>
    <row r="1124" spans="13:30"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9"/>
    </row>
    <row r="1125" spans="13:30"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9"/>
    </row>
    <row r="1126" spans="13:30"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9"/>
    </row>
    <row r="1127" spans="13:30"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9"/>
    </row>
    <row r="1128" spans="13:30"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9"/>
    </row>
    <row r="1129" spans="13:30"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9"/>
    </row>
    <row r="1130" spans="13:30"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9"/>
    </row>
    <row r="1131" spans="13:30"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9"/>
    </row>
    <row r="1132" spans="13:30"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9"/>
    </row>
    <row r="1133" spans="13:30"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9"/>
    </row>
    <row r="1134" spans="13:30"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9"/>
    </row>
    <row r="1135" spans="13:30"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9"/>
    </row>
    <row r="1136" spans="13:30"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9"/>
    </row>
    <row r="1137" spans="13:30"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9"/>
    </row>
    <row r="1138" spans="13:30"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9"/>
    </row>
    <row r="1139" spans="13:30"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9"/>
    </row>
    <row r="1140" spans="13:30"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9"/>
    </row>
    <row r="1141" spans="13:30"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9"/>
    </row>
    <row r="1142" spans="13:30"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9"/>
    </row>
    <row r="1143" spans="13:30"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9"/>
    </row>
    <row r="1144" spans="13:30"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9"/>
    </row>
    <row r="1145" spans="13:30"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9"/>
    </row>
    <row r="1146" spans="13:30"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9"/>
    </row>
    <row r="1147" spans="13:30"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9"/>
    </row>
    <row r="1148" spans="13:30"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9"/>
    </row>
    <row r="1149" spans="13:30"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9"/>
    </row>
    <row r="1150" spans="13:30"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9"/>
    </row>
    <row r="1151" spans="13:30"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9"/>
    </row>
    <row r="1152" spans="13:30"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9"/>
    </row>
    <row r="1153" spans="13:30"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9"/>
    </row>
    <row r="1154" spans="13:30"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9"/>
    </row>
    <row r="1155" spans="13:30"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9"/>
    </row>
    <row r="1156" spans="13:30"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9"/>
    </row>
    <row r="1157" spans="13:30"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9"/>
    </row>
    <row r="1158" spans="13:30"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9"/>
    </row>
    <row r="1159" spans="13:30"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9"/>
    </row>
    <row r="1160" spans="13:30"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9"/>
    </row>
    <row r="1161" spans="13:30"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9"/>
    </row>
    <row r="1162" spans="13:30"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9"/>
    </row>
    <row r="1163" spans="13:30"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9"/>
    </row>
    <row r="1164" spans="13:30"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9"/>
    </row>
    <row r="1165" spans="13:30"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9"/>
    </row>
    <row r="1166" spans="13:30"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9"/>
    </row>
    <row r="1167" spans="13:30"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9"/>
    </row>
    <row r="1168" spans="13:30"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9"/>
    </row>
    <row r="1169" spans="13:30"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9"/>
    </row>
    <row r="1170" spans="13:30"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9"/>
    </row>
    <row r="1171" spans="13:30"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9"/>
    </row>
    <row r="1172" spans="13:30"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9"/>
    </row>
    <row r="1173" spans="13:30"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9"/>
    </row>
    <row r="1174" spans="13:30"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9"/>
    </row>
    <row r="1175" spans="13:30"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9"/>
    </row>
    <row r="1176" spans="13:30"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9"/>
    </row>
    <row r="1177" spans="13:30"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9"/>
    </row>
    <row r="1178" spans="13:30"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9"/>
    </row>
    <row r="1179" spans="13:30"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9"/>
    </row>
    <row r="1180" spans="13:30"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9"/>
    </row>
    <row r="1181" spans="13:30"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9"/>
    </row>
    <row r="1182" spans="13:30"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9"/>
    </row>
    <row r="1183" spans="13:30"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9"/>
    </row>
    <row r="1184" spans="13:30"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9"/>
    </row>
    <row r="1185" spans="13:30"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9"/>
    </row>
    <row r="1186" spans="13:30"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9"/>
    </row>
    <row r="1187" spans="13:30"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9"/>
    </row>
    <row r="1188" spans="13:30"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9"/>
    </row>
    <row r="1189" spans="13:30"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9"/>
    </row>
    <row r="1190" spans="13:30"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9"/>
    </row>
    <row r="1191" spans="13:30"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9"/>
    </row>
    <row r="1192" spans="13:30"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9"/>
    </row>
    <row r="1193" spans="13:30"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9"/>
    </row>
    <row r="1194" spans="13:30"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9"/>
    </row>
    <row r="1195" spans="13:30"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9"/>
    </row>
    <row r="1196" spans="13:30"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9"/>
    </row>
    <row r="1197" spans="13:30"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9"/>
    </row>
    <row r="1198" spans="13:30"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9"/>
    </row>
    <row r="1199" spans="13:30"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9"/>
    </row>
    <row r="1200" spans="13:30"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9"/>
    </row>
    <row r="1201" spans="13:30"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9"/>
    </row>
    <row r="1202" spans="13:30"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9"/>
    </row>
    <row r="1203" spans="13:30"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9"/>
    </row>
    <row r="1204" spans="13:30"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9"/>
    </row>
    <row r="1205" spans="13:30"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9"/>
    </row>
    <row r="1206" spans="13:30"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9"/>
    </row>
    <row r="1207" spans="13:30"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9"/>
    </row>
    <row r="1208" spans="13:30"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9"/>
    </row>
    <row r="1209" spans="13:30"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9"/>
    </row>
    <row r="1210" spans="13:30"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9"/>
    </row>
    <row r="1211" spans="13:30"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9"/>
    </row>
    <row r="1212" spans="13:30"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9"/>
    </row>
    <row r="1213" spans="13:30"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9"/>
    </row>
    <row r="1214" spans="13:30"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9"/>
    </row>
    <row r="1215" spans="13:30"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9"/>
    </row>
    <row r="1216" spans="13:30"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9"/>
    </row>
    <row r="1217" spans="13:30"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9"/>
    </row>
    <row r="1218" spans="13:30"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9"/>
    </row>
    <row r="1219" spans="13:30"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9"/>
    </row>
    <row r="1220" spans="13:30"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9"/>
    </row>
    <row r="1221" spans="13:30"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9"/>
    </row>
    <row r="1222" spans="13:30"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9"/>
    </row>
    <row r="1223" spans="13:30"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9"/>
    </row>
    <row r="1224" spans="13:30"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9"/>
    </row>
    <row r="1225" spans="13:30"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9"/>
    </row>
    <row r="1226" spans="13:30"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9"/>
    </row>
    <row r="1227" spans="13:30"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9"/>
    </row>
    <row r="1228" spans="13:30"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9"/>
    </row>
    <row r="1229" spans="13:30"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9"/>
    </row>
    <row r="1230" spans="13:30"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9"/>
    </row>
    <row r="1231" spans="13:30"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9"/>
    </row>
    <row r="1232" spans="13:30"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9"/>
    </row>
    <row r="1233" spans="13:30"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9"/>
    </row>
    <row r="1234" spans="13:30"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9"/>
    </row>
    <row r="1235" spans="13:30"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9"/>
    </row>
    <row r="1236" spans="13:30"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9"/>
    </row>
    <row r="1237" spans="13:30"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9"/>
    </row>
    <row r="1238" spans="13:30"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9"/>
    </row>
    <row r="1239" spans="13:30"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9"/>
    </row>
    <row r="1240" spans="13:30"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9"/>
    </row>
    <row r="1241" spans="13:30"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9"/>
    </row>
    <row r="1242" spans="13:30"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9"/>
    </row>
    <row r="1243" spans="13:30"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9"/>
    </row>
    <row r="1244" spans="13:30"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9"/>
    </row>
    <row r="1245" spans="13:30"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9"/>
    </row>
    <row r="1246" spans="13:30"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9"/>
    </row>
    <row r="1247" spans="13:30"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9"/>
    </row>
    <row r="1248" spans="13:30"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9"/>
    </row>
    <row r="1249" spans="13:30"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9"/>
    </row>
    <row r="1250" spans="13:30"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9"/>
    </row>
    <row r="1251" spans="13:30"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9"/>
    </row>
    <row r="1252" spans="13:30"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9"/>
    </row>
    <row r="1253" spans="13:30"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9"/>
    </row>
    <row r="1254" spans="13:30"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9"/>
    </row>
    <row r="1255" spans="13:30"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9"/>
    </row>
    <row r="1256" spans="13:30"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9"/>
    </row>
    <row r="1257" spans="13:30"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9"/>
    </row>
    <row r="1258" spans="13:30"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9"/>
    </row>
    <row r="1259" spans="13:30"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9"/>
    </row>
    <row r="1260" spans="13:30"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9"/>
    </row>
    <row r="1261" spans="13:30"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9"/>
    </row>
    <row r="1262" spans="13:30"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9"/>
    </row>
    <row r="1263" spans="13:30"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9"/>
    </row>
    <row r="1264" spans="13:30"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9"/>
    </row>
    <row r="1265" spans="13:30"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9"/>
    </row>
    <row r="1266" spans="13:30"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9"/>
    </row>
    <row r="1267" spans="13:30"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9"/>
    </row>
    <row r="1268" spans="13:30"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9"/>
    </row>
    <row r="1269" spans="13:30"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9"/>
    </row>
    <row r="1270" spans="13:30"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9"/>
    </row>
    <row r="1271" spans="13:30"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9"/>
    </row>
    <row r="1272" spans="13:30"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9"/>
    </row>
    <row r="1273" spans="13:30"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9"/>
    </row>
    <row r="1274" spans="13:30"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9"/>
    </row>
    <row r="1275" spans="13:30"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9"/>
    </row>
    <row r="1276" spans="13:30"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9"/>
    </row>
    <row r="1277" spans="13:30"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9"/>
    </row>
    <row r="1278" spans="13:30"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9"/>
    </row>
    <row r="1279" spans="13:30"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9"/>
    </row>
    <row r="1280" spans="13:30"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9"/>
    </row>
    <row r="1281" spans="13:30"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9"/>
    </row>
    <row r="1282" spans="13:30"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9"/>
    </row>
    <row r="1283" spans="13:30"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9"/>
    </row>
    <row r="1284" spans="13:30"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9"/>
    </row>
    <row r="1285" spans="13:30"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9"/>
    </row>
    <row r="1286" spans="13:30"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9"/>
    </row>
    <row r="1287" spans="13:30"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9"/>
    </row>
    <row r="1288" spans="13:30"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9"/>
    </row>
    <row r="1289" spans="13:30"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9"/>
    </row>
    <row r="1290" spans="13:30"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9"/>
    </row>
    <row r="1291" spans="13:30"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9"/>
    </row>
    <row r="1292" spans="13:30"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9"/>
    </row>
    <row r="1293" spans="13:30"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9"/>
    </row>
    <row r="1294" spans="13:30"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9"/>
    </row>
    <row r="1295" spans="13:30"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9"/>
    </row>
    <row r="1296" spans="13:30"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9"/>
    </row>
    <row r="1297" spans="13:30"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9"/>
    </row>
    <row r="1298" spans="13:30"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9"/>
    </row>
    <row r="1299" spans="13:30"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9"/>
    </row>
    <row r="1300" spans="13:30"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9"/>
    </row>
    <row r="1301" spans="13:30"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9"/>
    </row>
    <row r="1302" spans="13:30"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9"/>
    </row>
    <row r="1303" spans="13:30"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9"/>
    </row>
    <row r="1304" spans="13:30"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9"/>
    </row>
    <row r="1305" spans="13:30"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9"/>
    </row>
    <row r="1306" spans="13:30"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9"/>
    </row>
    <row r="1307" spans="13:30"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9"/>
    </row>
    <row r="1308" spans="13:30"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9"/>
    </row>
    <row r="1309" spans="13:30"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9"/>
    </row>
    <row r="1310" spans="13:30"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9"/>
    </row>
    <row r="1311" spans="13:30"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9"/>
    </row>
    <row r="1312" spans="13:30"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9"/>
    </row>
    <row r="1313" spans="13:30"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9"/>
    </row>
    <row r="1314" spans="13:30"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9"/>
    </row>
    <row r="1315" spans="13:30"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9"/>
    </row>
    <row r="1316" spans="13:30"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9"/>
    </row>
    <row r="1317" spans="13:30"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9"/>
    </row>
    <row r="1318" spans="13:30"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9"/>
    </row>
    <row r="1319" spans="13:30"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9"/>
    </row>
    <row r="1320" spans="13:30"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9"/>
    </row>
    <row r="1321" spans="13:30"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9"/>
    </row>
    <row r="1322" spans="13:30"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9"/>
    </row>
    <row r="1323" spans="13:30"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9"/>
    </row>
    <row r="1324" spans="13:30"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9"/>
    </row>
    <row r="1325" spans="13:30"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9"/>
    </row>
    <row r="1326" spans="13:30"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9"/>
    </row>
    <row r="1327" spans="13:30"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9"/>
    </row>
    <row r="1328" spans="13:30"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9"/>
    </row>
    <row r="1329" spans="13:30"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9"/>
    </row>
    <row r="1330" spans="13:30"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9"/>
    </row>
    <row r="1331" spans="13:30"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9"/>
    </row>
    <row r="1332" spans="13:30"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9"/>
    </row>
    <row r="1333" spans="13:30"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9"/>
    </row>
    <row r="1334" spans="13:30"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9"/>
    </row>
    <row r="1335" spans="13:30"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9"/>
    </row>
    <row r="1336" spans="13:30"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9"/>
    </row>
    <row r="1337" spans="13:30"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9"/>
    </row>
    <row r="1338" spans="13:30"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9"/>
    </row>
    <row r="1339" spans="13:30"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9"/>
    </row>
    <row r="1340" spans="13:30"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9"/>
    </row>
    <row r="1341" spans="13:30"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9"/>
    </row>
    <row r="1342" spans="13:30"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9"/>
    </row>
    <row r="1343" spans="13:30"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9"/>
    </row>
    <row r="1344" spans="13:30"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9"/>
    </row>
    <row r="1345" spans="13:30"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9"/>
    </row>
    <row r="1346" spans="13:30"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9"/>
    </row>
    <row r="1347" spans="13:30"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9"/>
    </row>
    <row r="1348" spans="13:30"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9"/>
    </row>
    <row r="1349" spans="13:30"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9"/>
    </row>
    <row r="1350" spans="13:30"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9"/>
    </row>
    <row r="1351" spans="13:30"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9"/>
    </row>
    <row r="1352" spans="13:30"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9"/>
    </row>
    <row r="1353" spans="13:30"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9"/>
    </row>
    <row r="1354" spans="13:30"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9"/>
    </row>
    <row r="1355" spans="13:30"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9"/>
    </row>
    <row r="1356" spans="13:30"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9"/>
    </row>
    <row r="1357" spans="13:30"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9"/>
    </row>
    <row r="1358" spans="13:30"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9"/>
    </row>
    <row r="1359" spans="13:30"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9"/>
    </row>
    <row r="1360" spans="13:30"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9"/>
    </row>
    <row r="1361" spans="13:30"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9"/>
    </row>
    <row r="1362" spans="13:30"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9"/>
    </row>
    <row r="1363" spans="13:30"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9"/>
    </row>
    <row r="1364" spans="13:30"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9"/>
    </row>
    <row r="1365" spans="13:30"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9"/>
    </row>
    <row r="1366" spans="13:30"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9"/>
    </row>
    <row r="1367" spans="13:30"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9"/>
    </row>
    <row r="1368" spans="13:30"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9"/>
    </row>
    <row r="1369" spans="13:30"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9"/>
    </row>
    <row r="1370" spans="13:30"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9"/>
    </row>
    <row r="1371" spans="13:30"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9"/>
    </row>
    <row r="1372" spans="13:30"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9"/>
    </row>
    <row r="1373" spans="13:30"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9"/>
    </row>
    <row r="1374" spans="13:30"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9"/>
    </row>
    <row r="1375" spans="13:30"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9"/>
    </row>
    <row r="1376" spans="13:30"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9"/>
    </row>
    <row r="1377" spans="13:30"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9"/>
    </row>
    <row r="1378" spans="13:30"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9"/>
    </row>
    <row r="1379" spans="13:30"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9"/>
    </row>
    <row r="1380" spans="13:30"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9"/>
    </row>
    <row r="1381" spans="13:30"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9"/>
    </row>
    <row r="1382" spans="13:30"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9"/>
    </row>
    <row r="1383" spans="13:30"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9"/>
    </row>
    <row r="1384" spans="13:30"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9"/>
    </row>
    <row r="1385" spans="13:30"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9"/>
    </row>
    <row r="1386" spans="13:30"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9"/>
    </row>
    <row r="1387" spans="13:30"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9"/>
    </row>
    <row r="1388" spans="13:30"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9"/>
    </row>
    <row r="1389" spans="13:30"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9"/>
    </row>
    <row r="1390" spans="13:30"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9"/>
    </row>
    <row r="1391" spans="13:30"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9"/>
    </row>
    <row r="1392" spans="13:30"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9"/>
    </row>
    <row r="1393" spans="13:30"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9"/>
    </row>
    <row r="1394" spans="13:30"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9"/>
    </row>
    <row r="1395" spans="13:30"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9"/>
    </row>
    <row r="1396" spans="13:30"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9"/>
    </row>
    <row r="1397" spans="13:30"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9"/>
    </row>
    <row r="1398" spans="13:30"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9"/>
    </row>
    <row r="1399" spans="13:30"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9"/>
    </row>
    <row r="1400" spans="13:30"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9"/>
    </row>
    <row r="1401" spans="13:30"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9"/>
    </row>
    <row r="1402" spans="13:30"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9"/>
    </row>
    <row r="1403" spans="13:30"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9"/>
    </row>
    <row r="1404" spans="13:30"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9"/>
    </row>
    <row r="1405" spans="13:30"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9"/>
    </row>
    <row r="1406" spans="13:30"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9"/>
    </row>
    <row r="1407" spans="13:30"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9"/>
    </row>
    <row r="1408" spans="13:30"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9"/>
    </row>
    <row r="1409" spans="13:30"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9"/>
    </row>
    <row r="1410" spans="13:30"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9"/>
    </row>
    <row r="1411" spans="13:30"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9"/>
    </row>
    <row r="1412" spans="13:30"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9"/>
    </row>
    <row r="1413" spans="13:30"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9"/>
    </row>
    <row r="1414" spans="13:30"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9"/>
    </row>
    <row r="1415" spans="13:30"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9"/>
    </row>
    <row r="1416" spans="13:30"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9"/>
    </row>
    <row r="1417" spans="13:30"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9"/>
    </row>
    <row r="1418" spans="13:30"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9"/>
    </row>
    <row r="1419" spans="13:30"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9"/>
    </row>
    <row r="1420" spans="13:30"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9"/>
    </row>
    <row r="1421" spans="13:30"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9"/>
    </row>
    <row r="1422" spans="13:30"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9"/>
    </row>
    <row r="1423" spans="13:30"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9"/>
    </row>
    <row r="1424" spans="13:30"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9"/>
    </row>
    <row r="1425" spans="13:30"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9"/>
    </row>
    <row r="1426" spans="13:30"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9"/>
    </row>
    <row r="1427" spans="13:30"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9"/>
    </row>
    <row r="1428" spans="13:30"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9"/>
    </row>
    <row r="1429" spans="13:30"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9"/>
    </row>
    <row r="1430" spans="13:30"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9"/>
    </row>
    <row r="1431" spans="13:30"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9"/>
    </row>
    <row r="1432" spans="13:30"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9"/>
    </row>
    <row r="1433" spans="13:30"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9"/>
    </row>
    <row r="1434" spans="13:30"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9"/>
    </row>
    <row r="1435" spans="13:30"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9"/>
    </row>
    <row r="1436" spans="13:30"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9"/>
    </row>
    <row r="1437" spans="13:30"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9"/>
    </row>
    <row r="1438" spans="13:30"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9"/>
    </row>
    <row r="1439" spans="13:30"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9"/>
    </row>
    <row r="1440" spans="13:30"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9"/>
    </row>
    <row r="1441" spans="13:30"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9"/>
    </row>
    <row r="1442" spans="13:30"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9"/>
    </row>
    <row r="1443" spans="13:30"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9"/>
    </row>
    <row r="1444" spans="13:30"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9"/>
    </row>
    <row r="1445" spans="13:30"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9"/>
    </row>
    <row r="1446" spans="13:30"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9"/>
    </row>
    <row r="1447" spans="13:30"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9"/>
    </row>
    <row r="1448" spans="13:30"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9"/>
    </row>
    <row r="1449" spans="13:30"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9"/>
    </row>
    <row r="1450" spans="13:30"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9"/>
    </row>
    <row r="1451" spans="13:30"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9"/>
    </row>
    <row r="1452" spans="13:30"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9"/>
    </row>
    <row r="1453" spans="13:30"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9"/>
    </row>
    <row r="1454" spans="13:30"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9"/>
    </row>
    <row r="1455" spans="13:30"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9"/>
    </row>
    <row r="1456" spans="13:30"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9"/>
    </row>
    <row r="1457" spans="13:30"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9"/>
    </row>
    <row r="1458" spans="13:30"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9"/>
    </row>
    <row r="1459" spans="13:30"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9"/>
    </row>
    <row r="1460" spans="13:30"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9"/>
    </row>
    <row r="1461" spans="13:30"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9"/>
    </row>
    <row r="1462" spans="13:30"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9"/>
    </row>
    <row r="1463" spans="13:30"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9"/>
    </row>
    <row r="1464" spans="13:30"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9"/>
    </row>
    <row r="1465" spans="13:30"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9"/>
    </row>
    <row r="1466" spans="13:30"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9"/>
    </row>
    <row r="1467" spans="13:30"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9"/>
    </row>
    <row r="1468" spans="13:30"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9"/>
    </row>
    <row r="1469" spans="13:30"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9"/>
    </row>
    <row r="1470" spans="13:30"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9"/>
    </row>
    <row r="1471" spans="13:30"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9"/>
    </row>
    <row r="1472" spans="13:30"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9"/>
    </row>
    <row r="1473" spans="13:30"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9"/>
    </row>
    <row r="1474" spans="13:30"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9"/>
    </row>
    <row r="1475" spans="13:30"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9"/>
    </row>
    <row r="1476" spans="13:30"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9"/>
    </row>
    <row r="1477" spans="13:30"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9"/>
    </row>
    <row r="1478" spans="13:30"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9"/>
    </row>
    <row r="1479" spans="13:30"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9"/>
    </row>
    <row r="1480" spans="13:30"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9"/>
    </row>
    <row r="1481" spans="13:30"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9"/>
    </row>
    <row r="1482" spans="13:30"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9"/>
    </row>
    <row r="1483" spans="13:30"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9"/>
    </row>
    <row r="1484" spans="13:30"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9"/>
    </row>
    <row r="1485" spans="13:30"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9"/>
    </row>
    <row r="1486" spans="13:30"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9"/>
    </row>
    <row r="1487" spans="13:30"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9"/>
    </row>
    <row r="1488" spans="13:30"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9"/>
    </row>
    <row r="1489" spans="13:30"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9"/>
    </row>
    <row r="1490" spans="13:30"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9"/>
    </row>
    <row r="1491" spans="13:30"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9"/>
    </row>
    <row r="1492" spans="13:30"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9"/>
    </row>
    <row r="1493" spans="13:30"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9"/>
    </row>
    <row r="1494" spans="13:30"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9"/>
    </row>
    <row r="1495" spans="13:30"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9"/>
    </row>
    <row r="1496" spans="13:30"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9"/>
    </row>
    <row r="1497" spans="13:30"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9"/>
    </row>
    <row r="1498" spans="13:30"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9"/>
    </row>
    <row r="1499" spans="13:30"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9"/>
    </row>
    <row r="1500" spans="13:30"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9"/>
    </row>
    <row r="1501" spans="13:30"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9"/>
    </row>
    <row r="1502" spans="13:30"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9"/>
    </row>
    <row r="1503" spans="13:30"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9"/>
    </row>
    <row r="1504" spans="13:30"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9"/>
    </row>
    <row r="1505" spans="13:30"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9"/>
    </row>
    <row r="1506" spans="13:30"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9"/>
    </row>
    <row r="1507" spans="13:30"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9"/>
    </row>
    <row r="1508" spans="13:30"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9"/>
    </row>
    <row r="1509" spans="13:30"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9"/>
    </row>
    <row r="1510" spans="13:30"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9"/>
    </row>
    <row r="1511" spans="13:30"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9"/>
    </row>
    <row r="1512" spans="13:30"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9"/>
    </row>
    <row r="1513" spans="13:30"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9"/>
    </row>
    <row r="1514" spans="13:30"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9"/>
    </row>
    <row r="1515" spans="13:30"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9"/>
    </row>
    <row r="1516" spans="13:30"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9"/>
    </row>
    <row r="1517" spans="13:30"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9"/>
    </row>
    <row r="1518" spans="13:30"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9"/>
    </row>
    <row r="1519" spans="13:30"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9"/>
    </row>
    <row r="1520" spans="13:30"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9"/>
    </row>
    <row r="1521" spans="13:30"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9"/>
    </row>
    <row r="1522" spans="13:30"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9"/>
    </row>
    <row r="1523" spans="13:30"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9"/>
    </row>
    <row r="1524" spans="13:30"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9"/>
    </row>
    <row r="1525" spans="13:30"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9"/>
    </row>
    <row r="1526" spans="13:30"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9"/>
    </row>
    <row r="1527" spans="13:30"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9"/>
    </row>
    <row r="1528" spans="13:30"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9"/>
    </row>
    <row r="1529" spans="13:30"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9"/>
    </row>
    <row r="1530" spans="13:30"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9"/>
    </row>
    <row r="1531" spans="13:30"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9"/>
    </row>
    <row r="1532" spans="13:30"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9"/>
    </row>
    <row r="1533" spans="13:30"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9"/>
    </row>
    <row r="1534" spans="13:30"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9"/>
    </row>
    <row r="1535" spans="13:30"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9"/>
    </row>
    <row r="1536" spans="13:30"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9"/>
    </row>
    <row r="1537" spans="13:30"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9"/>
    </row>
    <row r="1538" spans="13:30"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9"/>
    </row>
    <row r="1539" spans="13:30"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9"/>
    </row>
    <row r="1540" spans="13:30"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9"/>
    </row>
    <row r="1541" spans="13:30"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9"/>
    </row>
    <row r="1542" spans="13:30"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9"/>
    </row>
    <row r="1543" spans="13:30"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9"/>
    </row>
    <row r="1544" spans="13:30"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9"/>
    </row>
    <row r="1545" spans="13:30"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9"/>
    </row>
    <row r="1546" spans="13:30"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9"/>
    </row>
    <row r="1547" spans="13:30"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9"/>
    </row>
    <row r="1548" spans="13:30"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9"/>
    </row>
    <row r="1549" spans="13:30"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9"/>
    </row>
    <row r="1550" spans="13:30"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9"/>
    </row>
    <row r="1551" spans="13:30"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9"/>
    </row>
    <row r="1552" spans="13:30"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9"/>
    </row>
    <row r="1553" spans="13:30"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9"/>
    </row>
    <row r="1554" spans="13:30"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9"/>
    </row>
    <row r="1555" spans="13:30"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9"/>
    </row>
    <row r="1556" spans="13:30"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9"/>
    </row>
    <row r="1557" spans="13:30"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9"/>
    </row>
    <row r="1558" spans="13:30"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9"/>
    </row>
    <row r="1559" spans="13:30"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9"/>
    </row>
    <row r="1560" spans="13:30"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9"/>
    </row>
    <row r="1561" spans="13:30"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9"/>
    </row>
    <row r="1562" spans="13:30"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9"/>
    </row>
    <row r="1563" spans="13:30"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9"/>
    </row>
    <row r="1564" spans="13:30"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9"/>
    </row>
    <row r="1565" spans="13:30"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9"/>
    </row>
    <row r="1566" spans="13:30"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9"/>
    </row>
    <row r="1567" spans="13:30"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9"/>
    </row>
    <row r="1568" spans="13:30"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9"/>
    </row>
    <row r="1569" spans="13:30"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9"/>
    </row>
    <row r="1570" spans="13:30"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9"/>
    </row>
    <row r="1571" spans="13:30"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9"/>
    </row>
    <row r="1572" spans="13:30"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9"/>
    </row>
    <row r="1573" spans="13:30"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9"/>
    </row>
    <row r="1574" spans="13:30"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9"/>
    </row>
    <row r="1575" spans="13:30"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9"/>
    </row>
    <row r="1576" spans="13:30"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9"/>
    </row>
    <row r="1577" spans="13:30"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9"/>
    </row>
    <row r="1578" spans="13:30"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9"/>
    </row>
    <row r="1579" spans="13:30"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9"/>
    </row>
    <row r="1580" spans="13:30"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9"/>
    </row>
    <row r="1581" spans="13:30"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9"/>
    </row>
    <row r="1582" spans="13:30"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9"/>
    </row>
    <row r="1583" spans="13:30"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9"/>
    </row>
    <row r="1584" spans="13:30"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9"/>
    </row>
    <row r="1585" spans="13:30"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9"/>
    </row>
    <row r="1586" spans="13:30"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9"/>
    </row>
    <row r="1587" spans="13:30"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9"/>
    </row>
    <row r="1588" spans="13:30"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9"/>
    </row>
    <row r="1589" spans="13:30"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9"/>
    </row>
    <row r="1590" spans="13:30"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9"/>
    </row>
    <row r="1591" spans="13:30"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9"/>
    </row>
    <row r="1592" spans="13:30"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9"/>
    </row>
    <row r="1593" spans="13:30"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9"/>
    </row>
    <row r="1594" spans="13:30"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9"/>
    </row>
    <row r="1595" spans="13:30"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9"/>
    </row>
    <row r="1596" spans="13:30"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9"/>
    </row>
    <row r="1597" spans="13:30"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9"/>
    </row>
    <row r="1598" spans="13:30"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9"/>
    </row>
    <row r="1599" spans="13:30"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9"/>
    </row>
    <row r="1600" spans="13:30"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9"/>
    </row>
    <row r="1601" spans="13:30"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9"/>
    </row>
    <row r="1602" spans="13:30"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9"/>
    </row>
    <row r="1603" spans="13:30"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9"/>
    </row>
    <row r="1604" spans="13:30"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9"/>
    </row>
    <row r="1605" spans="13:30"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9"/>
    </row>
    <row r="1606" spans="13:30"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9"/>
    </row>
    <row r="1607" spans="13:30"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9"/>
    </row>
    <row r="1608" spans="13:30"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9"/>
    </row>
    <row r="1609" spans="13:30"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9"/>
    </row>
    <row r="1610" spans="13:30"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9"/>
    </row>
    <row r="1611" spans="13:30"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9"/>
    </row>
    <row r="1612" spans="13:30"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9"/>
    </row>
    <row r="1613" spans="13:30"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9"/>
    </row>
    <row r="1614" spans="13:30"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9"/>
    </row>
    <row r="1615" spans="13:30"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9"/>
    </row>
    <row r="1616" spans="13:30"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9"/>
    </row>
    <row r="1617" spans="13:30"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9"/>
    </row>
    <row r="1618" spans="13:30"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9"/>
    </row>
    <row r="1619" spans="13:30"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9"/>
    </row>
    <row r="1620" spans="13:30"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9"/>
    </row>
    <row r="1621" spans="13:30"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9"/>
    </row>
    <row r="1622" spans="13:30"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9"/>
    </row>
    <row r="1623" spans="13:30"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9"/>
    </row>
    <row r="1624" spans="13:30"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9"/>
    </row>
    <row r="1625" spans="13:30"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9"/>
    </row>
    <row r="1626" spans="13:30"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9"/>
    </row>
    <row r="1627" spans="13:30"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9"/>
    </row>
    <row r="1628" spans="13:30"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9"/>
    </row>
    <row r="1629" spans="13:30"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9"/>
    </row>
    <row r="1630" spans="13:30"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9"/>
    </row>
    <row r="1631" spans="13:30"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9"/>
    </row>
    <row r="1632" spans="13:30"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9"/>
    </row>
    <row r="1633" spans="13:30"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9"/>
    </row>
    <row r="1634" spans="13:30"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9"/>
    </row>
    <row r="1635" spans="13:30"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9"/>
    </row>
    <row r="1636" spans="13:30"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9"/>
    </row>
    <row r="1637" spans="13:30"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9"/>
    </row>
    <row r="1638" spans="13:30"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9"/>
    </row>
    <row r="1639" spans="13:30"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9"/>
    </row>
    <row r="1640" spans="13:30"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9"/>
    </row>
    <row r="1641" spans="13:30"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9"/>
    </row>
    <row r="1642" spans="13:30"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9"/>
    </row>
    <row r="1643" spans="13:30"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9"/>
    </row>
    <row r="1644" spans="13:30"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9"/>
    </row>
    <row r="1645" spans="13:30"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9"/>
    </row>
    <row r="1646" spans="13:30"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9"/>
    </row>
    <row r="1647" spans="13:30"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9"/>
    </row>
    <row r="1648" spans="13:30"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9"/>
    </row>
    <row r="1649" spans="13:30"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9"/>
    </row>
    <row r="1650" spans="13:30"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9"/>
    </row>
    <row r="1651" spans="13:30"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9"/>
    </row>
    <row r="1652" spans="13:30"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9"/>
    </row>
    <row r="1653" spans="13:30"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9"/>
    </row>
    <row r="1654" spans="13:30"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9"/>
    </row>
    <row r="1655" spans="13:30"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9"/>
    </row>
    <row r="1656" spans="13:30"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9"/>
    </row>
    <row r="1657" spans="13:30"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9"/>
    </row>
    <row r="1658" spans="13:30"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9"/>
    </row>
    <row r="1659" spans="13:30"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9"/>
    </row>
    <row r="1660" spans="13:30"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9"/>
    </row>
    <row r="1661" spans="13:30"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9"/>
    </row>
    <row r="1662" spans="13:30"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9"/>
    </row>
    <row r="1663" spans="13:30"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9"/>
    </row>
    <row r="1664" spans="13:30"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9"/>
    </row>
    <row r="1665" spans="13:30"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9"/>
    </row>
    <row r="1666" spans="13:30"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9"/>
    </row>
    <row r="1667" spans="13:30"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9"/>
    </row>
    <row r="1668" spans="13:30"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9"/>
    </row>
    <row r="1669" spans="13:30"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9"/>
    </row>
    <row r="1670" spans="13:30"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9"/>
    </row>
    <row r="1671" spans="13:30"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9"/>
    </row>
    <row r="1672" spans="13:30"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9"/>
    </row>
    <row r="1673" spans="13:30"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9"/>
    </row>
    <row r="1674" spans="13:30"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9"/>
    </row>
    <row r="1675" spans="13:30"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9"/>
    </row>
    <row r="1676" spans="13:30"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9"/>
    </row>
    <row r="1677" spans="13:30"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9"/>
    </row>
    <row r="1678" spans="13:30"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9"/>
    </row>
    <row r="1679" spans="13:30"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9"/>
    </row>
    <row r="1680" spans="13:30"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9"/>
    </row>
    <row r="1681" spans="13:30"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9"/>
    </row>
    <row r="1682" spans="13:30"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9"/>
    </row>
    <row r="1683" spans="13:30"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9"/>
    </row>
    <row r="1684" spans="13:30"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9"/>
    </row>
    <row r="1685" spans="13:30"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9"/>
    </row>
    <row r="1686" spans="13:30"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9"/>
    </row>
    <row r="1687" spans="13:30"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9"/>
    </row>
    <row r="1688" spans="13:30"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9"/>
    </row>
    <row r="1689" spans="13:30"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9"/>
    </row>
    <row r="1690" spans="13:30"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9"/>
    </row>
    <row r="1691" spans="13:30"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9"/>
    </row>
    <row r="1692" spans="13:30"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9"/>
    </row>
    <row r="1693" spans="13:30"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9"/>
    </row>
    <row r="1694" spans="13:30"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9"/>
    </row>
    <row r="1695" spans="13:30"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9"/>
    </row>
    <row r="1696" spans="13:30"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9"/>
    </row>
    <row r="1697" spans="13:30"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9"/>
    </row>
    <row r="1698" spans="13:30"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9"/>
    </row>
    <row r="1699" spans="13:30"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9"/>
    </row>
    <row r="1700" spans="13:30"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9"/>
    </row>
    <row r="1701" spans="13:30"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9"/>
    </row>
    <row r="1702" spans="13:30"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9"/>
    </row>
    <row r="1703" spans="13:30"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9"/>
    </row>
    <row r="1704" spans="13:30"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9"/>
    </row>
    <row r="1705" spans="13:30"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9"/>
    </row>
    <row r="1706" spans="13:30"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9"/>
    </row>
    <row r="1707" spans="13:30"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9"/>
    </row>
    <row r="1708" spans="13:30"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9"/>
    </row>
    <row r="1709" spans="13:30"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9"/>
    </row>
    <row r="1710" spans="13:30"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9"/>
    </row>
    <row r="1711" spans="13:30"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9"/>
    </row>
    <row r="1712" spans="13:30"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9"/>
    </row>
    <row r="1713" spans="13:30"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9"/>
    </row>
    <row r="1714" spans="13:30"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9"/>
    </row>
    <row r="1715" spans="13:30"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9"/>
    </row>
    <row r="1716" spans="13:30"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9"/>
    </row>
    <row r="1717" spans="13:30"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9"/>
    </row>
    <row r="1718" spans="13:30"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9"/>
    </row>
    <row r="1719" spans="13:30"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9"/>
    </row>
    <row r="1720" spans="13:30"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9"/>
    </row>
    <row r="1721" spans="13:30"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9"/>
    </row>
    <row r="1722" spans="13:30"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9"/>
    </row>
    <row r="1723" spans="13:30"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9"/>
    </row>
    <row r="1724" spans="13:30"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9"/>
    </row>
    <row r="1725" spans="13:30"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9"/>
    </row>
    <row r="1726" spans="13:30"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9"/>
    </row>
    <row r="1727" spans="13:30"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9"/>
    </row>
    <row r="1728" spans="13:30"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9"/>
    </row>
    <row r="1729" spans="13:30"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9"/>
    </row>
    <row r="1730" spans="13:30"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9"/>
    </row>
    <row r="1731" spans="13:30"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9"/>
    </row>
    <row r="1732" spans="13:30"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9"/>
    </row>
    <row r="1733" spans="13:30"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9"/>
    </row>
    <row r="1734" spans="13:30"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9"/>
    </row>
    <row r="1735" spans="13:30"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9"/>
    </row>
    <row r="1736" spans="13:30"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9"/>
    </row>
    <row r="1737" spans="13:30"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9"/>
    </row>
    <row r="1738" spans="13:30"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9"/>
    </row>
    <row r="1739" spans="13:30"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9"/>
    </row>
    <row r="1740" spans="13:30"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9"/>
    </row>
    <row r="1741" spans="13:30"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9"/>
    </row>
    <row r="1742" spans="13:30"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9"/>
    </row>
    <row r="1743" spans="13:30"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9"/>
    </row>
    <row r="1744" spans="13:30"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9"/>
    </row>
    <row r="1745" spans="13:30"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9"/>
    </row>
    <row r="1746" spans="13:30"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9"/>
    </row>
    <row r="1747" spans="13:30"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9"/>
    </row>
    <row r="1748" spans="13:30"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9"/>
    </row>
    <row r="1749" spans="13:30"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9"/>
    </row>
    <row r="1750" spans="13:30"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9"/>
    </row>
    <row r="1751" spans="13:30"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9"/>
    </row>
    <row r="1752" spans="13:30"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9"/>
    </row>
    <row r="1753" spans="13:30"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9"/>
    </row>
    <row r="1754" spans="13:30"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9"/>
    </row>
    <row r="1755" spans="13:30"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9"/>
    </row>
    <row r="1756" spans="13:30"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9"/>
    </row>
    <row r="1757" spans="13:30"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9"/>
    </row>
    <row r="1758" spans="13:30"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9"/>
    </row>
    <row r="1759" spans="13:30"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9"/>
    </row>
    <row r="1760" spans="13:30"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9"/>
    </row>
    <row r="1761" spans="13:30"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9"/>
    </row>
    <row r="1762" spans="13:30"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9"/>
    </row>
    <row r="1763" spans="13:30"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9"/>
    </row>
    <row r="1764" spans="13:30"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9"/>
    </row>
    <row r="1765" spans="13:30"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9"/>
    </row>
    <row r="1766" spans="13:30"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9"/>
    </row>
    <row r="1767" spans="13:30"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9"/>
    </row>
    <row r="1768" spans="13:30"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9"/>
    </row>
    <row r="1769" spans="13:30"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9"/>
    </row>
    <row r="1770" spans="13:30"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9"/>
    </row>
    <row r="1771" spans="13:30"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9"/>
    </row>
    <row r="1772" spans="13:30"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9"/>
    </row>
    <row r="1773" spans="13:30"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9"/>
    </row>
    <row r="1774" spans="13:30"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9"/>
    </row>
    <row r="1775" spans="13:30"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9"/>
    </row>
    <row r="1776" spans="13:30"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9"/>
    </row>
    <row r="1777" spans="13:30"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9"/>
    </row>
    <row r="1778" spans="13:30"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9"/>
    </row>
    <row r="1779" spans="13:30"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9"/>
    </row>
    <row r="1780" spans="13:30"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9"/>
    </row>
    <row r="1781" spans="13:30"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9"/>
    </row>
    <row r="1782" spans="13:30"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9"/>
    </row>
    <row r="1783" spans="13:30"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9"/>
    </row>
    <row r="1784" spans="13:30"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9"/>
    </row>
    <row r="1785" spans="13:30"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9"/>
    </row>
    <row r="1786" spans="13:30"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9"/>
    </row>
    <row r="1787" spans="13:30"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9"/>
    </row>
    <row r="1788" spans="13:30"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9"/>
    </row>
    <row r="1789" spans="13:30"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9"/>
    </row>
    <row r="1790" spans="13:30"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9"/>
    </row>
    <row r="1791" spans="13:30"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9"/>
    </row>
    <row r="1792" spans="13:30"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9"/>
    </row>
    <row r="1793" spans="13:30"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9"/>
    </row>
    <row r="1794" spans="13:30"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9"/>
    </row>
    <row r="1795" spans="13:30"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9"/>
    </row>
    <row r="1796" spans="13:30"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9"/>
    </row>
    <row r="1797" spans="13:30"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9"/>
    </row>
    <row r="1798" spans="13:30"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9"/>
    </row>
    <row r="1799" spans="13:30"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9"/>
    </row>
    <row r="1800" spans="13:30"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9"/>
    </row>
    <row r="1801" spans="13:30"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9"/>
    </row>
    <row r="1802" spans="13:30"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9"/>
    </row>
    <row r="1803" spans="13:30"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9"/>
    </row>
    <row r="1804" spans="13:30"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9"/>
    </row>
    <row r="1805" spans="13:30"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9"/>
    </row>
    <row r="1806" spans="13:30"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9"/>
    </row>
    <row r="1807" spans="13:30"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9"/>
    </row>
    <row r="1808" spans="13:30"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9"/>
    </row>
    <row r="1809" spans="13:30"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9"/>
    </row>
    <row r="1810" spans="13:30"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9"/>
    </row>
    <row r="1811" spans="13:30"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9"/>
    </row>
    <row r="1812" spans="13:30"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9"/>
    </row>
    <row r="1813" spans="13:30"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9"/>
    </row>
    <row r="1814" spans="13:30"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9"/>
    </row>
    <row r="1815" spans="13:30"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9"/>
    </row>
    <row r="1816" spans="13:30"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9"/>
    </row>
    <row r="1817" spans="13:30"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9"/>
    </row>
    <row r="1818" spans="13:30"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9"/>
    </row>
    <row r="1819" spans="13:30"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9"/>
    </row>
    <row r="1820" spans="13:30"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9"/>
    </row>
    <row r="1821" spans="13:30"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9"/>
    </row>
    <row r="1822" spans="13:30"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9"/>
    </row>
    <row r="1823" spans="13:30"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9"/>
    </row>
    <row r="1824" spans="13:30"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9"/>
    </row>
    <row r="1825" spans="13:30"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9"/>
    </row>
    <row r="1826" spans="13:30"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9"/>
    </row>
    <row r="1827" spans="13:30"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9"/>
    </row>
    <row r="1828" spans="13:30"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9"/>
    </row>
    <row r="1829" spans="13:30"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9"/>
    </row>
    <row r="1830" spans="13:30"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9"/>
    </row>
    <row r="1831" spans="13:30"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9"/>
    </row>
    <row r="1832" spans="13:30"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9"/>
    </row>
    <row r="1833" spans="13:30"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9"/>
    </row>
    <row r="1834" spans="13:30"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9"/>
    </row>
    <row r="1835" spans="13:30"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9"/>
    </row>
    <row r="1836" spans="13:30"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9"/>
    </row>
    <row r="1837" spans="13:30"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9"/>
    </row>
    <row r="1838" spans="13:30"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9"/>
    </row>
    <row r="1839" spans="13:30"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9"/>
    </row>
    <row r="1840" spans="13:30"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9"/>
    </row>
    <row r="1841" spans="13:30"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9"/>
    </row>
    <row r="1842" spans="13:30"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9"/>
    </row>
    <row r="1843" spans="13:30"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9"/>
    </row>
    <row r="1844" spans="13:30"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9"/>
    </row>
    <row r="1845" spans="13:30"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9"/>
    </row>
    <row r="1846" spans="13:30"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9"/>
    </row>
    <row r="1847" spans="13:30"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9"/>
    </row>
    <row r="1848" spans="13:30"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9"/>
    </row>
    <row r="1849" spans="13:30"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9"/>
    </row>
    <row r="1850" spans="13:30"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9"/>
    </row>
    <row r="1851" spans="13:30"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9"/>
    </row>
    <row r="1852" spans="13:30"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9"/>
    </row>
    <row r="1853" spans="13:30"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9"/>
    </row>
    <row r="1854" spans="13:30"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9"/>
    </row>
    <row r="1855" spans="13:30"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9"/>
    </row>
    <row r="1856" spans="13:30"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9"/>
    </row>
    <row r="1857" spans="13:30"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9"/>
    </row>
    <row r="1858" spans="13:30"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9"/>
    </row>
    <row r="1859" spans="13:30"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9"/>
    </row>
    <row r="1860" spans="13:30"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9"/>
    </row>
    <row r="1861" spans="13:30"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9"/>
    </row>
    <row r="1862" spans="13:30"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9"/>
    </row>
    <row r="1863" spans="13:30"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9"/>
    </row>
    <row r="1864" spans="13:30"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9"/>
    </row>
    <row r="1865" spans="13:30"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9"/>
    </row>
    <row r="1866" spans="13:30"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9"/>
    </row>
    <row r="1867" spans="13:30"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9"/>
    </row>
    <row r="1868" spans="13:30"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9"/>
    </row>
    <row r="1869" spans="13:30"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9"/>
    </row>
    <row r="1870" spans="13:30"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9"/>
    </row>
    <row r="1871" spans="13:30"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9"/>
    </row>
    <row r="1872" spans="13:30"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9"/>
    </row>
    <row r="1873" spans="13:30"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9"/>
    </row>
    <row r="1874" spans="13:30"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9"/>
    </row>
    <row r="1875" spans="13:30"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9"/>
    </row>
    <row r="1876" spans="13:30"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9"/>
    </row>
    <row r="1877" spans="13:30"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9"/>
    </row>
    <row r="1878" spans="13:30"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9"/>
    </row>
    <row r="1879" spans="13:30"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9"/>
    </row>
    <row r="1880" spans="13:30"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9"/>
    </row>
    <row r="1881" spans="13:30"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9"/>
    </row>
    <row r="1882" spans="13:30"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9"/>
    </row>
    <row r="1883" spans="13:30"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9"/>
    </row>
    <row r="1884" spans="13:30"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9"/>
    </row>
    <row r="1885" spans="13:30"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9"/>
    </row>
    <row r="1886" spans="13:30"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9"/>
    </row>
    <row r="1887" spans="13:30"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9"/>
    </row>
    <row r="1888" spans="13:30"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9"/>
    </row>
    <row r="1889" spans="13:30"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9"/>
    </row>
    <row r="1890" spans="13:30"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9"/>
    </row>
    <row r="1891" spans="13:30"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9"/>
    </row>
    <row r="1892" spans="13:30"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9"/>
    </row>
    <row r="1893" spans="13:30"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9"/>
    </row>
    <row r="1894" spans="13:30"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9"/>
    </row>
    <row r="1895" spans="13:30"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9"/>
    </row>
    <row r="1896" spans="13:30"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9"/>
    </row>
    <row r="1897" spans="13:30"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9"/>
    </row>
    <row r="1898" spans="13:30"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9"/>
    </row>
    <row r="1899" spans="13:30"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9"/>
    </row>
    <row r="1900" spans="13:30"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9"/>
    </row>
    <row r="1901" spans="13:30"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9"/>
    </row>
    <row r="1902" spans="13:30"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9"/>
    </row>
    <row r="1903" spans="13:30"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9"/>
    </row>
    <row r="1904" spans="13:30"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9"/>
    </row>
    <row r="1905" spans="13:30"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9"/>
    </row>
    <row r="1906" spans="13:30"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9"/>
    </row>
    <row r="1907" spans="13:30"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9"/>
    </row>
    <row r="1908" spans="13:30"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9"/>
    </row>
    <row r="1909" spans="13:30"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9"/>
    </row>
    <row r="1910" spans="13:30"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9"/>
    </row>
    <row r="1911" spans="13:30"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9"/>
    </row>
    <row r="1912" spans="13:30"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9"/>
    </row>
    <row r="1913" spans="13:30"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9"/>
    </row>
    <row r="1914" spans="13:30"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9"/>
    </row>
    <row r="1915" spans="13:30"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9"/>
    </row>
    <row r="1916" spans="13:30"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9"/>
    </row>
    <row r="1917" spans="13:30"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9"/>
    </row>
    <row r="1918" spans="13:30"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9"/>
    </row>
    <row r="1919" spans="13:30"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9"/>
    </row>
    <row r="1920" spans="13:30"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9"/>
    </row>
    <row r="1921" spans="13:30"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9"/>
    </row>
    <row r="1922" spans="13:30"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9"/>
    </row>
    <row r="1923" spans="13:30"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9"/>
    </row>
    <row r="1924" spans="13:30"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9"/>
    </row>
    <row r="1925" spans="13:30"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9"/>
    </row>
    <row r="1926" spans="13:30"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9"/>
    </row>
    <row r="1927" spans="13:30"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9"/>
    </row>
    <row r="1928" spans="13:30"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9"/>
    </row>
    <row r="1929" spans="13:30"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9"/>
    </row>
    <row r="1930" spans="13:30"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9"/>
    </row>
    <row r="1931" spans="13:30"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9"/>
    </row>
    <row r="1932" spans="13:30"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9"/>
    </row>
    <row r="1933" spans="13:30"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9"/>
    </row>
    <row r="1934" spans="13:30"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9"/>
    </row>
    <row r="1935" spans="13:30"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9"/>
    </row>
    <row r="1936" spans="13:30"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9"/>
    </row>
    <row r="1937" spans="13:30"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9"/>
    </row>
    <row r="1938" spans="13:30"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9"/>
    </row>
    <row r="1939" spans="13:30"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9"/>
    </row>
    <row r="1940" spans="13:30"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9"/>
    </row>
    <row r="1941" spans="13:30"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9"/>
    </row>
    <row r="1942" spans="13:30"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9"/>
    </row>
    <row r="1943" spans="13:30"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9"/>
    </row>
    <row r="1944" spans="13:30"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9"/>
    </row>
    <row r="1945" spans="13:30"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9"/>
    </row>
    <row r="1946" spans="13:30"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9"/>
    </row>
    <row r="1947" spans="13:30"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9"/>
    </row>
    <row r="1948" spans="13:30"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9"/>
    </row>
    <row r="1949" spans="13:30"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9"/>
    </row>
    <row r="1950" spans="13:30"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9"/>
    </row>
    <row r="1951" spans="13:30"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9"/>
    </row>
    <row r="1952" spans="13:30"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9"/>
    </row>
    <row r="1953" spans="13:30"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9"/>
    </row>
    <row r="1954" spans="13:30"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9"/>
    </row>
    <row r="1955" spans="13:30"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9"/>
    </row>
    <row r="1956" spans="13:30"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9"/>
    </row>
    <row r="1957" spans="13:30"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9"/>
    </row>
    <row r="1958" spans="13:30"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9"/>
    </row>
    <row r="1959" spans="13:30"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9"/>
    </row>
    <row r="1960" spans="13:30"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9"/>
    </row>
    <row r="1961" spans="13:30"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9"/>
    </row>
    <row r="1962" spans="13:30"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9"/>
    </row>
    <row r="1963" spans="13:30"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9"/>
    </row>
    <row r="1964" spans="13:30"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9"/>
    </row>
    <row r="1965" spans="13:30"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9"/>
    </row>
    <row r="1966" spans="13:30"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9"/>
    </row>
    <row r="1967" spans="13:30"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9"/>
    </row>
    <row r="1968" spans="13:30"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9"/>
    </row>
    <row r="1969" spans="13:30"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9"/>
    </row>
    <row r="1970" spans="13:30"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9"/>
    </row>
    <row r="1971" spans="13:30"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9"/>
    </row>
    <row r="1972" spans="13:30"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9"/>
    </row>
    <row r="1973" spans="13:30"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9"/>
    </row>
    <row r="1974" spans="13:30"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9"/>
    </row>
    <row r="1975" spans="13:30"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9"/>
    </row>
    <row r="1976" spans="13:30"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9"/>
    </row>
    <row r="1977" spans="13:30"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9"/>
    </row>
    <row r="1978" spans="13:30"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9"/>
    </row>
    <row r="1979" spans="13:30"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9"/>
    </row>
    <row r="1980" spans="13:30"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9"/>
    </row>
    <row r="1981" spans="13:30"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9"/>
    </row>
    <row r="1982" spans="13:30"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9"/>
    </row>
    <row r="1983" spans="13:30"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9"/>
    </row>
    <row r="1984" spans="13:30"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9"/>
    </row>
    <row r="1985" spans="13:30"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9"/>
    </row>
    <row r="1986" spans="13:30"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9"/>
    </row>
    <row r="1987" spans="13:30"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9"/>
    </row>
    <row r="1988" spans="13:30"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9"/>
    </row>
    <row r="1989" spans="13:30"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9"/>
    </row>
    <row r="1990" spans="13:30"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9"/>
    </row>
    <row r="1991" spans="13:30"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9"/>
    </row>
    <row r="1992" spans="13:30"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9"/>
    </row>
    <row r="1993" spans="13:30"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9"/>
    </row>
    <row r="1994" spans="13:30"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9"/>
    </row>
    <row r="1995" spans="13:30"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9"/>
    </row>
    <row r="1996" spans="13:30"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9"/>
    </row>
    <row r="1997" spans="13:30"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9"/>
    </row>
    <row r="1998" spans="13:30"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9"/>
    </row>
    <row r="1999" spans="13:30"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9"/>
    </row>
    <row r="2000" spans="13:30"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9"/>
    </row>
    <row r="2001" spans="13:30"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9"/>
    </row>
    <row r="2002" spans="13:30"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9"/>
    </row>
    <row r="2003" spans="13:30"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9"/>
    </row>
    <row r="2004" spans="13:30"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9"/>
    </row>
    <row r="2005" spans="13:30"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9"/>
    </row>
    <row r="2006" spans="13:30"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9"/>
    </row>
    <row r="2007" spans="13:30"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9"/>
    </row>
    <row r="2008" spans="13:30"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9"/>
    </row>
    <row r="2009" spans="13:30"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9"/>
    </row>
    <row r="2010" spans="13:30"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9"/>
    </row>
    <row r="2011" spans="13:30"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9"/>
    </row>
    <row r="2012" spans="13:30"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9"/>
    </row>
    <row r="2013" spans="13:30"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9"/>
    </row>
    <row r="2014" spans="13:30"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9"/>
    </row>
    <row r="2015" spans="13:30"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9"/>
    </row>
    <row r="2016" spans="13:30"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9"/>
    </row>
    <row r="2017" spans="13:30"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9"/>
    </row>
    <row r="2018" spans="13:30"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9"/>
    </row>
    <row r="2019" spans="13:30"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9"/>
    </row>
    <row r="2020" spans="13:30"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9"/>
    </row>
    <row r="2021" spans="13:30"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9"/>
    </row>
    <row r="2022" spans="13:30"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9"/>
    </row>
    <row r="2023" spans="13:30"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9"/>
    </row>
    <row r="2024" spans="13:30"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9"/>
    </row>
    <row r="2025" spans="13:30"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9"/>
    </row>
    <row r="2026" spans="13:30"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9"/>
    </row>
    <row r="2027" spans="13:30"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9"/>
    </row>
    <row r="2028" spans="13:30"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9"/>
    </row>
    <row r="2029" spans="13:30"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9"/>
    </row>
    <row r="2030" spans="13:30"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9"/>
    </row>
    <row r="2031" spans="13:30"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9"/>
    </row>
    <row r="2032" spans="13:30"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9"/>
    </row>
    <row r="2033" spans="13:30"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9"/>
    </row>
    <row r="2034" spans="13:30"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9"/>
    </row>
    <row r="2035" spans="13:30"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9"/>
    </row>
    <row r="2036" spans="13:30"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9"/>
    </row>
    <row r="2037" spans="13:30"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9"/>
    </row>
    <row r="2038" spans="13:30"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9"/>
    </row>
    <row r="2039" spans="13:30"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9"/>
    </row>
    <row r="2040" spans="13:30"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9"/>
    </row>
    <row r="2041" spans="13:30"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9"/>
    </row>
    <row r="2042" spans="13:30"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9"/>
    </row>
    <row r="2043" spans="13:30"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9"/>
    </row>
    <row r="2044" spans="13:30"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9"/>
    </row>
    <row r="2045" spans="13:30"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9"/>
    </row>
    <row r="2046" spans="13:30"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9"/>
    </row>
    <row r="2047" spans="13:30"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9"/>
    </row>
    <row r="2048" spans="13:30"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9"/>
    </row>
    <row r="2049" spans="13:30"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9"/>
    </row>
    <row r="2050" spans="13:30"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9"/>
    </row>
    <row r="2051" spans="13:30"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9"/>
    </row>
    <row r="2052" spans="13:30"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9"/>
    </row>
    <row r="2053" spans="13:30"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9"/>
    </row>
    <row r="2054" spans="13:30"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9"/>
    </row>
    <row r="2055" spans="13:30"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9"/>
    </row>
    <row r="2056" spans="13:30"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9"/>
    </row>
    <row r="2057" spans="13:30"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9"/>
    </row>
    <row r="2058" spans="13:30"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9"/>
    </row>
    <row r="2059" spans="13:30"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9"/>
    </row>
    <row r="2060" spans="13:30"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9"/>
    </row>
    <row r="2061" spans="13:30"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9"/>
    </row>
    <row r="2062" spans="13:30"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9"/>
    </row>
    <row r="2063" spans="13:30"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9"/>
    </row>
    <row r="2064" spans="13:30"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9"/>
    </row>
    <row r="2065" spans="13:30"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9"/>
    </row>
    <row r="2066" spans="13:30"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9"/>
    </row>
    <row r="2067" spans="13:30"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9"/>
    </row>
    <row r="2068" spans="13:30"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9"/>
    </row>
    <row r="2069" spans="13:30"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9"/>
    </row>
    <row r="2070" spans="13:30"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9"/>
    </row>
    <row r="2071" spans="13:30"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9"/>
    </row>
    <row r="2072" spans="13:30"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9"/>
    </row>
    <row r="2073" spans="13:30"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9"/>
    </row>
    <row r="2074" spans="13:30"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9"/>
    </row>
    <row r="2075" spans="13:30"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9"/>
    </row>
    <row r="2076" spans="13:30"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9"/>
    </row>
    <row r="2077" spans="13:30"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9"/>
    </row>
    <row r="2078" spans="13:30"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9"/>
    </row>
    <row r="2079" spans="13:30"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9"/>
    </row>
    <row r="2080" spans="13:30"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9"/>
    </row>
    <row r="2081" spans="13:30"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9"/>
    </row>
    <row r="2082" spans="13:30"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9"/>
    </row>
    <row r="2083" spans="13:30"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9"/>
    </row>
    <row r="2084" spans="13:30"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9"/>
    </row>
    <row r="2085" spans="13:30"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9"/>
    </row>
    <row r="2086" spans="13:30"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9"/>
    </row>
    <row r="2087" spans="13:30"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9"/>
    </row>
    <row r="2088" spans="13:30"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9"/>
    </row>
    <row r="2089" spans="13:30"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9"/>
    </row>
    <row r="2090" spans="13:30"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9"/>
    </row>
    <row r="2091" spans="13:30"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9"/>
    </row>
    <row r="2092" spans="13:30"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9"/>
    </row>
    <row r="2093" spans="13:30"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9"/>
    </row>
    <row r="2094" spans="13:30"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9"/>
    </row>
    <row r="2095" spans="13:30"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9"/>
    </row>
    <row r="2096" spans="13:30"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9"/>
    </row>
    <row r="2097" spans="13:30"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9"/>
    </row>
    <row r="2098" spans="13:30"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9"/>
    </row>
    <row r="2099" spans="13:30"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9"/>
    </row>
    <row r="2100" spans="13:30"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9"/>
    </row>
    <row r="2101" spans="13:30"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9"/>
    </row>
    <row r="2102" spans="13:30"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9"/>
    </row>
    <row r="2103" spans="13:30"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9"/>
    </row>
    <row r="2104" spans="13:30"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9"/>
    </row>
    <row r="2105" spans="13:30"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9"/>
    </row>
    <row r="2106" spans="13:30"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9"/>
    </row>
    <row r="2107" spans="13:30"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9"/>
    </row>
    <row r="2108" spans="13:30"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9"/>
    </row>
    <row r="2109" spans="13:30"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9"/>
    </row>
    <row r="2110" spans="13:30"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9"/>
    </row>
    <row r="2111" spans="13:30"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9"/>
    </row>
    <row r="2112" spans="13:30"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9"/>
    </row>
    <row r="2113" spans="13:30"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9"/>
    </row>
    <row r="2114" spans="13:30"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9"/>
    </row>
    <row r="2115" spans="13:30"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9"/>
    </row>
    <row r="2116" spans="13:30"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9"/>
    </row>
    <row r="2117" spans="13:30"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9"/>
    </row>
    <row r="2118" spans="13:30"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9"/>
    </row>
    <row r="2119" spans="13:30"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9"/>
    </row>
    <row r="2120" spans="13:30"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9"/>
    </row>
    <row r="2121" spans="13:30"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9"/>
    </row>
    <row r="2122" spans="13:30"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9"/>
    </row>
    <row r="2123" spans="13:30"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9"/>
    </row>
    <row r="2124" spans="13:30"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9"/>
    </row>
    <row r="2125" spans="13:30"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9"/>
    </row>
    <row r="2126" spans="13:30"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9"/>
    </row>
    <row r="2127" spans="13:30"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9"/>
    </row>
    <row r="2128" spans="13:30"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9"/>
    </row>
    <row r="2129" spans="13:30"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9"/>
    </row>
    <row r="2130" spans="13:30"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9"/>
    </row>
    <row r="2131" spans="13:30"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9"/>
    </row>
    <row r="2132" spans="13:30"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9"/>
    </row>
    <row r="2133" spans="13:30"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9"/>
    </row>
    <row r="2134" spans="13:30"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9"/>
    </row>
    <row r="2135" spans="13:30"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9"/>
    </row>
    <row r="2136" spans="13:30"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9"/>
    </row>
    <row r="2137" spans="13:30"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9"/>
    </row>
    <row r="2138" spans="13:30"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9"/>
    </row>
    <row r="2139" spans="13:30"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9"/>
    </row>
    <row r="2140" spans="13:30"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9"/>
    </row>
    <row r="2141" spans="13:30"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9"/>
    </row>
    <row r="2142" spans="13:30"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9"/>
    </row>
    <row r="2143" spans="13:30"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9"/>
    </row>
    <row r="2144" spans="13:30"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9"/>
    </row>
    <row r="2145" spans="13:30"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9"/>
    </row>
    <row r="2146" spans="13:30"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9"/>
    </row>
    <row r="2147" spans="13:30"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9"/>
    </row>
    <row r="2148" spans="13:30"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9"/>
    </row>
    <row r="2149" spans="13:30"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9"/>
    </row>
    <row r="2150" spans="13:30"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9"/>
    </row>
    <row r="2151" spans="13:30"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9"/>
    </row>
    <row r="2152" spans="13:30"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9"/>
    </row>
    <row r="2153" spans="13:30"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9"/>
    </row>
    <row r="2154" spans="13:30"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9"/>
    </row>
    <row r="2155" spans="13:30"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9"/>
    </row>
    <row r="2156" spans="13:30"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9"/>
    </row>
    <row r="2157" spans="13:30"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9"/>
    </row>
    <row r="2158" spans="13:30"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9"/>
    </row>
    <row r="2159" spans="13:30"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9"/>
    </row>
    <row r="2160" spans="13:30"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9"/>
    </row>
    <row r="2161" spans="13:30"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9"/>
    </row>
    <row r="2162" spans="13:30"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9"/>
    </row>
    <row r="2163" spans="13:30"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9"/>
    </row>
    <row r="2164" spans="13:30"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9"/>
    </row>
    <row r="2165" spans="13:30"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9"/>
    </row>
    <row r="2166" spans="13:30"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9"/>
    </row>
    <row r="2167" spans="13:30"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9"/>
    </row>
    <row r="2168" spans="13:30"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9"/>
    </row>
    <row r="2169" spans="13:30"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9"/>
    </row>
    <row r="2170" spans="13:30"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9"/>
    </row>
    <row r="2171" spans="13:30"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9"/>
    </row>
    <row r="2172" spans="13:30"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9"/>
    </row>
    <row r="2173" spans="13:30"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9"/>
    </row>
    <row r="2174" spans="13:30"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9"/>
    </row>
    <row r="2175" spans="13:30"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9"/>
    </row>
    <row r="2176" spans="13:30"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9"/>
    </row>
    <row r="2177" spans="13:30"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9"/>
    </row>
    <row r="2178" spans="13:30"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9"/>
    </row>
    <row r="2179" spans="13:30"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9"/>
    </row>
    <row r="2180" spans="13:30"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9"/>
    </row>
    <row r="2181" spans="13:30"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9"/>
    </row>
    <row r="2182" spans="13:30"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9"/>
    </row>
    <row r="2183" spans="13:30"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9"/>
    </row>
    <row r="2184" spans="13:30"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9"/>
    </row>
    <row r="2185" spans="13:30"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9"/>
    </row>
    <row r="2186" spans="13:30"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9"/>
    </row>
    <row r="2187" spans="13:30"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9"/>
    </row>
    <row r="2188" spans="13:30"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9"/>
    </row>
    <row r="2189" spans="13:30"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9"/>
    </row>
    <row r="2190" spans="13:30"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9"/>
    </row>
    <row r="2191" spans="13:30"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9"/>
    </row>
    <row r="2192" spans="13:30"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9"/>
    </row>
    <row r="2193" spans="13:30"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9"/>
    </row>
    <row r="2194" spans="13:30"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9"/>
    </row>
    <row r="2195" spans="13:30"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9"/>
    </row>
    <row r="2196" spans="13:30"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9"/>
    </row>
    <row r="2197" spans="13:30"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9"/>
    </row>
    <row r="2198" spans="13:30"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9"/>
    </row>
    <row r="2199" spans="13:30"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9"/>
    </row>
    <row r="2200" spans="13:30"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9"/>
    </row>
    <row r="2201" spans="13:30"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9"/>
    </row>
    <row r="2202" spans="13:30"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9"/>
    </row>
    <row r="2203" spans="13:30"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9"/>
    </row>
    <row r="2204" spans="13:30"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9"/>
    </row>
    <row r="2205" spans="13:30"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9"/>
    </row>
    <row r="2206" spans="13:30"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9"/>
    </row>
    <row r="2207" spans="13:30"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9"/>
    </row>
    <row r="2208" spans="13:30"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9"/>
    </row>
    <row r="2209" spans="13:30"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9"/>
    </row>
    <row r="2210" spans="13:30"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9"/>
    </row>
    <row r="2211" spans="13:30"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9"/>
    </row>
    <row r="2212" spans="13:30"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9"/>
    </row>
    <row r="2213" spans="13:30"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9"/>
    </row>
    <row r="2214" spans="13:30"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9"/>
    </row>
    <row r="2215" spans="13:30"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9"/>
    </row>
    <row r="2216" spans="13:30"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9"/>
    </row>
    <row r="2217" spans="13:30"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9"/>
    </row>
    <row r="2218" spans="13:30"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9"/>
    </row>
    <row r="2219" spans="13:30"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9"/>
    </row>
    <row r="2220" spans="13:30"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9"/>
    </row>
    <row r="2221" spans="13:30"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9"/>
    </row>
    <row r="2222" spans="13:30"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9"/>
    </row>
    <row r="2223" spans="13:30"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9"/>
    </row>
    <row r="2224" spans="13:30"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9"/>
    </row>
    <row r="2225" spans="13:30"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9"/>
    </row>
    <row r="2226" spans="13:30"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9"/>
    </row>
    <row r="2227" spans="13:30"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9"/>
    </row>
    <row r="2228" spans="13:30"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9"/>
    </row>
    <row r="2229" spans="13:30"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9"/>
    </row>
    <row r="2230" spans="13:30"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9"/>
    </row>
    <row r="2231" spans="13:30"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9"/>
    </row>
    <row r="2232" spans="13:30"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9"/>
    </row>
    <row r="2233" spans="13:30"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9"/>
    </row>
    <row r="2234" spans="13:30"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9"/>
    </row>
    <row r="2235" spans="13:30"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9"/>
    </row>
    <row r="2236" spans="13:30"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9"/>
    </row>
    <row r="2237" spans="13:30"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9"/>
    </row>
    <row r="2238" spans="13:30"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9"/>
    </row>
    <row r="2239" spans="13:30"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9"/>
    </row>
    <row r="2240" spans="13:30"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9"/>
    </row>
    <row r="2241" spans="13:30"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9"/>
    </row>
    <row r="2242" spans="13:30"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9"/>
    </row>
    <row r="2243" spans="13:30"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9"/>
    </row>
    <row r="2244" spans="13:30"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9"/>
    </row>
    <row r="2245" spans="13:30"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9"/>
    </row>
    <row r="2246" spans="13:30"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9"/>
    </row>
    <row r="2247" spans="13:30"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9"/>
    </row>
    <row r="2248" spans="13:30"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9"/>
    </row>
    <row r="2249" spans="13:30"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9"/>
    </row>
    <row r="2250" spans="13:30"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9"/>
    </row>
    <row r="2251" spans="13:30"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9"/>
    </row>
    <row r="2252" spans="13:30"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9"/>
    </row>
    <row r="2253" spans="13:30"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9"/>
    </row>
    <row r="2254" spans="13:30"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9"/>
    </row>
    <row r="2255" spans="13:30"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9"/>
    </row>
    <row r="2256" spans="13:30"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9"/>
    </row>
    <row r="2257" spans="13:30"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9"/>
    </row>
    <row r="2258" spans="13:30"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9"/>
    </row>
    <row r="2259" spans="13:30"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9"/>
    </row>
    <row r="2260" spans="13:30"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9"/>
    </row>
    <row r="2261" spans="13:30"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9"/>
    </row>
    <row r="2262" spans="13:30"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9"/>
    </row>
    <row r="2263" spans="13:30"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9"/>
    </row>
    <row r="2264" spans="13:30"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9"/>
    </row>
    <row r="2265" spans="13:30"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9"/>
    </row>
    <row r="2266" spans="13:30"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9"/>
    </row>
    <row r="2267" spans="13:30"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9"/>
    </row>
    <row r="2268" spans="13:30"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9"/>
    </row>
    <row r="2269" spans="13:30"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9"/>
    </row>
    <row r="2270" spans="13:30"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9"/>
    </row>
    <row r="2271" spans="13:30"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9"/>
    </row>
    <row r="2272" spans="13:30"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9"/>
    </row>
    <row r="2273" spans="13:30"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9"/>
    </row>
    <row r="2274" spans="13:30"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9"/>
    </row>
    <row r="2275" spans="13:30"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9"/>
    </row>
    <row r="2276" spans="13:30"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9"/>
    </row>
    <row r="2277" spans="13:30"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9"/>
    </row>
    <row r="2278" spans="13:30"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9"/>
    </row>
    <row r="2279" spans="13:30"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9"/>
    </row>
    <row r="2280" spans="13:30"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9"/>
    </row>
    <row r="2281" spans="13:30"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9"/>
    </row>
    <row r="2282" spans="13:30"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9"/>
    </row>
    <row r="2283" spans="13:30"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9"/>
    </row>
    <row r="2284" spans="13:30"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9"/>
    </row>
    <row r="2285" spans="13:30"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9"/>
    </row>
    <row r="2286" spans="13:30"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9"/>
    </row>
    <row r="2287" spans="13:30"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9"/>
    </row>
    <row r="2288" spans="13:30"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9"/>
    </row>
    <row r="2289" spans="13:30"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9"/>
    </row>
    <row r="2290" spans="13:30"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9"/>
    </row>
    <row r="2291" spans="13:30"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9"/>
    </row>
    <row r="2292" spans="13:30"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9"/>
    </row>
    <row r="2293" spans="13:30"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9"/>
    </row>
    <row r="2294" spans="13:30"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9"/>
    </row>
    <row r="2295" spans="13:30"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9"/>
    </row>
    <row r="2296" spans="13:30"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9"/>
    </row>
    <row r="2297" spans="13:30"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9"/>
    </row>
    <row r="2298" spans="13:30"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9"/>
    </row>
    <row r="2299" spans="13:30"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9"/>
    </row>
    <row r="2300" spans="13:30"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9"/>
    </row>
    <row r="2301" spans="13:30"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9"/>
    </row>
    <row r="2302" spans="13:30"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9"/>
    </row>
    <row r="2303" spans="13:30"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9"/>
    </row>
    <row r="2304" spans="13:30"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9"/>
    </row>
    <row r="2305" spans="13:30"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9"/>
    </row>
    <row r="2306" spans="13:30"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9"/>
    </row>
    <row r="2307" spans="13:30"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9"/>
    </row>
    <row r="2308" spans="13:30"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9"/>
    </row>
    <row r="2309" spans="13:30"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9"/>
    </row>
    <row r="2310" spans="13:30"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9"/>
    </row>
    <row r="2311" spans="13:30"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9"/>
    </row>
    <row r="2312" spans="13:30"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9"/>
    </row>
    <row r="2313" spans="13:30"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9"/>
    </row>
    <row r="2314" spans="13:30"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9"/>
    </row>
    <row r="2315" spans="13:30"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9"/>
    </row>
    <row r="2316" spans="13:30"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9"/>
    </row>
    <row r="2317" spans="13:30"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9"/>
    </row>
    <row r="2318" spans="13:30"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9"/>
    </row>
    <row r="2319" spans="13:30"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9"/>
    </row>
    <row r="2320" spans="13:30"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9"/>
    </row>
    <row r="2321" spans="13:30"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9"/>
    </row>
    <row r="2322" spans="13:30"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9"/>
    </row>
    <row r="2323" spans="13:30"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9"/>
    </row>
    <row r="2324" spans="13:30"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9"/>
    </row>
    <row r="2325" spans="13:30"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9"/>
    </row>
    <row r="2326" spans="13:30"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9"/>
    </row>
    <row r="2327" spans="13:30"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9"/>
    </row>
    <row r="2328" spans="13:30"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9"/>
    </row>
    <row r="2329" spans="13:30"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9"/>
    </row>
    <row r="2330" spans="13:30"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9"/>
    </row>
    <row r="2331" spans="13:30"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9"/>
    </row>
    <row r="2332" spans="13:30"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9"/>
    </row>
    <row r="2333" spans="13:30"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9"/>
    </row>
    <row r="2334" spans="13:30"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9"/>
    </row>
    <row r="2335" spans="13:30"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9"/>
    </row>
    <row r="2336" spans="13:30"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9"/>
    </row>
    <row r="2337" spans="13:30"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9"/>
    </row>
    <row r="2338" spans="13:30"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9"/>
    </row>
    <row r="2339" spans="13:30"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9"/>
    </row>
    <row r="2340" spans="13:30"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9"/>
    </row>
    <row r="2341" spans="13:30"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9"/>
    </row>
    <row r="2342" spans="13:30"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9"/>
    </row>
    <row r="2343" spans="13:30"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9"/>
    </row>
    <row r="2344" spans="13:30"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9"/>
    </row>
    <row r="2345" spans="13:30"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9"/>
    </row>
    <row r="2346" spans="13:30"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9"/>
    </row>
    <row r="2347" spans="13:30"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9"/>
    </row>
    <row r="2348" spans="13:30"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9"/>
    </row>
    <row r="2349" spans="13:30"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9"/>
    </row>
    <row r="2350" spans="13:30"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9"/>
    </row>
    <row r="2351" spans="13:30"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9"/>
    </row>
    <row r="2352" spans="13:30"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9"/>
    </row>
    <row r="2353" spans="13:30"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9"/>
    </row>
    <row r="2354" spans="13:30"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9"/>
    </row>
    <row r="2355" spans="13:30"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9"/>
    </row>
    <row r="2356" spans="13:30"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9"/>
    </row>
    <row r="2357" spans="13:30"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9"/>
    </row>
    <row r="2358" spans="13:30"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9"/>
    </row>
    <row r="2359" spans="13:30"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9"/>
    </row>
    <row r="2360" spans="13:30"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9"/>
    </row>
    <row r="2361" spans="13:30"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9"/>
    </row>
    <row r="2362" spans="13:30"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9"/>
    </row>
    <row r="2363" spans="13:30"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9"/>
    </row>
    <row r="2364" spans="13:30"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9"/>
    </row>
    <row r="2365" spans="13:30"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9"/>
    </row>
    <row r="2366" spans="13:30"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9"/>
    </row>
    <row r="2367" spans="13:30"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9"/>
    </row>
    <row r="2368" spans="13:30"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9"/>
    </row>
    <row r="2369" spans="13:30"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9"/>
    </row>
    <row r="2370" spans="13:30"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9"/>
    </row>
    <row r="2371" spans="13:30"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9"/>
    </row>
    <row r="2372" spans="13:30"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9"/>
    </row>
    <row r="2373" spans="13:30"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9"/>
    </row>
    <row r="2374" spans="13:30"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9"/>
    </row>
    <row r="2375" spans="13:30"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9"/>
    </row>
    <row r="2376" spans="13:30"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9"/>
    </row>
    <row r="2377" spans="13:30"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9"/>
    </row>
    <row r="2378" spans="13:30"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9"/>
    </row>
    <row r="2379" spans="13:30"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9"/>
    </row>
    <row r="2380" spans="13:30"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9"/>
    </row>
    <row r="2381" spans="13:30"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9"/>
    </row>
    <row r="2382" spans="13:30"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9"/>
    </row>
    <row r="2383" spans="13:30"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9"/>
    </row>
    <row r="2384" spans="13:30"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9"/>
    </row>
    <row r="2385" spans="13:30"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9"/>
    </row>
    <row r="2386" spans="13:30"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9"/>
    </row>
    <row r="2387" spans="13:30"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9"/>
    </row>
    <row r="2388" spans="13:30"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9"/>
    </row>
    <row r="2389" spans="13:30"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9"/>
    </row>
    <row r="2390" spans="13:30"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9"/>
    </row>
    <row r="2391" spans="13:30"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9"/>
    </row>
    <row r="2392" spans="13:30"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9"/>
    </row>
    <row r="2393" spans="13:30"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9"/>
    </row>
    <row r="2394" spans="13:30"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9"/>
    </row>
    <row r="2395" spans="13:30"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9"/>
    </row>
    <row r="2396" spans="13:30"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9"/>
    </row>
    <row r="2397" spans="13:30"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9"/>
    </row>
    <row r="2398" spans="13:30"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9"/>
    </row>
    <row r="2399" spans="13:30"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9"/>
    </row>
    <row r="2400" spans="13:30"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9"/>
    </row>
    <row r="2401" spans="13:30"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9"/>
    </row>
    <row r="2402" spans="13:30"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9"/>
    </row>
    <row r="2403" spans="13:30"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9"/>
    </row>
    <row r="2404" spans="13:30"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9"/>
    </row>
    <row r="2405" spans="13:30"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9"/>
    </row>
    <row r="2406" spans="13:30"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9"/>
    </row>
    <row r="2407" spans="13:30"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9"/>
    </row>
    <row r="2408" spans="13:30"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9"/>
    </row>
    <row r="2409" spans="13:30"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9"/>
    </row>
    <row r="2410" spans="13:30"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9"/>
    </row>
    <row r="2411" spans="13:30"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9"/>
    </row>
    <row r="2412" spans="13:30"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9"/>
    </row>
    <row r="2413" spans="13:30"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9"/>
    </row>
    <row r="2414" spans="13:30"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9"/>
    </row>
    <row r="2415" spans="13:30"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9"/>
    </row>
    <row r="2416" spans="13:30"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9"/>
    </row>
    <row r="2417" spans="13:30"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9"/>
    </row>
    <row r="2418" spans="13:30"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9"/>
    </row>
    <row r="2419" spans="13:30"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9"/>
    </row>
    <row r="2420" spans="13:30"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9"/>
    </row>
    <row r="2421" spans="13:30"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9"/>
    </row>
    <row r="2422" spans="13:30"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9"/>
    </row>
    <row r="2423" spans="13:30"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9"/>
    </row>
    <row r="2424" spans="13:30"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9"/>
    </row>
    <row r="2425" spans="13:30"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9"/>
    </row>
    <row r="2426" spans="13:30"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9"/>
    </row>
    <row r="2427" spans="13:30"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9"/>
    </row>
    <row r="2428" spans="13:30"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9"/>
    </row>
    <row r="2429" spans="13:30"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9"/>
    </row>
    <row r="2430" spans="13:30"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9"/>
    </row>
    <row r="2431" spans="13:30"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9"/>
    </row>
    <row r="2432" spans="13:30"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9"/>
    </row>
    <row r="2433" spans="13:30"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9"/>
    </row>
    <row r="2434" spans="13:30"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9"/>
    </row>
    <row r="2435" spans="13:30"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9"/>
    </row>
    <row r="2436" spans="13:30"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9"/>
    </row>
    <row r="2437" spans="13:30"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9"/>
    </row>
    <row r="2438" spans="13:30"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9"/>
    </row>
    <row r="2439" spans="13:30"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9"/>
    </row>
    <row r="2440" spans="13:30"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9"/>
    </row>
    <row r="2441" spans="13:30"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9"/>
    </row>
    <row r="2442" spans="13:30"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9"/>
    </row>
    <row r="2443" spans="13:30"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9"/>
    </row>
    <row r="2444" spans="13:30"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9"/>
    </row>
    <row r="2445" spans="13:30"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9"/>
    </row>
    <row r="2446" spans="13:30"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9"/>
    </row>
    <row r="2447" spans="13:30"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9"/>
    </row>
    <row r="2448" spans="13:30"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9"/>
    </row>
    <row r="2449" spans="13:30"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9"/>
    </row>
    <row r="2450" spans="13:30"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9"/>
    </row>
    <row r="2451" spans="13:30"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9"/>
    </row>
    <row r="2452" spans="13:30"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9"/>
    </row>
    <row r="2453" spans="13:30"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9"/>
    </row>
    <row r="2454" spans="13:30"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9"/>
    </row>
    <row r="2455" spans="13:30"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9"/>
    </row>
    <row r="2456" spans="13:30"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9"/>
    </row>
    <row r="2457" spans="13:30"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9"/>
    </row>
    <row r="2458" spans="13:30"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9"/>
    </row>
    <row r="2459" spans="13:30"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9"/>
    </row>
    <row r="2460" spans="13:30"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9"/>
    </row>
    <row r="2461" spans="13:30"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9"/>
    </row>
    <row r="2462" spans="13:30"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9"/>
    </row>
    <row r="2463" spans="13:30"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9"/>
    </row>
    <row r="2464" spans="13:30"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9"/>
    </row>
    <row r="2465" spans="13:30"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9"/>
    </row>
    <row r="2466" spans="13:30"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9"/>
    </row>
    <row r="2467" spans="13:30"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9"/>
    </row>
    <row r="2468" spans="13:30"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9"/>
    </row>
    <row r="2469" spans="13:30"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9"/>
    </row>
    <row r="2470" spans="13:30"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9"/>
    </row>
    <row r="2471" spans="13:30"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9"/>
    </row>
    <row r="2472" spans="13:30"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9"/>
    </row>
    <row r="2473" spans="13:30"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9"/>
    </row>
    <row r="2474" spans="13:30"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9"/>
    </row>
    <row r="2475" spans="13:30"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9"/>
    </row>
    <row r="2476" spans="13:30"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9"/>
    </row>
    <row r="2477" spans="13:30"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9"/>
    </row>
    <row r="2478" spans="13:30"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9"/>
    </row>
    <row r="2479" spans="13:30"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9"/>
    </row>
    <row r="2480" spans="13:30"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9"/>
    </row>
    <row r="2481" spans="13:30"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9"/>
    </row>
    <row r="2482" spans="13:30"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9"/>
    </row>
    <row r="2483" spans="13:30"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9"/>
    </row>
    <row r="2484" spans="13:30"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9"/>
    </row>
    <row r="2485" spans="13:30"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9"/>
    </row>
    <row r="2486" spans="13:30"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9"/>
    </row>
    <row r="2487" spans="13:30"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9"/>
    </row>
    <row r="2488" spans="13:30"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9"/>
    </row>
    <row r="2489" spans="13:30"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9"/>
    </row>
    <row r="2490" spans="13:30"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9"/>
    </row>
    <row r="2491" spans="13:30"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9"/>
    </row>
    <row r="2492" spans="13:30"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9"/>
    </row>
    <row r="2493" spans="13:30"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9"/>
    </row>
    <row r="2494" spans="13:30"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9"/>
    </row>
    <row r="2495" spans="13:30"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9"/>
    </row>
    <row r="2496" spans="13:30"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9"/>
    </row>
    <row r="2497" spans="13:30"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9"/>
    </row>
    <row r="2498" spans="13:30"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9"/>
    </row>
    <row r="2499" spans="13:30"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9"/>
    </row>
    <row r="2500" spans="13:30"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9"/>
    </row>
    <row r="2501" spans="13:30"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9"/>
    </row>
    <row r="2502" spans="13:30"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9"/>
    </row>
    <row r="2503" spans="13:30"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9"/>
    </row>
    <row r="2504" spans="13:30"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9"/>
    </row>
    <row r="2505" spans="13:30"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9"/>
    </row>
    <row r="2506" spans="13:30"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9"/>
    </row>
    <row r="2507" spans="13:30"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9"/>
    </row>
    <row r="2508" spans="13:30"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9"/>
    </row>
    <row r="2509" spans="13:30"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9"/>
    </row>
    <row r="2510" spans="13:30"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9"/>
    </row>
    <row r="2511" spans="13:30"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9"/>
    </row>
    <row r="2512" spans="13:30"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9"/>
    </row>
    <row r="2513" spans="13:30"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9"/>
    </row>
    <row r="2514" spans="13:30"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9"/>
    </row>
    <row r="2515" spans="13:30"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9"/>
    </row>
    <row r="2516" spans="13:30"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9"/>
    </row>
    <row r="2517" spans="13:30"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9"/>
    </row>
    <row r="2518" spans="13:30"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9"/>
    </row>
    <row r="2519" spans="13:30"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9"/>
    </row>
    <row r="2520" spans="13:30">
      <c r="M2520" s="48"/>
      <c r="N2520" s="48"/>
      <c r="O2520" s="48"/>
      <c r="P2520" s="48"/>
      <c r="Q2520" s="48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9"/>
    </row>
    <row r="2521" spans="13:30">
      <c r="M2521" s="48"/>
      <c r="N2521" s="48"/>
      <c r="O2521" s="48"/>
      <c r="P2521" s="48"/>
      <c r="Q2521" s="48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9"/>
    </row>
    <row r="2522" spans="13:30">
      <c r="M2522" s="48"/>
      <c r="N2522" s="48"/>
      <c r="O2522" s="48"/>
      <c r="P2522" s="48"/>
      <c r="Q2522" s="48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9"/>
    </row>
    <row r="2523" spans="13:30">
      <c r="M2523" s="48"/>
      <c r="N2523" s="48"/>
      <c r="O2523" s="48"/>
      <c r="P2523" s="48"/>
      <c r="Q2523" s="48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9"/>
    </row>
    <row r="2524" spans="13:30">
      <c r="M2524" s="48"/>
      <c r="N2524" s="48"/>
      <c r="O2524" s="48"/>
      <c r="P2524" s="48"/>
      <c r="Q2524" s="48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9"/>
    </row>
    <row r="2525" spans="13:30">
      <c r="M2525" s="48"/>
      <c r="N2525" s="48"/>
      <c r="O2525" s="48"/>
      <c r="P2525" s="48"/>
      <c r="Q2525" s="48"/>
      <c r="R2525" s="48"/>
      <c r="S2525" s="48"/>
      <c r="T2525" s="48"/>
      <c r="U2525" s="48"/>
      <c r="V2525" s="48"/>
      <c r="W2525" s="48"/>
      <c r="X2525" s="48"/>
      <c r="Y2525" s="48"/>
      <c r="Z2525" s="48"/>
      <c r="AA2525" s="48"/>
      <c r="AB2525" s="48"/>
      <c r="AC2525" s="48"/>
      <c r="AD2525" s="49"/>
    </row>
    <row r="2526" spans="13:30">
      <c r="M2526" s="48"/>
      <c r="N2526" s="48"/>
      <c r="O2526" s="48"/>
      <c r="P2526" s="48"/>
      <c r="Q2526" s="48"/>
      <c r="R2526" s="48"/>
      <c r="S2526" s="48"/>
      <c r="T2526" s="48"/>
      <c r="U2526" s="48"/>
      <c r="V2526" s="48"/>
      <c r="W2526" s="48"/>
      <c r="X2526" s="48"/>
      <c r="Y2526" s="48"/>
      <c r="Z2526" s="48"/>
      <c r="AA2526" s="48"/>
      <c r="AB2526" s="48"/>
      <c r="AC2526" s="48"/>
      <c r="AD2526" s="49"/>
    </row>
    <row r="2527" spans="13:30">
      <c r="M2527" s="48"/>
      <c r="N2527" s="48"/>
      <c r="O2527" s="48"/>
      <c r="P2527" s="48"/>
      <c r="Q2527" s="48"/>
      <c r="R2527" s="48"/>
      <c r="S2527" s="48"/>
      <c r="T2527" s="48"/>
      <c r="U2527" s="48"/>
      <c r="V2527" s="48"/>
      <c r="W2527" s="48"/>
      <c r="X2527" s="48"/>
      <c r="Y2527" s="48"/>
      <c r="Z2527" s="48"/>
      <c r="AA2527" s="48"/>
      <c r="AB2527" s="48"/>
      <c r="AC2527" s="48"/>
      <c r="AD2527" s="49"/>
    </row>
    <row r="2528" spans="13:30">
      <c r="M2528" s="48"/>
      <c r="N2528" s="48"/>
      <c r="O2528" s="48"/>
      <c r="P2528" s="48"/>
      <c r="Q2528" s="48"/>
      <c r="R2528" s="48"/>
      <c r="S2528" s="48"/>
      <c r="T2528" s="48"/>
      <c r="U2528" s="48"/>
      <c r="V2528" s="48"/>
      <c r="W2528" s="48"/>
      <c r="X2528" s="48"/>
      <c r="Y2528" s="48"/>
      <c r="Z2528" s="48"/>
      <c r="AA2528" s="48"/>
      <c r="AB2528" s="48"/>
      <c r="AC2528" s="48"/>
      <c r="AD2528" s="49"/>
    </row>
    <row r="2529" spans="13:30">
      <c r="M2529" s="48"/>
      <c r="N2529" s="48"/>
      <c r="O2529" s="48"/>
      <c r="P2529" s="48"/>
      <c r="Q2529" s="48"/>
      <c r="R2529" s="48"/>
      <c r="S2529" s="48"/>
      <c r="T2529" s="48"/>
      <c r="U2529" s="48"/>
      <c r="V2529" s="48"/>
      <c r="W2529" s="48"/>
      <c r="X2529" s="48"/>
      <c r="Y2529" s="48"/>
      <c r="Z2529" s="48"/>
      <c r="AA2529" s="48"/>
      <c r="AB2529" s="48"/>
      <c r="AC2529" s="48"/>
      <c r="AD2529" s="49"/>
    </row>
    <row r="2530" spans="13:30">
      <c r="M2530" s="48"/>
      <c r="N2530" s="48"/>
      <c r="O2530" s="48"/>
      <c r="P2530" s="48"/>
      <c r="Q2530" s="48"/>
      <c r="R2530" s="48"/>
      <c r="S2530" s="48"/>
      <c r="T2530" s="48"/>
      <c r="U2530" s="48"/>
      <c r="V2530" s="48"/>
      <c r="W2530" s="48"/>
      <c r="X2530" s="48"/>
      <c r="Y2530" s="48"/>
      <c r="Z2530" s="48"/>
      <c r="AA2530" s="48"/>
      <c r="AB2530" s="48"/>
      <c r="AC2530" s="48"/>
      <c r="AD2530" s="49"/>
    </row>
    <row r="2531" spans="13:30">
      <c r="M2531" s="48"/>
      <c r="N2531" s="48"/>
      <c r="O2531" s="48"/>
      <c r="P2531" s="48"/>
      <c r="Q2531" s="48"/>
      <c r="R2531" s="48"/>
      <c r="S2531" s="48"/>
      <c r="T2531" s="48"/>
      <c r="U2531" s="48"/>
      <c r="V2531" s="48"/>
      <c r="W2531" s="48"/>
      <c r="X2531" s="48"/>
      <c r="Y2531" s="48"/>
      <c r="Z2531" s="48"/>
      <c r="AA2531" s="48"/>
      <c r="AB2531" s="48"/>
      <c r="AC2531" s="48"/>
      <c r="AD2531" s="49"/>
    </row>
    <row r="2532" spans="13:30">
      <c r="M2532" s="48"/>
      <c r="N2532" s="48"/>
      <c r="O2532" s="48"/>
      <c r="P2532" s="48"/>
      <c r="Q2532" s="48"/>
      <c r="R2532" s="48"/>
      <c r="S2532" s="48"/>
      <c r="T2532" s="48"/>
      <c r="U2532" s="48"/>
      <c r="V2532" s="48"/>
      <c r="W2532" s="48"/>
      <c r="X2532" s="48"/>
      <c r="Y2532" s="48"/>
      <c r="Z2532" s="48"/>
      <c r="AA2532" s="48"/>
      <c r="AB2532" s="48"/>
      <c r="AC2532" s="48"/>
      <c r="AD2532" s="49"/>
    </row>
    <row r="2533" spans="13:30">
      <c r="M2533" s="48"/>
      <c r="N2533" s="48"/>
      <c r="O2533" s="48"/>
      <c r="P2533" s="48"/>
      <c r="Q2533" s="48"/>
      <c r="R2533" s="48"/>
      <c r="S2533" s="48"/>
      <c r="T2533" s="48"/>
      <c r="U2533" s="48"/>
      <c r="V2533" s="48"/>
      <c r="W2533" s="48"/>
      <c r="X2533" s="48"/>
      <c r="Y2533" s="48"/>
      <c r="Z2533" s="48"/>
      <c r="AA2533" s="48"/>
      <c r="AB2533" s="48"/>
      <c r="AC2533" s="48"/>
      <c r="AD2533" s="49"/>
    </row>
    <row r="2534" spans="13:30">
      <c r="M2534" s="48"/>
      <c r="N2534" s="48"/>
      <c r="O2534" s="48"/>
      <c r="P2534" s="48"/>
      <c r="Q2534" s="48"/>
      <c r="R2534" s="48"/>
      <c r="S2534" s="48"/>
      <c r="T2534" s="48"/>
      <c r="U2534" s="48"/>
      <c r="V2534" s="48"/>
      <c r="W2534" s="48"/>
      <c r="X2534" s="48"/>
      <c r="Y2534" s="48"/>
      <c r="Z2534" s="48"/>
      <c r="AA2534" s="48"/>
      <c r="AB2534" s="48"/>
      <c r="AC2534" s="48"/>
      <c r="AD2534" s="49"/>
    </row>
    <row r="2535" spans="13:30">
      <c r="M2535" s="48"/>
      <c r="N2535" s="48"/>
      <c r="O2535" s="48"/>
      <c r="P2535" s="48"/>
      <c r="Q2535" s="48"/>
      <c r="R2535" s="48"/>
      <c r="S2535" s="48"/>
      <c r="T2535" s="48"/>
      <c r="U2535" s="48"/>
      <c r="V2535" s="48"/>
      <c r="W2535" s="48"/>
      <c r="X2535" s="48"/>
      <c r="Y2535" s="48"/>
      <c r="Z2535" s="48"/>
      <c r="AA2535" s="48"/>
      <c r="AB2535" s="48"/>
      <c r="AC2535" s="48"/>
      <c r="AD2535" s="49"/>
    </row>
    <row r="2536" spans="13:30">
      <c r="M2536" s="48"/>
      <c r="N2536" s="48"/>
      <c r="O2536" s="48"/>
      <c r="P2536" s="48"/>
      <c r="Q2536" s="48"/>
      <c r="R2536" s="48"/>
      <c r="S2536" s="48"/>
      <c r="T2536" s="48"/>
      <c r="U2536" s="48"/>
      <c r="V2536" s="48"/>
      <c r="W2536" s="48"/>
      <c r="X2536" s="48"/>
      <c r="Y2536" s="48"/>
      <c r="Z2536" s="48"/>
      <c r="AA2536" s="48"/>
      <c r="AB2536" s="48"/>
      <c r="AC2536" s="48"/>
      <c r="AD2536" s="49"/>
    </row>
    <row r="2537" spans="13:30">
      <c r="M2537" s="48"/>
      <c r="N2537" s="48"/>
      <c r="O2537" s="48"/>
      <c r="P2537" s="48"/>
      <c r="Q2537" s="48"/>
      <c r="R2537" s="48"/>
      <c r="S2537" s="48"/>
      <c r="T2537" s="48"/>
      <c r="U2537" s="48"/>
      <c r="V2537" s="48"/>
      <c r="W2537" s="48"/>
      <c r="X2537" s="48"/>
      <c r="Y2537" s="48"/>
      <c r="Z2537" s="48"/>
      <c r="AA2537" s="48"/>
      <c r="AB2537" s="48"/>
      <c r="AC2537" s="48"/>
      <c r="AD2537" s="49"/>
    </row>
    <row r="2538" spans="13:30">
      <c r="M2538" s="48"/>
      <c r="N2538" s="48"/>
      <c r="O2538" s="48"/>
      <c r="P2538" s="48"/>
      <c r="Q2538" s="48"/>
      <c r="R2538" s="48"/>
      <c r="S2538" s="48"/>
      <c r="T2538" s="48"/>
      <c r="U2538" s="48"/>
      <c r="V2538" s="48"/>
      <c r="W2538" s="48"/>
      <c r="X2538" s="48"/>
      <c r="Y2538" s="48"/>
      <c r="Z2538" s="48"/>
      <c r="AA2538" s="48"/>
      <c r="AB2538" s="48"/>
      <c r="AC2538" s="48"/>
      <c r="AD2538" s="49"/>
    </row>
    <row r="2539" spans="13:30">
      <c r="M2539" s="48"/>
      <c r="N2539" s="48"/>
      <c r="O2539" s="48"/>
      <c r="P2539" s="48"/>
      <c r="Q2539" s="48"/>
      <c r="R2539" s="48"/>
      <c r="S2539" s="48"/>
      <c r="T2539" s="48"/>
      <c r="U2539" s="48"/>
      <c r="V2539" s="48"/>
      <c r="W2539" s="48"/>
      <c r="X2539" s="48"/>
      <c r="Y2539" s="48"/>
      <c r="Z2539" s="48"/>
      <c r="AA2539" s="48"/>
      <c r="AB2539" s="48"/>
      <c r="AC2539" s="48"/>
      <c r="AD2539" s="49"/>
    </row>
    <row r="2540" spans="13:30">
      <c r="M2540" s="48"/>
      <c r="N2540" s="48"/>
      <c r="O2540" s="48"/>
      <c r="P2540" s="48"/>
      <c r="Q2540" s="48"/>
      <c r="R2540" s="48"/>
      <c r="S2540" s="48"/>
      <c r="T2540" s="48"/>
      <c r="U2540" s="48"/>
      <c r="V2540" s="48"/>
      <c r="W2540" s="48"/>
      <c r="X2540" s="48"/>
      <c r="Y2540" s="48"/>
      <c r="Z2540" s="48"/>
      <c r="AA2540" s="48"/>
      <c r="AB2540" s="48"/>
      <c r="AC2540" s="48"/>
      <c r="AD2540" s="49"/>
    </row>
    <row r="2541" spans="13:30">
      <c r="M2541" s="48"/>
      <c r="N2541" s="48"/>
      <c r="O2541" s="48"/>
      <c r="P2541" s="48"/>
      <c r="Q2541" s="48"/>
      <c r="R2541" s="48"/>
      <c r="S2541" s="48"/>
      <c r="T2541" s="48"/>
      <c r="U2541" s="48"/>
      <c r="V2541" s="48"/>
      <c r="W2541" s="48"/>
      <c r="X2541" s="48"/>
      <c r="Y2541" s="48"/>
      <c r="Z2541" s="48"/>
      <c r="AA2541" s="48"/>
      <c r="AB2541" s="48"/>
      <c r="AC2541" s="48"/>
      <c r="AD2541" s="49"/>
    </row>
    <row r="2542" spans="13:30">
      <c r="M2542" s="48"/>
      <c r="N2542" s="48"/>
      <c r="O2542" s="48"/>
      <c r="P2542" s="48"/>
      <c r="Q2542" s="48"/>
      <c r="R2542" s="48"/>
      <c r="S2542" s="48"/>
      <c r="T2542" s="48"/>
      <c r="U2542" s="48"/>
      <c r="V2542" s="48"/>
      <c r="W2542" s="48"/>
      <c r="X2542" s="48"/>
      <c r="Y2542" s="48"/>
      <c r="Z2542" s="48"/>
      <c r="AA2542" s="48"/>
      <c r="AB2542" s="48"/>
      <c r="AC2542" s="48"/>
      <c r="AD2542" s="49"/>
    </row>
    <row r="2543" spans="13:30">
      <c r="M2543" s="48"/>
      <c r="N2543" s="48"/>
      <c r="O2543" s="48"/>
      <c r="P2543" s="48"/>
      <c r="Q2543" s="48"/>
      <c r="R2543" s="48"/>
      <c r="S2543" s="48"/>
      <c r="T2543" s="48"/>
      <c r="U2543" s="48"/>
      <c r="V2543" s="48"/>
      <c r="W2543" s="48"/>
      <c r="X2543" s="48"/>
      <c r="Y2543" s="48"/>
      <c r="Z2543" s="48"/>
      <c r="AA2543" s="48"/>
      <c r="AB2543" s="48"/>
      <c r="AC2543" s="48"/>
      <c r="AD2543" s="49"/>
    </row>
    <row r="2544" spans="13:30">
      <c r="M2544" s="48"/>
      <c r="N2544" s="48"/>
      <c r="O2544" s="48"/>
      <c r="P2544" s="48"/>
      <c r="Q2544" s="48"/>
      <c r="R2544" s="48"/>
      <c r="S2544" s="48"/>
      <c r="T2544" s="48"/>
      <c r="U2544" s="48"/>
      <c r="V2544" s="48"/>
      <c r="W2544" s="48"/>
      <c r="X2544" s="48"/>
      <c r="Y2544" s="48"/>
      <c r="Z2544" s="48"/>
      <c r="AA2544" s="48"/>
      <c r="AB2544" s="48"/>
      <c r="AC2544" s="48"/>
      <c r="AD2544" s="49"/>
    </row>
    <row r="2545" spans="13:30">
      <c r="M2545" s="48"/>
      <c r="N2545" s="48"/>
      <c r="O2545" s="48"/>
      <c r="P2545" s="48"/>
      <c r="Q2545" s="48"/>
      <c r="R2545" s="48"/>
      <c r="S2545" s="48"/>
      <c r="T2545" s="48"/>
      <c r="U2545" s="48"/>
      <c r="V2545" s="48"/>
      <c r="W2545" s="48"/>
      <c r="X2545" s="48"/>
      <c r="Y2545" s="48"/>
      <c r="Z2545" s="48"/>
      <c r="AA2545" s="48"/>
      <c r="AB2545" s="48"/>
      <c r="AC2545" s="48"/>
      <c r="AD2545" s="49"/>
    </row>
    <row r="2546" spans="13:30">
      <c r="M2546" s="48"/>
      <c r="N2546" s="48"/>
      <c r="O2546" s="48"/>
      <c r="P2546" s="48"/>
      <c r="Q2546" s="48"/>
      <c r="R2546" s="48"/>
      <c r="S2546" s="48"/>
      <c r="T2546" s="48"/>
      <c r="U2546" s="48"/>
      <c r="V2546" s="48"/>
      <c r="W2546" s="48"/>
      <c r="X2546" s="48"/>
      <c r="Y2546" s="48"/>
      <c r="Z2546" s="48"/>
      <c r="AA2546" s="48"/>
      <c r="AB2546" s="48"/>
      <c r="AC2546" s="48"/>
      <c r="AD2546" s="49"/>
    </row>
    <row r="2547" spans="13:30">
      <c r="M2547" s="48"/>
      <c r="N2547" s="48"/>
      <c r="O2547" s="48"/>
      <c r="P2547" s="48"/>
      <c r="Q2547" s="48"/>
      <c r="R2547" s="48"/>
      <c r="S2547" s="48"/>
      <c r="T2547" s="48"/>
      <c r="U2547" s="48"/>
      <c r="V2547" s="48"/>
      <c r="W2547" s="48"/>
      <c r="X2547" s="48"/>
      <c r="Y2547" s="48"/>
      <c r="Z2547" s="48"/>
      <c r="AA2547" s="48"/>
      <c r="AB2547" s="48"/>
      <c r="AC2547" s="48"/>
      <c r="AD2547" s="49"/>
    </row>
    <row r="2548" spans="13:30">
      <c r="M2548" s="48"/>
      <c r="N2548" s="48"/>
      <c r="O2548" s="48"/>
      <c r="P2548" s="48"/>
      <c r="Q2548" s="48"/>
      <c r="R2548" s="48"/>
      <c r="S2548" s="48"/>
      <c r="T2548" s="48"/>
      <c r="U2548" s="48"/>
      <c r="V2548" s="48"/>
      <c r="W2548" s="48"/>
      <c r="X2548" s="48"/>
      <c r="Y2548" s="48"/>
      <c r="Z2548" s="48"/>
      <c r="AA2548" s="48"/>
      <c r="AB2548" s="48"/>
      <c r="AC2548" s="48"/>
      <c r="AD2548" s="49"/>
    </row>
    <row r="2549" spans="13:30">
      <c r="M2549" s="48"/>
      <c r="N2549" s="48"/>
      <c r="O2549" s="48"/>
      <c r="P2549" s="48"/>
      <c r="Q2549" s="48"/>
      <c r="R2549" s="48"/>
      <c r="S2549" s="48"/>
      <c r="T2549" s="48"/>
      <c r="U2549" s="48"/>
      <c r="V2549" s="48"/>
      <c r="W2549" s="48"/>
      <c r="X2549" s="48"/>
      <c r="Y2549" s="48"/>
      <c r="Z2549" s="48"/>
      <c r="AA2549" s="48"/>
      <c r="AB2549" s="48"/>
      <c r="AC2549" s="48"/>
      <c r="AD2549" s="49"/>
    </row>
    <row r="2550" spans="13:30">
      <c r="M2550" s="48"/>
      <c r="N2550" s="48"/>
      <c r="O2550" s="48"/>
      <c r="P2550" s="48"/>
      <c r="Q2550" s="48"/>
      <c r="R2550" s="48"/>
      <c r="S2550" s="48"/>
      <c r="T2550" s="48"/>
      <c r="U2550" s="48"/>
      <c r="V2550" s="48"/>
      <c r="W2550" s="48"/>
      <c r="X2550" s="48"/>
      <c r="Y2550" s="48"/>
      <c r="Z2550" s="48"/>
      <c r="AA2550" s="48"/>
      <c r="AB2550" s="48"/>
      <c r="AC2550" s="48"/>
      <c r="AD2550" s="49"/>
    </row>
    <row r="2551" spans="13:30">
      <c r="M2551" s="48"/>
      <c r="N2551" s="48"/>
      <c r="O2551" s="48"/>
      <c r="P2551" s="48"/>
      <c r="Q2551" s="48"/>
      <c r="R2551" s="48"/>
      <c r="S2551" s="48"/>
      <c r="T2551" s="48"/>
      <c r="U2551" s="48"/>
      <c r="V2551" s="48"/>
      <c r="W2551" s="48"/>
      <c r="X2551" s="48"/>
      <c r="Y2551" s="48"/>
      <c r="Z2551" s="48"/>
      <c r="AA2551" s="48"/>
      <c r="AB2551" s="48"/>
      <c r="AC2551" s="48"/>
      <c r="AD2551" s="49"/>
    </row>
    <row r="2552" spans="13:30">
      <c r="M2552" s="48"/>
      <c r="N2552" s="48"/>
      <c r="O2552" s="48"/>
      <c r="P2552" s="48"/>
      <c r="Q2552" s="48"/>
      <c r="R2552" s="48"/>
      <c r="S2552" s="48"/>
      <c r="T2552" s="48"/>
      <c r="U2552" s="48"/>
      <c r="V2552" s="48"/>
      <c r="W2552" s="48"/>
      <c r="X2552" s="48"/>
      <c r="Y2552" s="48"/>
      <c r="Z2552" s="48"/>
      <c r="AA2552" s="48"/>
      <c r="AB2552" s="48"/>
      <c r="AC2552" s="48"/>
      <c r="AD2552" s="49"/>
    </row>
    <row r="2553" spans="13:30">
      <c r="M2553" s="48"/>
      <c r="N2553" s="48"/>
      <c r="O2553" s="48"/>
      <c r="P2553" s="48"/>
      <c r="Q2553" s="48"/>
      <c r="R2553" s="48"/>
      <c r="S2553" s="48"/>
      <c r="T2553" s="48"/>
      <c r="U2553" s="48"/>
      <c r="V2553" s="48"/>
      <c r="W2553" s="48"/>
      <c r="X2553" s="48"/>
      <c r="Y2553" s="48"/>
      <c r="Z2553" s="48"/>
      <c r="AA2553" s="48"/>
      <c r="AB2553" s="48"/>
      <c r="AC2553" s="48"/>
      <c r="AD2553" s="49"/>
    </row>
    <row r="2554" spans="13:30">
      <c r="M2554" s="48"/>
      <c r="N2554" s="48"/>
      <c r="O2554" s="48"/>
      <c r="P2554" s="48"/>
      <c r="Q2554" s="48"/>
      <c r="R2554" s="48"/>
      <c r="S2554" s="48"/>
      <c r="T2554" s="48"/>
      <c r="U2554" s="48"/>
      <c r="V2554" s="48"/>
      <c r="W2554" s="48"/>
      <c r="X2554" s="48"/>
      <c r="Y2554" s="48"/>
      <c r="Z2554" s="48"/>
      <c r="AA2554" s="48"/>
      <c r="AB2554" s="48"/>
      <c r="AC2554" s="48"/>
      <c r="AD2554" s="49"/>
    </row>
    <row r="2555" spans="13:30">
      <c r="M2555" s="48"/>
      <c r="N2555" s="48"/>
      <c r="O2555" s="48"/>
      <c r="P2555" s="48"/>
      <c r="Q2555" s="48"/>
      <c r="R2555" s="48"/>
      <c r="S2555" s="48"/>
      <c r="T2555" s="48"/>
      <c r="U2555" s="48"/>
      <c r="V2555" s="48"/>
      <c r="W2555" s="48"/>
      <c r="X2555" s="48"/>
      <c r="Y2555" s="48"/>
      <c r="Z2555" s="48"/>
      <c r="AA2555" s="48"/>
      <c r="AB2555" s="48"/>
      <c r="AC2555" s="48"/>
      <c r="AD2555" s="49"/>
    </row>
    <row r="2556" spans="13:30">
      <c r="M2556" s="48"/>
      <c r="N2556" s="48"/>
      <c r="O2556" s="48"/>
      <c r="P2556" s="48"/>
      <c r="Q2556" s="48"/>
      <c r="R2556" s="48"/>
      <c r="S2556" s="48"/>
      <c r="T2556" s="48"/>
      <c r="U2556" s="48"/>
      <c r="V2556" s="48"/>
      <c r="W2556" s="48"/>
      <c r="X2556" s="48"/>
      <c r="Y2556" s="48"/>
      <c r="Z2556" s="48"/>
      <c r="AA2556" s="48"/>
      <c r="AB2556" s="48"/>
      <c r="AC2556" s="48"/>
      <c r="AD2556" s="49"/>
    </row>
    <row r="2557" spans="13:30">
      <c r="M2557" s="48"/>
      <c r="N2557" s="48"/>
      <c r="O2557" s="48"/>
      <c r="P2557" s="48"/>
      <c r="Q2557" s="48"/>
      <c r="R2557" s="48"/>
      <c r="S2557" s="48"/>
      <c r="T2557" s="48"/>
      <c r="U2557" s="48"/>
      <c r="V2557" s="48"/>
      <c r="W2557" s="48"/>
      <c r="X2557" s="48"/>
      <c r="Y2557" s="48"/>
      <c r="Z2557" s="48"/>
      <c r="AA2557" s="48"/>
      <c r="AB2557" s="48"/>
      <c r="AC2557" s="48"/>
      <c r="AD2557" s="49"/>
    </row>
    <row r="2558" spans="13:30">
      <c r="M2558" s="48"/>
      <c r="N2558" s="48"/>
      <c r="O2558" s="48"/>
      <c r="P2558" s="48"/>
      <c r="Q2558" s="48"/>
      <c r="R2558" s="48"/>
      <c r="S2558" s="48"/>
      <c r="T2558" s="48"/>
      <c r="U2558" s="48"/>
      <c r="V2558" s="48"/>
      <c r="W2558" s="48"/>
      <c r="X2558" s="48"/>
      <c r="Y2558" s="48"/>
      <c r="Z2558" s="48"/>
      <c r="AA2558" s="48"/>
      <c r="AB2558" s="48"/>
      <c r="AC2558" s="48"/>
      <c r="AD2558" s="49"/>
    </row>
    <row r="2559" spans="13:30">
      <c r="M2559" s="48"/>
      <c r="N2559" s="48"/>
      <c r="O2559" s="48"/>
      <c r="P2559" s="48"/>
      <c r="Q2559" s="48"/>
      <c r="R2559" s="48"/>
      <c r="S2559" s="48"/>
      <c r="T2559" s="48"/>
      <c r="U2559" s="48"/>
      <c r="V2559" s="48"/>
      <c r="W2559" s="48"/>
      <c r="X2559" s="48"/>
      <c r="Y2559" s="48"/>
      <c r="Z2559" s="48"/>
      <c r="AA2559" s="48"/>
      <c r="AB2559" s="48"/>
      <c r="AC2559" s="48"/>
      <c r="AD2559" s="49"/>
    </row>
    <row r="2560" spans="13:30">
      <c r="M2560" s="48"/>
      <c r="N2560" s="48"/>
      <c r="O2560" s="48"/>
      <c r="P2560" s="48"/>
      <c r="Q2560" s="48"/>
      <c r="R2560" s="48"/>
      <c r="S2560" s="48"/>
      <c r="T2560" s="48"/>
      <c r="U2560" s="48"/>
      <c r="V2560" s="48"/>
      <c r="W2560" s="48"/>
      <c r="X2560" s="48"/>
      <c r="Y2560" s="48"/>
      <c r="Z2560" s="48"/>
      <c r="AA2560" s="48"/>
      <c r="AB2560" s="48"/>
      <c r="AC2560" s="48"/>
      <c r="AD2560" s="49"/>
    </row>
    <row r="2561" spans="13:30">
      <c r="M2561" s="48"/>
      <c r="N2561" s="48"/>
      <c r="O2561" s="48"/>
      <c r="P2561" s="48"/>
      <c r="Q2561" s="48"/>
      <c r="R2561" s="48"/>
      <c r="S2561" s="48"/>
      <c r="T2561" s="48"/>
      <c r="U2561" s="48"/>
      <c r="V2561" s="48"/>
      <c r="W2561" s="48"/>
      <c r="X2561" s="48"/>
      <c r="Y2561" s="48"/>
      <c r="Z2561" s="48"/>
      <c r="AA2561" s="48"/>
      <c r="AB2561" s="48"/>
      <c r="AC2561" s="48"/>
      <c r="AD2561" s="49"/>
    </row>
    <row r="2562" spans="13:30">
      <c r="M2562" s="48"/>
      <c r="N2562" s="48"/>
      <c r="O2562" s="48"/>
      <c r="P2562" s="48"/>
      <c r="Q2562" s="48"/>
      <c r="R2562" s="48"/>
      <c r="S2562" s="48"/>
      <c r="T2562" s="48"/>
      <c r="U2562" s="48"/>
      <c r="V2562" s="48"/>
      <c r="W2562" s="48"/>
      <c r="X2562" s="48"/>
      <c r="Y2562" s="48"/>
      <c r="Z2562" s="48"/>
      <c r="AA2562" s="48"/>
      <c r="AB2562" s="48"/>
      <c r="AC2562" s="48"/>
      <c r="AD2562" s="49"/>
    </row>
    <row r="2563" spans="13:30">
      <c r="M2563" s="48"/>
      <c r="N2563" s="48"/>
      <c r="O2563" s="48"/>
      <c r="P2563" s="48"/>
      <c r="Q2563" s="48"/>
      <c r="R2563" s="48"/>
      <c r="S2563" s="48"/>
      <c r="T2563" s="48"/>
      <c r="U2563" s="48"/>
      <c r="V2563" s="48"/>
      <c r="W2563" s="48"/>
      <c r="X2563" s="48"/>
      <c r="Y2563" s="48"/>
      <c r="Z2563" s="48"/>
      <c r="AA2563" s="48"/>
      <c r="AB2563" s="48"/>
      <c r="AC2563" s="48"/>
      <c r="AD2563" s="49"/>
    </row>
    <row r="2564" spans="13:30">
      <c r="M2564" s="48"/>
      <c r="N2564" s="48"/>
      <c r="O2564" s="48"/>
      <c r="P2564" s="48"/>
      <c r="Q2564" s="48"/>
      <c r="R2564" s="48"/>
      <c r="S2564" s="48"/>
      <c r="T2564" s="48"/>
      <c r="U2564" s="48"/>
      <c r="V2564" s="48"/>
      <c r="W2564" s="48"/>
      <c r="X2564" s="48"/>
      <c r="Y2564" s="48"/>
      <c r="Z2564" s="48"/>
      <c r="AA2564" s="48"/>
      <c r="AB2564" s="48"/>
      <c r="AC2564" s="48"/>
      <c r="AD2564" s="49"/>
    </row>
    <row r="2565" spans="13:30">
      <c r="M2565" s="48"/>
      <c r="N2565" s="48"/>
      <c r="O2565" s="48"/>
      <c r="P2565" s="48"/>
      <c r="Q2565" s="48"/>
      <c r="R2565" s="48"/>
      <c r="S2565" s="48"/>
      <c r="T2565" s="48"/>
      <c r="U2565" s="48"/>
      <c r="V2565" s="48"/>
      <c r="W2565" s="48"/>
      <c r="X2565" s="48"/>
      <c r="Y2565" s="48"/>
      <c r="Z2565" s="48"/>
      <c r="AA2565" s="48"/>
      <c r="AB2565" s="48"/>
      <c r="AC2565" s="48"/>
      <c r="AD2565" s="49"/>
    </row>
    <row r="2566" spans="13:30">
      <c r="M2566" s="48"/>
      <c r="N2566" s="48"/>
      <c r="O2566" s="48"/>
      <c r="P2566" s="48"/>
      <c r="Q2566" s="48"/>
      <c r="R2566" s="48"/>
      <c r="S2566" s="48"/>
      <c r="T2566" s="48"/>
      <c r="U2566" s="48"/>
      <c r="V2566" s="48"/>
      <c r="W2566" s="48"/>
      <c r="X2566" s="48"/>
      <c r="Y2566" s="48"/>
      <c r="Z2566" s="48"/>
      <c r="AA2566" s="48"/>
      <c r="AB2566" s="48"/>
      <c r="AC2566" s="48"/>
      <c r="AD2566" s="49"/>
    </row>
    <row r="2567" spans="13:30">
      <c r="M2567" s="48"/>
      <c r="N2567" s="48"/>
      <c r="O2567" s="48"/>
      <c r="P2567" s="48"/>
      <c r="Q2567" s="48"/>
      <c r="R2567" s="48"/>
      <c r="S2567" s="48"/>
      <c r="T2567" s="48"/>
      <c r="U2567" s="48"/>
      <c r="V2567" s="48"/>
      <c r="W2567" s="48"/>
      <c r="X2567" s="48"/>
      <c r="Y2567" s="48"/>
      <c r="Z2567" s="48"/>
      <c r="AA2567" s="48"/>
      <c r="AB2567" s="48"/>
      <c r="AC2567" s="48"/>
      <c r="AD2567" s="49"/>
    </row>
    <row r="2568" spans="13:30">
      <c r="M2568" s="48"/>
      <c r="N2568" s="48"/>
      <c r="O2568" s="48"/>
      <c r="P2568" s="48"/>
      <c r="Q2568" s="48"/>
      <c r="R2568" s="48"/>
      <c r="S2568" s="48"/>
      <c r="T2568" s="48"/>
      <c r="U2568" s="48"/>
      <c r="V2568" s="48"/>
      <c r="W2568" s="48"/>
      <c r="X2568" s="48"/>
      <c r="Y2568" s="48"/>
      <c r="Z2568" s="48"/>
      <c r="AA2568" s="48"/>
      <c r="AB2568" s="48"/>
      <c r="AC2568" s="48"/>
      <c r="AD2568" s="49"/>
    </row>
    <row r="2569" spans="13:30">
      <c r="M2569" s="48"/>
      <c r="N2569" s="48"/>
      <c r="O2569" s="48"/>
      <c r="P2569" s="48"/>
      <c r="Q2569" s="48"/>
      <c r="R2569" s="48"/>
      <c r="S2569" s="48"/>
      <c r="T2569" s="48"/>
      <c r="U2569" s="48"/>
      <c r="V2569" s="48"/>
      <c r="W2569" s="48"/>
      <c r="X2569" s="48"/>
      <c r="Y2569" s="48"/>
      <c r="Z2569" s="48"/>
      <c r="AA2569" s="48"/>
      <c r="AB2569" s="48"/>
      <c r="AC2569" s="48"/>
      <c r="AD2569" s="49"/>
    </row>
    <row r="2570" spans="13:30">
      <c r="M2570" s="48"/>
      <c r="N2570" s="48"/>
      <c r="O2570" s="48"/>
      <c r="P2570" s="48"/>
      <c r="Q2570" s="48"/>
      <c r="R2570" s="48"/>
      <c r="S2570" s="48"/>
      <c r="T2570" s="48"/>
      <c r="U2570" s="48"/>
      <c r="V2570" s="48"/>
      <c r="W2570" s="48"/>
      <c r="X2570" s="48"/>
      <c r="Y2570" s="48"/>
      <c r="Z2570" s="48"/>
      <c r="AA2570" s="48"/>
      <c r="AB2570" s="48"/>
      <c r="AC2570" s="48"/>
      <c r="AD2570" s="49"/>
    </row>
    <row r="2571" spans="13:30">
      <c r="M2571" s="48"/>
      <c r="N2571" s="48"/>
      <c r="O2571" s="48"/>
      <c r="P2571" s="48"/>
      <c r="Q2571" s="48"/>
      <c r="R2571" s="48"/>
      <c r="S2571" s="48"/>
      <c r="T2571" s="48"/>
      <c r="U2571" s="48"/>
      <c r="V2571" s="48"/>
      <c r="W2571" s="48"/>
      <c r="X2571" s="48"/>
      <c r="Y2571" s="48"/>
      <c r="Z2571" s="48"/>
      <c r="AA2571" s="48"/>
      <c r="AB2571" s="48"/>
      <c r="AC2571" s="48"/>
      <c r="AD2571" s="49"/>
    </row>
    <row r="2572" spans="13:30">
      <c r="M2572" s="48"/>
      <c r="N2572" s="48"/>
      <c r="O2572" s="48"/>
      <c r="P2572" s="48"/>
      <c r="Q2572" s="48"/>
      <c r="R2572" s="48"/>
      <c r="S2572" s="48"/>
      <c r="T2572" s="48"/>
      <c r="U2572" s="48"/>
      <c r="V2572" s="48"/>
      <c r="W2572" s="48"/>
      <c r="X2572" s="48"/>
      <c r="Y2572" s="48"/>
      <c r="Z2572" s="48"/>
      <c r="AA2572" s="48"/>
      <c r="AB2572" s="48"/>
      <c r="AC2572" s="48"/>
      <c r="AD2572" s="49"/>
    </row>
    <row r="2573" spans="13:30">
      <c r="M2573" s="48"/>
      <c r="N2573" s="48"/>
      <c r="O2573" s="48"/>
      <c r="P2573" s="48"/>
      <c r="Q2573" s="48"/>
      <c r="R2573" s="48"/>
      <c r="S2573" s="48"/>
      <c r="T2573" s="48"/>
      <c r="U2573" s="48"/>
      <c r="V2573" s="48"/>
      <c r="W2573" s="48"/>
      <c r="X2573" s="48"/>
      <c r="Y2573" s="48"/>
      <c r="Z2573" s="48"/>
      <c r="AA2573" s="48"/>
      <c r="AB2573" s="48"/>
      <c r="AC2573" s="48"/>
      <c r="AD2573" s="49"/>
    </row>
    <row r="2574" spans="13:30">
      <c r="M2574" s="48"/>
      <c r="N2574" s="48"/>
      <c r="O2574" s="48"/>
      <c r="P2574" s="48"/>
      <c r="Q2574" s="48"/>
      <c r="R2574" s="48"/>
      <c r="S2574" s="48"/>
      <c r="T2574" s="48"/>
      <c r="U2574" s="48"/>
      <c r="V2574" s="48"/>
      <c r="W2574" s="48"/>
      <c r="X2574" s="48"/>
      <c r="Y2574" s="48"/>
      <c r="Z2574" s="48"/>
      <c r="AA2574" s="48"/>
      <c r="AB2574" s="48"/>
      <c r="AC2574" s="48"/>
      <c r="AD2574" s="49"/>
    </row>
    <row r="2575" spans="13:30">
      <c r="M2575" s="48"/>
      <c r="N2575" s="48"/>
      <c r="O2575" s="48"/>
      <c r="P2575" s="48"/>
      <c r="Q2575" s="48"/>
      <c r="R2575" s="48"/>
      <c r="S2575" s="48"/>
      <c r="T2575" s="48"/>
      <c r="U2575" s="48"/>
      <c r="V2575" s="48"/>
      <c r="W2575" s="48"/>
      <c r="X2575" s="48"/>
      <c r="Y2575" s="48"/>
      <c r="Z2575" s="48"/>
      <c r="AA2575" s="48"/>
      <c r="AB2575" s="48"/>
      <c r="AC2575" s="48"/>
      <c r="AD2575" s="49"/>
    </row>
    <row r="2576" spans="13:30">
      <c r="M2576" s="48"/>
      <c r="N2576" s="48"/>
      <c r="O2576" s="48"/>
      <c r="P2576" s="48"/>
      <c r="Q2576" s="48"/>
      <c r="R2576" s="48"/>
      <c r="S2576" s="48"/>
      <c r="T2576" s="48"/>
      <c r="U2576" s="48"/>
      <c r="V2576" s="48"/>
      <c r="W2576" s="48"/>
      <c r="X2576" s="48"/>
      <c r="Y2576" s="48"/>
      <c r="Z2576" s="48"/>
      <c r="AA2576" s="48"/>
      <c r="AB2576" s="48"/>
      <c r="AC2576" s="48"/>
      <c r="AD2576" s="49"/>
    </row>
    <row r="2577" spans="13:30">
      <c r="M2577" s="48"/>
      <c r="N2577" s="48"/>
      <c r="O2577" s="48"/>
      <c r="P2577" s="48"/>
      <c r="Q2577" s="48"/>
      <c r="R2577" s="48"/>
      <c r="S2577" s="48"/>
      <c r="T2577" s="48"/>
      <c r="U2577" s="48"/>
      <c r="V2577" s="48"/>
      <c r="W2577" s="48"/>
      <c r="X2577" s="48"/>
      <c r="Y2577" s="48"/>
      <c r="Z2577" s="48"/>
      <c r="AA2577" s="48"/>
      <c r="AB2577" s="48"/>
      <c r="AC2577" s="48"/>
      <c r="AD2577" s="49"/>
    </row>
    <row r="2578" spans="13:30">
      <c r="M2578" s="48"/>
      <c r="N2578" s="48"/>
      <c r="O2578" s="48"/>
      <c r="P2578" s="48"/>
      <c r="Q2578" s="48"/>
      <c r="R2578" s="48"/>
      <c r="S2578" s="48"/>
      <c r="T2578" s="48"/>
      <c r="U2578" s="48"/>
      <c r="V2578" s="48"/>
      <c r="W2578" s="48"/>
      <c r="X2578" s="48"/>
      <c r="Y2578" s="48"/>
      <c r="Z2578" s="48"/>
      <c r="AA2578" s="48"/>
      <c r="AB2578" s="48"/>
      <c r="AC2578" s="48"/>
      <c r="AD2578" s="49"/>
    </row>
    <row r="2579" spans="13:30">
      <c r="M2579" s="48"/>
      <c r="N2579" s="48"/>
      <c r="O2579" s="48"/>
      <c r="P2579" s="48"/>
      <c r="Q2579" s="48"/>
      <c r="R2579" s="48"/>
      <c r="S2579" s="48"/>
      <c r="T2579" s="48"/>
      <c r="U2579" s="48"/>
      <c r="V2579" s="48"/>
      <c r="W2579" s="48"/>
      <c r="X2579" s="48"/>
      <c r="Y2579" s="48"/>
      <c r="Z2579" s="48"/>
      <c r="AA2579" s="48"/>
      <c r="AB2579" s="48"/>
      <c r="AC2579" s="48"/>
      <c r="AD2579" s="49"/>
    </row>
    <row r="2580" spans="13:30">
      <c r="M2580" s="48"/>
      <c r="N2580" s="48"/>
      <c r="O2580" s="48"/>
      <c r="P2580" s="48"/>
      <c r="Q2580" s="48"/>
      <c r="R2580" s="48"/>
      <c r="S2580" s="48"/>
      <c r="T2580" s="48"/>
      <c r="U2580" s="48"/>
      <c r="V2580" s="48"/>
      <c r="W2580" s="48"/>
      <c r="X2580" s="48"/>
      <c r="Y2580" s="48"/>
      <c r="Z2580" s="48"/>
      <c r="AA2580" s="48"/>
      <c r="AB2580" s="48"/>
      <c r="AC2580" s="48"/>
      <c r="AD2580" s="49"/>
    </row>
    <row r="2581" spans="13:30">
      <c r="M2581" s="48"/>
      <c r="N2581" s="48"/>
      <c r="O2581" s="48"/>
      <c r="P2581" s="48"/>
      <c r="Q2581" s="48"/>
      <c r="R2581" s="48"/>
      <c r="S2581" s="48"/>
      <c r="T2581" s="48"/>
      <c r="U2581" s="48"/>
      <c r="V2581" s="48"/>
      <c r="W2581" s="48"/>
      <c r="X2581" s="48"/>
      <c r="Y2581" s="48"/>
      <c r="Z2581" s="48"/>
      <c r="AA2581" s="48"/>
      <c r="AB2581" s="48"/>
      <c r="AC2581" s="48"/>
      <c r="AD2581" s="49"/>
    </row>
    <row r="2582" spans="13:30">
      <c r="M2582" s="48"/>
      <c r="N2582" s="48"/>
      <c r="O2582" s="48"/>
      <c r="P2582" s="48"/>
      <c r="Q2582" s="48"/>
      <c r="R2582" s="48"/>
      <c r="S2582" s="48"/>
      <c r="T2582" s="48"/>
      <c r="U2582" s="48"/>
      <c r="V2582" s="48"/>
      <c r="W2582" s="48"/>
      <c r="X2582" s="48"/>
      <c r="Y2582" s="48"/>
      <c r="Z2582" s="48"/>
      <c r="AA2582" s="48"/>
      <c r="AB2582" s="48"/>
      <c r="AC2582" s="48"/>
      <c r="AD2582" s="49"/>
    </row>
    <row r="2583" spans="13:30">
      <c r="M2583" s="48"/>
      <c r="N2583" s="48"/>
      <c r="O2583" s="48"/>
      <c r="P2583" s="48"/>
      <c r="Q2583" s="48"/>
      <c r="R2583" s="48"/>
      <c r="S2583" s="48"/>
      <c r="T2583" s="48"/>
      <c r="U2583" s="48"/>
      <c r="V2583" s="48"/>
      <c r="W2583" s="48"/>
      <c r="X2583" s="48"/>
      <c r="Y2583" s="48"/>
      <c r="Z2583" s="48"/>
      <c r="AA2583" s="48"/>
      <c r="AB2583" s="48"/>
      <c r="AC2583" s="48"/>
      <c r="AD2583" s="49"/>
    </row>
    <row r="2584" spans="13:30">
      <c r="M2584" s="48"/>
      <c r="N2584" s="48"/>
      <c r="O2584" s="48"/>
      <c r="P2584" s="48"/>
      <c r="Q2584" s="48"/>
      <c r="R2584" s="48"/>
      <c r="S2584" s="48"/>
      <c r="T2584" s="48"/>
      <c r="U2584" s="48"/>
      <c r="V2584" s="48"/>
      <c r="W2584" s="48"/>
      <c r="X2584" s="48"/>
      <c r="Y2584" s="48"/>
      <c r="Z2584" s="48"/>
      <c r="AA2584" s="48"/>
      <c r="AB2584" s="48"/>
      <c r="AC2584" s="48"/>
      <c r="AD2584" s="49"/>
    </row>
    <row r="2585" spans="13:30">
      <c r="M2585" s="48"/>
      <c r="N2585" s="48"/>
      <c r="O2585" s="48"/>
      <c r="P2585" s="48"/>
      <c r="Q2585" s="48"/>
      <c r="R2585" s="48"/>
      <c r="S2585" s="48"/>
      <c r="T2585" s="48"/>
      <c r="U2585" s="48"/>
      <c r="V2585" s="48"/>
      <c r="W2585" s="48"/>
      <c r="X2585" s="48"/>
      <c r="Y2585" s="48"/>
      <c r="Z2585" s="48"/>
      <c r="AA2585" s="48"/>
      <c r="AB2585" s="48"/>
      <c r="AC2585" s="48"/>
      <c r="AD2585" s="49"/>
    </row>
    <row r="2586" spans="13:30">
      <c r="M2586" s="48"/>
      <c r="N2586" s="48"/>
      <c r="O2586" s="48"/>
      <c r="P2586" s="48"/>
      <c r="Q2586" s="48"/>
      <c r="R2586" s="48"/>
      <c r="S2586" s="48"/>
      <c r="T2586" s="48"/>
      <c r="U2586" s="48"/>
      <c r="V2586" s="48"/>
      <c r="W2586" s="48"/>
      <c r="X2586" s="48"/>
      <c r="Y2586" s="48"/>
      <c r="Z2586" s="48"/>
      <c r="AA2586" s="48"/>
      <c r="AB2586" s="48"/>
      <c r="AC2586" s="48"/>
      <c r="AD2586" s="49"/>
    </row>
    <row r="2587" spans="13:30">
      <c r="M2587" s="48"/>
      <c r="N2587" s="48"/>
      <c r="O2587" s="48"/>
      <c r="P2587" s="48"/>
      <c r="Q2587" s="48"/>
      <c r="R2587" s="48"/>
      <c r="S2587" s="48"/>
      <c r="T2587" s="48"/>
      <c r="U2587" s="48"/>
      <c r="V2587" s="48"/>
      <c r="W2587" s="48"/>
      <c r="X2587" s="48"/>
      <c r="Y2587" s="48"/>
      <c r="Z2587" s="48"/>
      <c r="AA2587" s="48"/>
      <c r="AB2587" s="48"/>
      <c r="AC2587" s="48"/>
      <c r="AD2587" s="49"/>
    </row>
    <row r="2588" spans="13:30">
      <c r="M2588" s="48"/>
      <c r="N2588" s="48"/>
      <c r="O2588" s="48"/>
      <c r="P2588" s="48"/>
      <c r="Q2588" s="48"/>
      <c r="R2588" s="48"/>
      <c r="S2588" s="48"/>
      <c r="T2588" s="48"/>
      <c r="U2588" s="48"/>
      <c r="V2588" s="48"/>
      <c r="W2588" s="48"/>
      <c r="X2588" s="48"/>
      <c r="Y2588" s="48"/>
      <c r="Z2588" s="48"/>
      <c r="AA2588" s="48"/>
      <c r="AB2588" s="48"/>
      <c r="AC2588" s="48"/>
      <c r="AD2588" s="49"/>
    </row>
    <row r="2589" spans="13:30">
      <c r="M2589" s="48"/>
      <c r="N2589" s="48"/>
      <c r="O2589" s="48"/>
      <c r="P2589" s="48"/>
      <c r="Q2589" s="48"/>
      <c r="R2589" s="48"/>
      <c r="S2589" s="48"/>
      <c r="T2589" s="48"/>
      <c r="U2589" s="48"/>
      <c r="V2589" s="48"/>
      <c r="W2589" s="48"/>
      <c r="X2589" s="48"/>
      <c r="Y2589" s="48"/>
      <c r="Z2589" s="48"/>
      <c r="AA2589" s="48"/>
      <c r="AB2589" s="48"/>
      <c r="AC2589" s="48"/>
      <c r="AD2589" s="49"/>
    </row>
    <row r="2590" spans="13:30">
      <c r="M2590" s="48"/>
      <c r="N2590" s="48"/>
      <c r="O2590" s="48"/>
      <c r="P2590" s="48"/>
      <c r="Q2590" s="48"/>
      <c r="R2590" s="48"/>
      <c r="S2590" s="48"/>
      <c r="T2590" s="48"/>
      <c r="U2590" s="48"/>
      <c r="V2590" s="48"/>
      <c r="W2590" s="48"/>
      <c r="X2590" s="48"/>
      <c r="Y2590" s="48"/>
      <c r="Z2590" s="48"/>
      <c r="AA2590" s="48"/>
      <c r="AB2590" s="48"/>
      <c r="AC2590" s="48"/>
      <c r="AD2590" s="49"/>
    </row>
    <row r="2591" spans="13:30">
      <c r="M2591" s="48"/>
      <c r="N2591" s="48"/>
      <c r="O2591" s="48"/>
      <c r="P2591" s="48"/>
      <c r="Q2591" s="48"/>
      <c r="R2591" s="48"/>
      <c r="S2591" s="48"/>
      <c r="T2591" s="48"/>
      <c r="U2591" s="48"/>
      <c r="V2591" s="48"/>
      <c r="W2591" s="48"/>
      <c r="X2591" s="48"/>
      <c r="Y2591" s="48"/>
      <c r="Z2591" s="48"/>
      <c r="AA2591" s="48"/>
      <c r="AB2591" s="48"/>
      <c r="AC2591" s="48"/>
      <c r="AD2591" s="49"/>
    </row>
    <row r="2592" spans="13:30">
      <c r="M2592" s="48"/>
      <c r="N2592" s="48"/>
      <c r="O2592" s="48"/>
      <c r="P2592" s="48"/>
      <c r="Q2592" s="48"/>
      <c r="R2592" s="48"/>
      <c r="S2592" s="48"/>
      <c r="T2592" s="48"/>
      <c r="U2592" s="48"/>
      <c r="V2592" s="48"/>
      <c r="W2592" s="48"/>
      <c r="X2592" s="48"/>
      <c r="Y2592" s="48"/>
      <c r="Z2592" s="48"/>
      <c r="AA2592" s="48"/>
      <c r="AB2592" s="48"/>
      <c r="AC2592" s="48"/>
      <c r="AD2592" s="49"/>
    </row>
    <row r="2593" spans="13:30">
      <c r="M2593" s="48"/>
      <c r="N2593" s="48"/>
      <c r="O2593" s="48"/>
      <c r="P2593" s="48"/>
      <c r="Q2593" s="48"/>
      <c r="R2593" s="48"/>
      <c r="S2593" s="48"/>
      <c r="T2593" s="48"/>
      <c r="U2593" s="48"/>
      <c r="V2593" s="48"/>
      <c r="W2593" s="48"/>
      <c r="X2593" s="48"/>
      <c r="Y2593" s="48"/>
      <c r="Z2593" s="48"/>
      <c r="AA2593" s="48"/>
      <c r="AB2593" s="48"/>
      <c r="AC2593" s="48"/>
      <c r="AD2593" s="49"/>
    </row>
    <row r="2594" spans="13:30">
      <c r="M2594" s="48"/>
      <c r="N2594" s="48"/>
      <c r="O2594" s="48"/>
      <c r="P2594" s="48"/>
      <c r="Q2594" s="48"/>
      <c r="R2594" s="48"/>
      <c r="S2594" s="48"/>
      <c r="T2594" s="48"/>
      <c r="U2594" s="48"/>
      <c r="V2594" s="48"/>
      <c r="W2594" s="48"/>
      <c r="X2594" s="48"/>
      <c r="Y2594" s="48"/>
      <c r="Z2594" s="48"/>
      <c r="AA2594" s="48"/>
      <c r="AB2594" s="48"/>
      <c r="AC2594" s="48"/>
      <c r="AD2594" s="49"/>
    </row>
    <row r="2595" spans="13:30">
      <c r="M2595" s="48"/>
      <c r="N2595" s="48"/>
      <c r="O2595" s="48"/>
      <c r="P2595" s="48"/>
      <c r="Q2595" s="48"/>
      <c r="R2595" s="48"/>
      <c r="S2595" s="48"/>
      <c r="T2595" s="48"/>
      <c r="U2595" s="48"/>
      <c r="V2595" s="48"/>
      <c r="W2595" s="48"/>
      <c r="X2595" s="48"/>
      <c r="Y2595" s="48"/>
      <c r="Z2595" s="48"/>
      <c r="AA2595" s="48"/>
      <c r="AB2595" s="48"/>
      <c r="AC2595" s="48"/>
      <c r="AD2595" s="49"/>
    </row>
    <row r="2596" spans="13:30">
      <c r="M2596" s="48"/>
      <c r="N2596" s="48"/>
      <c r="O2596" s="48"/>
      <c r="P2596" s="48"/>
      <c r="Q2596" s="48"/>
      <c r="R2596" s="48"/>
      <c r="S2596" s="48"/>
      <c r="T2596" s="48"/>
      <c r="U2596" s="48"/>
      <c r="V2596" s="48"/>
      <c r="W2596" s="48"/>
      <c r="X2596" s="48"/>
      <c r="Y2596" s="48"/>
      <c r="Z2596" s="48"/>
      <c r="AA2596" s="48"/>
      <c r="AB2596" s="48"/>
      <c r="AC2596" s="48"/>
      <c r="AD2596" s="49"/>
    </row>
    <row r="2597" spans="13:30">
      <c r="M2597" s="48"/>
      <c r="N2597" s="48"/>
      <c r="O2597" s="48"/>
      <c r="P2597" s="48"/>
      <c r="Q2597" s="48"/>
      <c r="R2597" s="48"/>
      <c r="S2597" s="48"/>
      <c r="T2597" s="48"/>
      <c r="U2597" s="48"/>
      <c r="V2597" s="48"/>
      <c r="W2597" s="48"/>
      <c r="X2597" s="48"/>
      <c r="Y2597" s="48"/>
      <c r="Z2597" s="48"/>
      <c r="AA2597" s="48"/>
      <c r="AB2597" s="48"/>
      <c r="AC2597" s="48"/>
      <c r="AD2597" s="49"/>
    </row>
    <row r="2598" spans="13:30">
      <c r="M2598" s="48"/>
      <c r="N2598" s="48"/>
      <c r="O2598" s="48"/>
      <c r="P2598" s="48"/>
      <c r="Q2598" s="48"/>
      <c r="R2598" s="48"/>
      <c r="S2598" s="48"/>
      <c r="T2598" s="48"/>
      <c r="U2598" s="48"/>
      <c r="V2598" s="48"/>
      <c r="W2598" s="48"/>
      <c r="X2598" s="48"/>
      <c r="Y2598" s="48"/>
      <c r="Z2598" s="48"/>
      <c r="AA2598" s="48"/>
      <c r="AB2598" s="48"/>
      <c r="AC2598" s="48"/>
      <c r="AD2598" s="49"/>
    </row>
    <row r="2599" spans="13:30">
      <c r="M2599" s="48"/>
      <c r="N2599" s="48"/>
      <c r="O2599" s="48"/>
      <c r="P2599" s="48"/>
      <c r="Q2599" s="48"/>
      <c r="R2599" s="48"/>
      <c r="S2599" s="48"/>
      <c r="T2599" s="48"/>
      <c r="U2599" s="48"/>
      <c r="V2599" s="48"/>
      <c r="W2599" s="48"/>
      <c r="X2599" s="48"/>
      <c r="Y2599" s="48"/>
      <c r="Z2599" s="48"/>
      <c r="AA2599" s="48"/>
      <c r="AB2599" s="48"/>
      <c r="AC2599" s="48"/>
      <c r="AD2599" s="49"/>
    </row>
    <row r="2600" spans="13:30">
      <c r="M2600" s="48"/>
      <c r="N2600" s="48"/>
      <c r="O2600" s="48"/>
      <c r="P2600" s="48"/>
      <c r="Q2600" s="48"/>
      <c r="R2600" s="48"/>
      <c r="S2600" s="48"/>
      <c r="T2600" s="48"/>
      <c r="U2600" s="48"/>
      <c r="V2600" s="48"/>
      <c r="W2600" s="48"/>
      <c r="X2600" s="48"/>
      <c r="Y2600" s="48"/>
      <c r="Z2600" s="48"/>
      <c r="AA2600" s="48"/>
      <c r="AB2600" s="48"/>
      <c r="AC2600" s="48"/>
      <c r="AD2600" s="49"/>
    </row>
    <row r="2601" spans="13:30">
      <c r="M2601" s="48"/>
      <c r="N2601" s="48"/>
      <c r="O2601" s="48"/>
      <c r="P2601" s="48"/>
      <c r="Q2601" s="48"/>
      <c r="R2601" s="48"/>
      <c r="S2601" s="48"/>
      <c r="T2601" s="48"/>
      <c r="U2601" s="48"/>
      <c r="V2601" s="48"/>
      <c r="W2601" s="48"/>
      <c r="X2601" s="48"/>
      <c r="Y2601" s="48"/>
      <c r="Z2601" s="48"/>
      <c r="AA2601" s="48"/>
      <c r="AB2601" s="48"/>
      <c r="AC2601" s="48"/>
      <c r="AD2601" s="49"/>
    </row>
    <row r="2602" spans="13:30">
      <c r="M2602" s="48"/>
      <c r="N2602" s="48"/>
      <c r="O2602" s="48"/>
      <c r="P2602" s="48"/>
      <c r="Q2602" s="48"/>
      <c r="R2602" s="48"/>
      <c r="S2602" s="48"/>
      <c r="T2602" s="48"/>
      <c r="U2602" s="48"/>
      <c r="V2602" s="48"/>
      <c r="W2602" s="48"/>
      <c r="X2602" s="48"/>
      <c r="Y2602" s="48"/>
      <c r="Z2602" s="48"/>
      <c r="AA2602" s="48"/>
      <c r="AB2602" s="48"/>
      <c r="AC2602" s="48"/>
      <c r="AD2602" s="49"/>
    </row>
    <row r="2603" spans="13:30">
      <c r="M2603" s="48"/>
      <c r="N2603" s="48"/>
      <c r="O2603" s="48"/>
      <c r="P2603" s="48"/>
      <c r="Q2603" s="48"/>
      <c r="R2603" s="48"/>
      <c r="S2603" s="48"/>
      <c r="T2603" s="48"/>
      <c r="U2603" s="48"/>
      <c r="V2603" s="48"/>
      <c r="W2603" s="48"/>
      <c r="X2603" s="48"/>
      <c r="Y2603" s="48"/>
      <c r="Z2603" s="48"/>
      <c r="AA2603" s="48"/>
      <c r="AB2603" s="48"/>
      <c r="AC2603" s="48"/>
      <c r="AD2603" s="49"/>
    </row>
    <row r="2604" spans="13:30">
      <c r="M2604" s="48"/>
      <c r="N2604" s="48"/>
      <c r="O2604" s="48"/>
      <c r="P2604" s="48"/>
      <c r="Q2604" s="48"/>
      <c r="R2604" s="48"/>
      <c r="S2604" s="48"/>
      <c r="T2604" s="48"/>
      <c r="U2604" s="48"/>
      <c r="V2604" s="48"/>
      <c r="W2604" s="48"/>
      <c r="X2604" s="48"/>
      <c r="Y2604" s="48"/>
      <c r="Z2604" s="48"/>
      <c r="AA2604" s="48"/>
      <c r="AB2604" s="48"/>
      <c r="AC2604" s="48"/>
      <c r="AD2604" s="49"/>
    </row>
    <row r="2605" spans="13:30">
      <c r="M2605" s="48"/>
      <c r="N2605" s="48"/>
      <c r="O2605" s="48"/>
      <c r="P2605" s="48"/>
      <c r="Q2605" s="48"/>
      <c r="R2605" s="48"/>
      <c r="S2605" s="48"/>
      <c r="T2605" s="48"/>
      <c r="U2605" s="48"/>
      <c r="V2605" s="48"/>
      <c r="W2605" s="48"/>
      <c r="X2605" s="48"/>
      <c r="Y2605" s="48"/>
      <c r="Z2605" s="48"/>
      <c r="AA2605" s="48"/>
      <c r="AB2605" s="48"/>
      <c r="AC2605" s="48"/>
      <c r="AD2605" s="49"/>
    </row>
    <row r="2606" spans="13:30">
      <c r="M2606" s="48"/>
      <c r="N2606" s="48"/>
      <c r="O2606" s="48"/>
      <c r="P2606" s="48"/>
      <c r="Q2606" s="48"/>
      <c r="R2606" s="48"/>
      <c r="S2606" s="48"/>
      <c r="T2606" s="48"/>
      <c r="U2606" s="48"/>
      <c r="V2606" s="48"/>
      <c r="W2606" s="48"/>
      <c r="X2606" s="48"/>
      <c r="Y2606" s="48"/>
      <c r="Z2606" s="48"/>
      <c r="AA2606" s="48"/>
      <c r="AB2606" s="48"/>
      <c r="AC2606" s="48"/>
      <c r="AD2606" s="49"/>
    </row>
    <row r="2607" spans="13:30">
      <c r="M2607" s="48"/>
      <c r="N2607" s="48"/>
      <c r="O2607" s="48"/>
      <c r="P2607" s="48"/>
      <c r="Q2607" s="48"/>
      <c r="R2607" s="48"/>
      <c r="S2607" s="48"/>
      <c r="T2607" s="48"/>
      <c r="U2607" s="48"/>
      <c r="V2607" s="48"/>
      <c r="W2607" s="48"/>
      <c r="X2607" s="48"/>
      <c r="Y2607" s="48"/>
      <c r="Z2607" s="48"/>
      <c r="AA2607" s="48"/>
      <c r="AB2607" s="48"/>
      <c r="AC2607" s="48"/>
      <c r="AD2607" s="49"/>
    </row>
    <row r="2608" spans="13:30">
      <c r="M2608" s="48"/>
      <c r="N2608" s="48"/>
      <c r="O2608" s="48"/>
      <c r="P2608" s="48"/>
      <c r="Q2608" s="48"/>
      <c r="R2608" s="48"/>
      <c r="S2608" s="48"/>
      <c r="T2608" s="48"/>
      <c r="U2608" s="48"/>
      <c r="V2608" s="48"/>
      <c r="W2608" s="48"/>
      <c r="X2608" s="48"/>
      <c r="Y2608" s="48"/>
      <c r="Z2608" s="48"/>
      <c r="AA2608" s="48"/>
      <c r="AB2608" s="48"/>
      <c r="AC2608" s="48"/>
      <c r="AD2608" s="49"/>
    </row>
    <row r="2609" spans="13:30">
      <c r="M2609" s="48"/>
      <c r="N2609" s="48"/>
      <c r="O2609" s="48"/>
      <c r="P2609" s="48"/>
      <c r="Q2609" s="48"/>
      <c r="R2609" s="48"/>
      <c r="S2609" s="48"/>
      <c r="T2609" s="48"/>
      <c r="U2609" s="48"/>
      <c r="V2609" s="48"/>
      <c r="W2609" s="48"/>
      <c r="X2609" s="48"/>
      <c r="Y2609" s="48"/>
      <c r="Z2609" s="48"/>
      <c r="AA2609" s="48"/>
      <c r="AB2609" s="48"/>
      <c r="AC2609" s="48"/>
      <c r="AD2609" s="49"/>
    </row>
    <row r="2610" spans="13:30">
      <c r="M2610" s="48"/>
      <c r="N2610" s="48"/>
      <c r="O2610" s="48"/>
      <c r="P2610" s="48"/>
      <c r="Q2610" s="48"/>
      <c r="R2610" s="48"/>
      <c r="S2610" s="48"/>
      <c r="T2610" s="48"/>
      <c r="U2610" s="48"/>
      <c r="V2610" s="48"/>
      <c r="W2610" s="48"/>
      <c r="X2610" s="48"/>
      <c r="Y2610" s="48"/>
      <c r="Z2610" s="48"/>
      <c r="AA2610" s="48"/>
      <c r="AB2610" s="48"/>
      <c r="AC2610" s="48"/>
      <c r="AD2610" s="49"/>
    </row>
    <row r="2611" spans="13:30">
      <c r="M2611" s="48"/>
      <c r="N2611" s="48"/>
      <c r="O2611" s="48"/>
      <c r="P2611" s="48"/>
      <c r="Q2611" s="48"/>
      <c r="R2611" s="48"/>
      <c r="S2611" s="48"/>
      <c r="T2611" s="48"/>
      <c r="U2611" s="48"/>
      <c r="V2611" s="48"/>
      <c r="W2611" s="48"/>
      <c r="X2611" s="48"/>
      <c r="Y2611" s="48"/>
      <c r="Z2611" s="48"/>
      <c r="AA2611" s="48"/>
      <c r="AB2611" s="48"/>
      <c r="AC2611" s="48"/>
      <c r="AD2611" s="49"/>
    </row>
    <row r="2612" spans="13:30">
      <c r="M2612" s="48"/>
      <c r="N2612" s="48"/>
      <c r="O2612" s="48"/>
      <c r="P2612" s="48"/>
      <c r="Q2612" s="48"/>
      <c r="R2612" s="48"/>
      <c r="S2612" s="48"/>
      <c r="T2612" s="48"/>
      <c r="U2612" s="48"/>
      <c r="V2612" s="48"/>
      <c r="W2612" s="48"/>
      <c r="X2612" s="48"/>
      <c r="Y2612" s="48"/>
      <c r="Z2612" s="48"/>
      <c r="AA2612" s="48"/>
      <c r="AB2612" s="48"/>
      <c r="AC2612" s="48"/>
      <c r="AD2612" s="49"/>
    </row>
    <row r="2613" spans="13:30">
      <c r="M2613" s="48"/>
      <c r="N2613" s="48"/>
      <c r="O2613" s="48"/>
      <c r="P2613" s="48"/>
      <c r="Q2613" s="48"/>
      <c r="R2613" s="48"/>
      <c r="S2613" s="48"/>
      <c r="T2613" s="48"/>
      <c r="U2613" s="48"/>
      <c r="V2613" s="48"/>
      <c r="W2613" s="48"/>
      <c r="X2613" s="48"/>
      <c r="Y2613" s="48"/>
      <c r="Z2613" s="48"/>
      <c r="AA2613" s="48"/>
      <c r="AB2613" s="48"/>
      <c r="AC2613" s="48"/>
      <c r="AD2613" s="49"/>
    </row>
    <row r="2614" spans="13:30">
      <c r="M2614" s="48"/>
      <c r="N2614" s="48"/>
      <c r="O2614" s="48"/>
      <c r="P2614" s="48"/>
      <c r="Q2614" s="48"/>
      <c r="R2614" s="48"/>
      <c r="S2614" s="48"/>
      <c r="T2614" s="48"/>
      <c r="U2614" s="48"/>
      <c r="V2614" s="48"/>
      <c r="W2614" s="48"/>
      <c r="X2614" s="48"/>
      <c r="Y2614" s="48"/>
      <c r="Z2614" s="48"/>
      <c r="AA2614" s="48"/>
      <c r="AB2614" s="48"/>
      <c r="AC2614" s="48"/>
      <c r="AD2614" s="49"/>
    </row>
    <row r="2615" spans="13:30">
      <c r="M2615" s="48"/>
      <c r="N2615" s="48"/>
      <c r="O2615" s="48"/>
      <c r="P2615" s="48"/>
      <c r="Q2615" s="48"/>
      <c r="R2615" s="48"/>
      <c r="S2615" s="48"/>
      <c r="T2615" s="48"/>
      <c r="U2615" s="48"/>
      <c r="V2615" s="48"/>
      <c r="W2615" s="48"/>
      <c r="X2615" s="48"/>
      <c r="Y2615" s="48"/>
      <c r="Z2615" s="48"/>
      <c r="AA2615" s="48"/>
      <c r="AB2615" s="48"/>
      <c r="AC2615" s="48"/>
      <c r="AD2615" s="49"/>
    </row>
    <row r="2616" spans="13:30">
      <c r="M2616" s="48"/>
      <c r="N2616" s="48"/>
      <c r="O2616" s="48"/>
      <c r="P2616" s="48"/>
      <c r="Q2616" s="48"/>
      <c r="R2616" s="48"/>
      <c r="S2616" s="48"/>
      <c r="T2616" s="48"/>
      <c r="U2616" s="48"/>
      <c r="V2616" s="48"/>
      <c r="W2616" s="48"/>
      <c r="X2616" s="48"/>
      <c r="Y2616" s="48"/>
      <c r="Z2616" s="48"/>
      <c r="AA2616" s="48"/>
      <c r="AB2616" s="48"/>
      <c r="AC2616" s="48"/>
      <c r="AD2616" s="49"/>
    </row>
    <row r="2617" spans="13:30">
      <c r="M2617" s="48"/>
      <c r="N2617" s="48"/>
      <c r="O2617" s="48"/>
      <c r="P2617" s="48"/>
      <c r="Q2617" s="48"/>
      <c r="R2617" s="48"/>
      <c r="S2617" s="48"/>
      <c r="T2617" s="48"/>
      <c r="U2617" s="48"/>
      <c r="V2617" s="48"/>
      <c r="W2617" s="48"/>
      <c r="X2617" s="48"/>
      <c r="Y2617" s="48"/>
      <c r="Z2617" s="48"/>
      <c r="AA2617" s="48"/>
      <c r="AB2617" s="48"/>
      <c r="AC2617" s="48"/>
      <c r="AD2617" s="49"/>
    </row>
    <row r="2618" spans="13:30">
      <c r="M2618" s="48"/>
      <c r="N2618" s="48"/>
      <c r="O2618" s="48"/>
      <c r="P2618" s="48"/>
      <c r="Q2618" s="48"/>
      <c r="R2618" s="48"/>
      <c r="S2618" s="48"/>
      <c r="T2618" s="48"/>
      <c r="U2618" s="48"/>
      <c r="V2618" s="48"/>
      <c r="W2618" s="48"/>
      <c r="X2618" s="48"/>
      <c r="Y2618" s="48"/>
      <c r="Z2618" s="48"/>
      <c r="AA2618" s="48"/>
      <c r="AB2618" s="48"/>
      <c r="AC2618" s="48"/>
      <c r="AD2618" s="49"/>
    </row>
    <row r="2619" spans="13:30">
      <c r="M2619" s="48"/>
      <c r="N2619" s="48"/>
      <c r="O2619" s="48"/>
      <c r="P2619" s="48"/>
      <c r="Q2619" s="48"/>
      <c r="R2619" s="48"/>
      <c r="S2619" s="48"/>
      <c r="T2619" s="48"/>
      <c r="U2619" s="48"/>
      <c r="V2619" s="48"/>
      <c r="W2619" s="48"/>
      <c r="X2619" s="48"/>
      <c r="Y2619" s="48"/>
      <c r="Z2619" s="48"/>
      <c r="AA2619" s="48"/>
      <c r="AB2619" s="48"/>
      <c r="AC2619" s="48"/>
      <c r="AD2619" s="49"/>
    </row>
    <row r="2620" spans="13:30">
      <c r="M2620" s="48"/>
      <c r="N2620" s="48"/>
      <c r="O2620" s="48"/>
      <c r="P2620" s="48"/>
      <c r="Q2620" s="48"/>
      <c r="R2620" s="48"/>
      <c r="S2620" s="48"/>
      <c r="T2620" s="48"/>
      <c r="U2620" s="48"/>
      <c r="V2620" s="48"/>
      <c r="W2620" s="48"/>
      <c r="X2620" s="48"/>
      <c r="Y2620" s="48"/>
      <c r="Z2620" s="48"/>
      <c r="AA2620" s="48"/>
      <c r="AB2620" s="48"/>
      <c r="AC2620" s="48"/>
      <c r="AD2620" s="49"/>
    </row>
    <row r="2621" spans="13:30">
      <c r="M2621" s="48"/>
      <c r="N2621" s="48"/>
      <c r="O2621" s="48"/>
      <c r="P2621" s="48"/>
      <c r="Q2621" s="48"/>
      <c r="R2621" s="48"/>
      <c r="S2621" s="48"/>
      <c r="T2621" s="48"/>
      <c r="U2621" s="48"/>
      <c r="V2621" s="48"/>
      <c r="W2621" s="48"/>
      <c r="X2621" s="48"/>
      <c r="Y2621" s="48"/>
      <c r="Z2621" s="48"/>
      <c r="AA2621" s="48"/>
      <c r="AB2621" s="48"/>
      <c r="AC2621" s="48"/>
      <c r="AD2621" s="49"/>
    </row>
    <row r="2622" spans="13:30">
      <c r="M2622" s="48"/>
      <c r="N2622" s="48"/>
      <c r="O2622" s="48"/>
      <c r="P2622" s="48"/>
      <c r="Q2622" s="48"/>
      <c r="R2622" s="48"/>
      <c r="S2622" s="48"/>
      <c r="T2622" s="48"/>
      <c r="U2622" s="48"/>
      <c r="V2622" s="48"/>
      <c r="W2622" s="48"/>
      <c r="X2622" s="48"/>
      <c r="Y2622" s="48"/>
      <c r="Z2622" s="48"/>
      <c r="AA2622" s="48"/>
      <c r="AB2622" s="48"/>
      <c r="AC2622" s="48"/>
      <c r="AD2622" s="49"/>
    </row>
    <row r="2623" spans="13:30">
      <c r="M2623" s="48"/>
      <c r="N2623" s="48"/>
      <c r="O2623" s="48"/>
      <c r="P2623" s="48"/>
      <c r="Q2623" s="48"/>
      <c r="R2623" s="48"/>
      <c r="S2623" s="48"/>
      <c r="T2623" s="48"/>
      <c r="U2623" s="48"/>
      <c r="V2623" s="48"/>
      <c r="W2623" s="48"/>
      <c r="X2623" s="48"/>
      <c r="Y2623" s="48"/>
      <c r="Z2623" s="48"/>
      <c r="AA2623" s="48"/>
      <c r="AB2623" s="48"/>
      <c r="AC2623" s="48"/>
      <c r="AD2623" s="49"/>
    </row>
    <row r="2624" spans="13:30">
      <c r="M2624" s="48"/>
      <c r="N2624" s="48"/>
      <c r="O2624" s="48"/>
      <c r="P2624" s="48"/>
      <c r="Q2624" s="48"/>
      <c r="R2624" s="48"/>
      <c r="S2624" s="48"/>
      <c r="T2624" s="48"/>
      <c r="U2624" s="48"/>
      <c r="V2624" s="48"/>
      <c r="W2624" s="48"/>
      <c r="X2624" s="48"/>
      <c r="Y2624" s="48"/>
      <c r="Z2624" s="48"/>
      <c r="AA2624" s="48"/>
      <c r="AB2624" s="48"/>
      <c r="AC2624" s="48"/>
      <c r="AD2624" s="49"/>
    </row>
    <row r="2625" spans="13:30">
      <c r="M2625" s="48"/>
      <c r="N2625" s="48"/>
      <c r="O2625" s="48"/>
      <c r="P2625" s="48"/>
      <c r="Q2625" s="48"/>
      <c r="R2625" s="48"/>
      <c r="S2625" s="48"/>
      <c r="T2625" s="48"/>
      <c r="U2625" s="48"/>
      <c r="V2625" s="48"/>
      <c r="W2625" s="48"/>
      <c r="X2625" s="48"/>
      <c r="Y2625" s="48"/>
      <c r="Z2625" s="48"/>
      <c r="AA2625" s="48"/>
      <c r="AB2625" s="48"/>
      <c r="AC2625" s="48"/>
      <c r="AD2625" s="49"/>
    </row>
    <row r="2626" spans="13:30">
      <c r="M2626" s="48"/>
      <c r="N2626" s="48"/>
      <c r="O2626" s="48"/>
      <c r="P2626" s="48"/>
      <c r="Q2626" s="48"/>
      <c r="R2626" s="48"/>
      <c r="S2626" s="48"/>
      <c r="T2626" s="48"/>
      <c r="U2626" s="48"/>
      <c r="V2626" s="48"/>
      <c r="W2626" s="48"/>
      <c r="X2626" s="48"/>
      <c r="Y2626" s="48"/>
      <c r="Z2626" s="48"/>
      <c r="AA2626" s="48"/>
      <c r="AB2626" s="48"/>
      <c r="AC2626" s="48"/>
      <c r="AD2626" s="49"/>
    </row>
    <row r="2627" spans="13:30">
      <c r="M2627" s="48"/>
      <c r="N2627" s="48"/>
      <c r="O2627" s="48"/>
      <c r="P2627" s="48"/>
      <c r="Q2627" s="48"/>
      <c r="R2627" s="48"/>
      <c r="S2627" s="48"/>
      <c r="T2627" s="48"/>
      <c r="U2627" s="48"/>
      <c r="V2627" s="48"/>
      <c r="W2627" s="48"/>
      <c r="X2627" s="48"/>
      <c r="Y2627" s="48"/>
      <c r="Z2627" s="48"/>
      <c r="AA2627" s="48"/>
      <c r="AB2627" s="48"/>
      <c r="AC2627" s="48"/>
      <c r="AD2627" s="49"/>
    </row>
    <row r="2628" spans="13:30">
      <c r="M2628" s="48"/>
      <c r="N2628" s="48"/>
      <c r="O2628" s="48"/>
      <c r="P2628" s="48"/>
      <c r="Q2628" s="48"/>
      <c r="R2628" s="48"/>
      <c r="S2628" s="48"/>
      <c r="T2628" s="48"/>
      <c r="U2628" s="48"/>
      <c r="V2628" s="48"/>
      <c r="W2628" s="48"/>
      <c r="X2628" s="48"/>
      <c r="Y2628" s="48"/>
      <c r="Z2628" s="48"/>
      <c r="AA2628" s="48"/>
      <c r="AB2628" s="48"/>
      <c r="AC2628" s="48"/>
      <c r="AD2628" s="49"/>
    </row>
    <row r="2629" spans="13:30">
      <c r="M2629" s="48"/>
      <c r="N2629" s="48"/>
      <c r="O2629" s="48"/>
      <c r="P2629" s="48"/>
      <c r="Q2629" s="48"/>
      <c r="R2629" s="48"/>
      <c r="S2629" s="48"/>
      <c r="T2629" s="48"/>
      <c r="U2629" s="48"/>
      <c r="V2629" s="48"/>
      <c r="W2629" s="48"/>
      <c r="X2629" s="48"/>
      <c r="Y2629" s="48"/>
      <c r="Z2629" s="48"/>
      <c r="AA2629" s="48"/>
      <c r="AB2629" s="48"/>
      <c r="AC2629" s="48"/>
      <c r="AD2629" s="49"/>
    </row>
    <row r="2630" spans="13:30">
      <c r="M2630" s="48"/>
      <c r="N2630" s="48"/>
      <c r="O2630" s="48"/>
      <c r="P2630" s="48"/>
      <c r="Q2630" s="48"/>
      <c r="R2630" s="48"/>
      <c r="S2630" s="48"/>
      <c r="T2630" s="48"/>
      <c r="U2630" s="48"/>
      <c r="V2630" s="48"/>
      <c r="W2630" s="48"/>
      <c r="X2630" s="48"/>
      <c r="Y2630" s="48"/>
      <c r="Z2630" s="48"/>
      <c r="AA2630" s="48"/>
      <c r="AB2630" s="48"/>
      <c r="AC2630" s="48"/>
      <c r="AD2630" s="49"/>
    </row>
    <row r="2631" spans="13:30">
      <c r="M2631" s="48"/>
      <c r="N2631" s="48"/>
      <c r="O2631" s="48"/>
      <c r="P2631" s="48"/>
      <c r="Q2631" s="48"/>
      <c r="R2631" s="48"/>
      <c r="S2631" s="48"/>
      <c r="T2631" s="48"/>
      <c r="U2631" s="48"/>
      <c r="V2631" s="48"/>
      <c r="W2631" s="48"/>
      <c r="X2631" s="48"/>
      <c r="Y2631" s="48"/>
      <c r="Z2631" s="48"/>
      <c r="AA2631" s="48"/>
      <c r="AB2631" s="48"/>
      <c r="AC2631" s="48"/>
      <c r="AD2631" s="49"/>
    </row>
    <row r="2632" spans="13:30">
      <c r="M2632" s="48"/>
      <c r="N2632" s="48"/>
      <c r="O2632" s="48"/>
      <c r="P2632" s="48"/>
      <c r="Q2632" s="48"/>
      <c r="R2632" s="48"/>
      <c r="S2632" s="48"/>
      <c r="T2632" s="48"/>
      <c r="U2632" s="48"/>
      <c r="V2632" s="48"/>
      <c r="W2632" s="48"/>
      <c r="X2632" s="48"/>
      <c r="Y2632" s="48"/>
      <c r="Z2632" s="48"/>
      <c r="AA2632" s="48"/>
      <c r="AB2632" s="48"/>
      <c r="AC2632" s="48"/>
      <c r="AD2632" s="49"/>
    </row>
    <row r="2633" spans="13:30">
      <c r="M2633" s="48"/>
      <c r="N2633" s="48"/>
      <c r="O2633" s="48"/>
      <c r="P2633" s="48"/>
      <c r="Q2633" s="48"/>
      <c r="R2633" s="48"/>
      <c r="S2633" s="48"/>
      <c r="T2633" s="48"/>
      <c r="U2633" s="48"/>
      <c r="V2633" s="48"/>
      <c r="W2633" s="48"/>
      <c r="X2633" s="48"/>
      <c r="Y2633" s="48"/>
      <c r="Z2633" s="48"/>
      <c r="AA2633" s="48"/>
      <c r="AB2633" s="48"/>
      <c r="AC2633" s="48"/>
      <c r="AD2633" s="49"/>
    </row>
    <row r="2634" spans="13:30">
      <c r="M2634" s="48"/>
      <c r="N2634" s="48"/>
      <c r="O2634" s="48"/>
      <c r="P2634" s="48"/>
      <c r="Q2634" s="48"/>
      <c r="R2634" s="48"/>
      <c r="S2634" s="48"/>
      <c r="T2634" s="48"/>
      <c r="U2634" s="48"/>
      <c r="V2634" s="48"/>
      <c r="W2634" s="48"/>
      <c r="X2634" s="48"/>
      <c r="Y2634" s="48"/>
      <c r="Z2634" s="48"/>
      <c r="AA2634" s="48"/>
      <c r="AB2634" s="48"/>
      <c r="AC2634" s="48"/>
      <c r="AD2634" s="49"/>
    </row>
    <row r="2635" spans="13:30">
      <c r="M2635" s="48"/>
      <c r="N2635" s="48"/>
      <c r="O2635" s="48"/>
      <c r="P2635" s="48"/>
      <c r="Q2635" s="48"/>
      <c r="R2635" s="48"/>
      <c r="S2635" s="48"/>
      <c r="T2635" s="48"/>
      <c r="U2635" s="48"/>
      <c r="V2635" s="48"/>
      <c r="W2635" s="48"/>
      <c r="X2635" s="48"/>
      <c r="Y2635" s="48"/>
      <c r="Z2635" s="48"/>
      <c r="AA2635" s="48"/>
      <c r="AB2635" s="48"/>
      <c r="AC2635" s="48"/>
      <c r="AD2635" s="49"/>
    </row>
    <row r="2636" spans="13:30">
      <c r="M2636" s="48"/>
      <c r="N2636" s="48"/>
      <c r="O2636" s="48"/>
      <c r="P2636" s="48"/>
      <c r="Q2636" s="48"/>
      <c r="R2636" s="48"/>
      <c r="S2636" s="48"/>
      <c r="T2636" s="48"/>
      <c r="U2636" s="48"/>
      <c r="V2636" s="48"/>
      <c r="W2636" s="48"/>
      <c r="X2636" s="48"/>
      <c r="Y2636" s="48"/>
      <c r="Z2636" s="48"/>
      <c r="AA2636" s="48"/>
      <c r="AB2636" s="48"/>
      <c r="AC2636" s="48"/>
      <c r="AD2636" s="49"/>
    </row>
    <row r="2637" spans="13:30">
      <c r="M2637" s="48"/>
      <c r="N2637" s="48"/>
      <c r="O2637" s="48"/>
      <c r="P2637" s="48"/>
      <c r="Q2637" s="48"/>
      <c r="R2637" s="48"/>
      <c r="S2637" s="48"/>
      <c r="T2637" s="48"/>
      <c r="U2637" s="48"/>
      <c r="V2637" s="48"/>
      <c r="W2637" s="48"/>
      <c r="X2637" s="48"/>
      <c r="Y2637" s="48"/>
      <c r="Z2637" s="48"/>
      <c r="AA2637" s="48"/>
      <c r="AB2637" s="48"/>
      <c r="AC2637" s="48"/>
      <c r="AD2637" s="49"/>
    </row>
    <row r="2638" spans="13:30">
      <c r="M2638" s="48"/>
      <c r="N2638" s="48"/>
      <c r="O2638" s="48"/>
      <c r="P2638" s="48"/>
      <c r="Q2638" s="48"/>
      <c r="R2638" s="48"/>
      <c r="S2638" s="48"/>
      <c r="T2638" s="48"/>
      <c r="U2638" s="48"/>
      <c r="V2638" s="48"/>
      <c r="W2638" s="48"/>
      <c r="X2638" s="48"/>
      <c r="Y2638" s="48"/>
      <c r="Z2638" s="48"/>
      <c r="AA2638" s="48"/>
      <c r="AB2638" s="48"/>
      <c r="AC2638" s="48"/>
      <c r="AD2638" s="49"/>
    </row>
    <row r="2639" spans="13:30">
      <c r="M2639" s="48"/>
      <c r="N2639" s="48"/>
      <c r="O2639" s="48"/>
      <c r="P2639" s="48"/>
      <c r="Q2639" s="48"/>
      <c r="R2639" s="48"/>
      <c r="S2639" s="48"/>
      <c r="T2639" s="48"/>
      <c r="U2639" s="48"/>
      <c r="V2639" s="48"/>
      <c r="W2639" s="48"/>
      <c r="X2639" s="48"/>
      <c r="Y2639" s="48"/>
      <c r="Z2639" s="48"/>
      <c r="AA2639" s="48"/>
      <c r="AB2639" s="48"/>
      <c r="AC2639" s="48"/>
      <c r="AD2639" s="49"/>
    </row>
    <row r="2640" spans="13:30">
      <c r="M2640" s="48"/>
      <c r="N2640" s="48"/>
      <c r="O2640" s="48"/>
      <c r="P2640" s="48"/>
      <c r="Q2640" s="48"/>
      <c r="R2640" s="48"/>
      <c r="S2640" s="48"/>
      <c r="T2640" s="48"/>
      <c r="U2640" s="48"/>
      <c r="V2640" s="48"/>
      <c r="W2640" s="48"/>
      <c r="X2640" s="48"/>
      <c r="Y2640" s="48"/>
      <c r="Z2640" s="48"/>
      <c r="AA2640" s="48"/>
      <c r="AB2640" s="48"/>
      <c r="AC2640" s="48"/>
      <c r="AD2640" s="49"/>
    </row>
    <row r="2641" spans="13:30">
      <c r="M2641" s="48"/>
      <c r="N2641" s="48"/>
      <c r="O2641" s="48"/>
      <c r="P2641" s="48"/>
      <c r="Q2641" s="48"/>
      <c r="R2641" s="48"/>
      <c r="S2641" s="48"/>
      <c r="T2641" s="48"/>
      <c r="U2641" s="48"/>
      <c r="V2641" s="48"/>
      <c r="W2641" s="48"/>
      <c r="X2641" s="48"/>
      <c r="Y2641" s="48"/>
      <c r="Z2641" s="48"/>
      <c r="AA2641" s="48"/>
      <c r="AB2641" s="48"/>
      <c r="AC2641" s="48"/>
      <c r="AD2641" s="49"/>
    </row>
    <row r="2642" spans="13:30">
      <c r="M2642" s="48"/>
      <c r="N2642" s="48"/>
      <c r="O2642" s="48"/>
      <c r="P2642" s="48"/>
      <c r="Q2642" s="48"/>
      <c r="R2642" s="48"/>
      <c r="S2642" s="48"/>
      <c r="T2642" s="48"/>
      <c r="U2642" s="48"/>
      <c r="V2642" s="48"/>
      <c r="W2642" s="48"/>
      <c r="X2642" s="48"/>
      <c r="Y2642" s="48"/>
      <c r="Z2642" s="48"/>
      <c r="AA2642" s="48"/>
      <c r="AB2642" s="48"/>
      <c r="AC2642" s="48"/>
      <c r="AD2642" s="49"/>
    </row>
    <row r="2643" spans="13:30">
      <c r="M2643" s="48"/>
      <c r="N2643" s="48"/>
      <c r="O2643" s="48"/>
      <c r="P2643" s="48"/>
      <c r="Q2643" s="48"/>
      <c r="R2643" s="48"/>
      <c r="S2643" s="48"/>
      <c r="T2643" s="48"/>
      <c r="U2643" s="48"/>
      <c r="V2643" s="48"/>
      <c r="W2643" s="48"/>
      <c r="X2643" s="48"/>
      <c r="Y2643" s="48"/>
      <c r="Z2643" s="48"/>
      <c r="AA2643" s="48"/>
      <c r="AB2643" s="48"/>
      <c r="AC2643" s="48"/>
      <c r="AD2643" s="49"/>
    </row>
    <row r="2644" spans="13:30">
      <c r="M2644" s="48"/>
      <c r="N2644" s="48"/>
      <c r="O2644" s="48"/>
      <c r="P2644" s="48"/>
      <c r="Q2644" s="48"/>
      <c r="R2644" s="48"/>
      <c r="S2644" s="48"/>
      <c r="T2644" s="48"/>
      <c r="U2644" s="48"/>
      <c r="V2644" s="48"/>
      <c r="W2644" s="48"/>
      <c r="X2644" s="48"/>
      <c r="Y2644" s="48"/>
      <c r="Z2644" s="48"/>
      <c r="AA2644" s="48"/>
      <c r="AB2644" s="48"/>
      <c r="AC2644" s="48"/>
      <c r="AD2644" s="49"/>
    </row>
    <row r="2645" spans="13:30">
      <c r="M2645" s="48"/>
      <c r="N2645" s="48"/>
      <c r="O2645" s="48"/>
      <c r="P2645" s="48"/>
      <c r="Q2645" s="48"/>
      <c r="R2645" s="48"/>
      <c r="S2645" s="48"/>
      <c r="T2645" s="48"/>
      <c r="U2645" s="48"/>
      <c r="V2645" s="48"/>
      <c r="W2645" s="48"/>
      <c r="X2645" s="48"/>
      <c r="Y2645" s="48"/>
      <c r="Z2645" s="48"/>
      <c r="AA2645" s="48"/>
      <c r="AB2645" s="48"/>
      <c r="AC2645" s="48"/>
      <c r="AD2645" s="49"/>
    </row>
    <row r="2646" spans="13:30">
      <c r="M2646" s="48"/>
      <c r="N2646" s="48"/>
      <c r="O2646" s="48"/>
      <c r="P2646" s="48"/>
      <c r="Q2646" s="48"/>
      <c r="R2646" s="48"/>
      <c r="S2646" s="48"/>
      <c r="T2646" s="48"/>
      <c r="U2646" s="48"/>
      <c r="V2646" s="48"/>
      <c r="W2646" s="48"/>
      <c r="X2646" s="48"/>
      <c r="Y2646" s="48"/>
      <c r="Z2646" s="48"/>
      <c r="AA2646" s="48"/>
      <c r="AB2646" s="48"/>
      <c r="AC2646" s="48"/>
      <c r="AD2646" s="49"/>
    </row>
    <row r="2647" spans="13:30">
      <c r="M2647" s="48"/>
      <c r="N2647" s="48"/>
      <c r="O2647" s="48"/>
      <c r="P2647" s="48"/>
      <c r="Q2647" s="48"/>
      <c r="R2647" s="48"/>
      <c r="S2647" s="48"/>
      <c r="T2647" s="48"/>
      <c r="U2647" s="48"/>
      <c r="V2647" s="48"/>
      <c r="W2647" s="48"/>
      <c r="X2647" s="48"/>
      <c r="Y2647" s="48"/>
      <c r="Z2647" s="48"/>
      <c r="AA2647" s="48"/>
      <c r="AB2647" s="48"/>
      <c r="AC2647" s="48"/>
      <c r="AD2647" s="49"/>
    </row>
    <row r="2648" spans="13:30">
      <c r="M2648" s="48"/>
      <c r="N2648" s="48"/>
      <c r="O2648" s="48"/>
      <c r="P2648" s="48"/>
      <c r="Q2648" s="48"/>
      <c r="R2648" s="48"/>
      <c r="S2648" s="48"/>
      <c r="T2648" s="48"/>
      <c r="U2648" s="48"/>
      <c r="V2648" s="48"/>
      <c r="W2648" s="48"/>
      <c r="X2648" s="48"/>
      <c r="Y2648" s="48"/>
      <c r="Z2648" s="48"/>
      <c r="AA2648" s="48"/>
      <c r="AB2648" s="48"/>
      <c r="AC2648" s="48"/>
      <c r="AD2648" s="49"/>
    </row>
    <row r="2649" spans="13:30">
      <c r="M2649" s="48"/>
      <c r="N2649" s="48"/>
      <c r="O2649" s="48"/>
      <c r="P2649" s="48"/>
      <c r="Q2649" s="48"/>
      <c r="R2649" s="48"/>
      <c r="S2649" s="48"/>
      <c r="T2649" s="48"/>
      <c r="U2649" s="48"/>
      <c r="V2649" s="48"/>
      <c r="W2649" s="48"/>
      <c r="X2649" s="48"/>
      <c r="Y2649" s="48"/>
      <c r="Z2649" s="48"/>
      <c r="AA2649" s="48"/>
      <c r="AB2649" s="48"/>
      <c r="AC2649" s="48"/>
      <c r="AD2649" s="49"/>
    </row>
    <row r="2650" spans="13:30">
      <c r="M2650" s="48"/>
      <c r="N2650" s="48"/>
      <c r="O2650" s="48"/>
      <c r="P2650" s="48"/>
      <c r="Q2650" s="48"/>
      <c r="R2650" s="48"/>
      <c r="S2650" s="48"/>
      <c r="T2650" s="48"/>
      <c r="U2650" s="48"/>
      <c r="V2650" s="48"/>
      <c r="W2650" s="48"/>
      <c r="X2650" s="48"/>
      <c r="Y2650" s="48"/>
      <c r="Z2650" s="48"/>
      <c r="AA2650" s="48"/>
      <c r="AB2650" s="48"/>
      <c r="AC2650" s="48"/>
      <c r="AD2650" s="49"/>
    </row>
    <row r="2651" spans="13:30">
      <c r="M2651" s="48"/>
      <c r="N2651" s="48"/>
      <c r="O2651" s="48"/>
      <c r="P2651" s="48"/>
      <c r="Q2651" s="48"/>
      <c r="R2651" s="48"/>
      <c r="S2651" s="48"/>
      <c r="T2651" s="48"/>
      <c r="U2651" s="48"/>
      <c r="V2651" s="48"/>
      <c r="W2651" s="48"/>
      <c r="X2651" s="48"/>
      <c r="Y2651" s="48"/>
      <c r="Z2651" s="48"/>
      <c r="AA2651" s="48"/>
      <c r="AB2651" s="48"/>
      <c r="AC2651" s="48"/>
      <c r="AD2651" s="49"/>
    </row>
    <row r="2652" spans="13:30">
      <c r="M2652" s="48"/>
      <c r="N2652" s="48"/>
      <c r="O2652" s="48"/>
      <c r="P2652" s="48"/>
      <c r="Q2652" s="48"/>
      <c r="R2652" s="48"/>
      <c r="S2652" s="48"/>
      <c r="T2652" s="48"/>
      <c r="U2652" s="48"/>
      <c r="V2652" s="48"/>
      <c r="W2652" s="48"/>
      <c r="X2652" s="48"/>
      <c r="Y2652" s="48"/>
      <c r="Z2652" s="48"/>
      <c r="AA2652" s="48"/>
      <c r="AB2652" s="48"/>
      <c r="AC2652" s="48"/>
      <c r="AD2652" s="49"/>
    </row>
    <row r="2653" spans="13:30">
      <c r="M2653" s="48"/>
      <c r="N2653" s="48"/>
      <c r="O2653" s="48"/>
      <c r="P2653" s="48"/>
      <c r="Q2653" s="48"/>
      <c r="R2653" s="48"/>
      <c r="S2653" s="48"/>
      <c r="T2653" s="48"/>
      <c r="U2653" s="48"/>
      <c r="V2653" s="48"/>
      <c r="W2653" s="48"/>
      <c r="X2653" s="48"/>
      <c r="Y2653" s="48"/>
      <c r="Z2653" s="48"/>
      <c r="AA2653" s="48"/>
      <c r="AB2653" s="48"/>
      <c r="AC2653" s="48"/>
      <c r="AD2653" s="49"/>
    </row>
    <row r="2654" spans="13:30">
      <c r="M2654" s="48"/>
      <c r="N2654" s="48"/>
      <c r="O2654" s="48"/>
      <c r="P2654" s="48"/>
      <c r="Q2654" s="48"/>
      <c r="R2654" s="48"/>
      <c r="S2654" s="48"/>
      <c r="T2654" s="48"/>
      <c r="U2654" s="48"/>
      <c r="V2654" s="48"/>
      <c r="W2654" s="48"/>
      <c r="X2654" s="48"/>
      <c r="Y2654" s="48"/>
      <c r="Z2654" s="48"/>
      <c r="AA2654" s="48"/>
      <c r="AB2654" s="48"/>
      <c r="AC2654" s="48"/>
      <c r="AD2654" s="49"/>
    </row>
    <row r="2655" spans="13:30">
      <c r="M2655" s="48"/>
      <c r="N2655" s="48"/>
      <c r="O2655" s="48"/>
      <c r="P2655" s="48"/>
      <c r="Q2655" s="48"/>
      <c r="R2655" s="48"/>
      <c r="S2655" s="48"/>
      <c r="T2655" s="48"/>
      <c r="U2655" s="48"/>
      <c r="V2655" s="48"/>
      <c r="W2655" s="48"/>
      <c r="X2655" s="48"/>
      <c r="Y2655" s="48"/>
      <c r="Z2655" s="48"/>
      <c r="AA2655" s="48"/>
      <c r="AB2655" s="48"/>
      <c r="AC2655" s="48"/>
      <c r="AD2655" s="49"/>
    </row>
    <row r="2656" spans="13:30">
      <c r="M2656" s="48"/>
      <c r="N2656" s="48"/>
      <c r="O2656" s="48"/>
      <c r="P2656" s="48"/>
      <c r="Q2656" s="48"/>
      <c r="R2656" s="48"/>
      <c r="S2656" s="48"/>
      <c r="T2656" s="48"/>
      <c r="U2656" s="48"/>
      <c r="V2656" s="48"/>
      <c r="W2656" s="48"/>
      <c r="X2656" s="48"/>
      <c r="Y2656" s="48"/>
      <c r="Z2656" s="48"/>
      <c r="AA2656" s="48"/>
      <c r="AB2656" s="48"/>
      <c r="AC2656" s="48"/>
      <c r="AD2656" s="49"/>
    </row>
    <row r="2657" spans="13:30">
      <c r="M2657" s="48"/>
      <c r="N2657" s="48"/>
      <c r="O2657" s="48"/>
      <c r="P2657" s="48"/>
      <c r="Q2657" s="48"/>
      <c r="R2657" s="48"/>
      <c r="S2657" s="48"/>
      <c r="T2657" s="48"/>
      <c r="U2657" s="48"/>
      <c r="V2657" s="48"/>
      <c r="W2657" s="48"/>
      <c r="X2657" s="48"/>
      <c r="Y2657" s="48"/>
      <c r="Z2657" s="48"/>
      <c r="AA2657" s="48"/>
      <c r="AB2657" s="48"/>
      <c r="AC2657" s="48"/>
      <c r="AD2657" s="49"/>
    </row>
    <row r="2658" spans="13:30">
      <c r="M2658" s="48"/>
      <c r="N2658" s="48"/>
      <c r="O2658" s="48"/>
      <c r="P2658" s="48"/>
      <c r="Q2658" s="48"/>
      <c r="R2658" s="48"/>
      <c r="S2658" s="48"/>
      <c r="T2658" s="48"/>
      <c r="U2658" s="48"/>
      <c r="V2658" s="48"/>
      <c r="W2658" s="48"/>
      <c r="X2658" s="48"/>
      <c r="Y2658" s="48"/>
      <c r="Z2658" s="48"/>
      <c r="AA2658" s="48"/>
      <c r="AB2658" s="48"/>
      <c r="AC2658" s="48"/>
      <c r="AD2658" s="49"/>
    </row>
    <row r="2659" spans="13:30">
      <c r="M2659" s="48"/>
      <c r="N2659" s="48"/>
      <c r="O2659" s="48"/>
      <c r="P2659" s="48"/>
      <c r="Q2659" s="48"/>
      <c r="R2659" s="48"/>
      <c r="S2659" s="48"/>
      <c r="T2659" s="48"/>
      <c r="U2659" s="48"/>
      <c r="V2659" s="48"/>
      <c r="W2659" s="48"/>
      <c r="X2659" s="48"/>
      <c r="Y2659" s="48"/>
      <c r="Z2659" s="48"/>
      <c r="AA2659" s="48"/>
      <c r="AB2659" s="48"/>
      <c r="AC2659" s="48"/>
      <c r="AD2659" s="49"/>
    </row>
    <row r="2660" spans="13:30">
      <c r="M2660" s="48"/>
      <c r="N2660" s="48"/>
      <c r="O2660" s="48"/>
      <c r="P2660" s="48"/>
      <c r="Q2660" s="48"/>
      <c r="R2660" s="48"/>
      <c r="S2660" s="48"/>
      <c r="T2660" s="48"/>
      <c r="U2660" s="48"/>
      <c r="V2660" s="48"/>
      <c r="W2660" s="48"/>
      <c r="X2660" s="48"/>
      <c r="Y2660" s="48"/>
      <c r="Z2660" s="48"/>
      <c r="AA2660" s="48"/>
      <c r="AB2660" s="48"/>
      <c r="AC2660" s="48"/>
      <c r="AD2660" s="49"/>
    </row>
    <row r="2661" spans="13:30">
      <c r="M2661" s="48"/>
      <c r="N2661" s="48"/>
      <c r="O2661" s="48"/>
      <c r="P2661" s="48"/>
      <c r="Q2661" s="48"/>
      <c r="R2661" s="48"/>
      <c r="S2661" s="48"/>
      <c r="T2661" s="48"/>
      <c r="U2661" s="48"/>
      <c r="V2661" s="48"/>
      <c r="W2661" s="48"/>
      <c r="X2661" s="48"/>
      <c r="Y2661" s="48"/>
      <c r="Z2661" s="48"/>
      <c r="AA2661" s="48"/>
      <c r="AB2661" s="48"/>
      <c r="AC2661" s="48"/>
      <c r="AD2661" s="49"/>
    </row>
    <row r="2662" spans="13:30">
      <c r="M2662" s="48"/>
      <c r="N2662" s="48"/>
      <c r="O2662" s="48"/>
      <c r="P2662" s="48"/>
      <c r="Q2662" s="48"/>
      <c r="R2662" s="48"/>
      <c r="S2662" s="48"/>
      <c r="T2662" s="48"/>
      <c r="U2662" s="48"/>
      <c r="V2662" s="48"/>
      <c r="W2662" s="48"/>
      <c r="X2662" s="48"/>
      <c r="Y2662" s="48"/>
      <c r="Z2662" s="48"/>
      <c r="AA2662" s="48"/>
      <c r="AB2662" s="48"/>
      <c r="AC2662" s="48"/>
      <c r="AD2662" s="49"/>
    </row>
    <row r="2663" spans="13:30">
      <c r="M2663" s="48"/>
      <c r="N2663" s="48"/>
      <c r="O2663" s="48"/>
      <c r="P2663" s="48"/>
      <c r="Q2663" s="48"/>
      <c r="R2663" s="48"/>
      <c r="S2663" s="48"/>
      <c r="T2663" s="48"/>
      <c r="U2663" s="48"/>
      <c r="V2663" s="48"/>
      <c r="W2663" s="48"/>
      <c r="X2663" s="48"/>
      <c r="Y2663" s="48"/>
      <c r="Z2663" s="48"/>
      <c r="AA2663" s="48"/>
      <c r="AB2663" s="48"/>
      <c r="AC2663" s="48"/>
      <c r="AD2663" s="49"/>
    </row>
    <row r="2664" spans="13:30">
      <c r="M2664" s="48"/>
      <c r="N2664" s="48"/>
      <c r="O2664" s="48"/>
      <c r="P2664" s="48"/>
      <c r="Q2664" s="48"/>
      <c r="R2664" s="48"/>
      <c r="S2664" s="48"/>
      <c r="T2664" s="48"/>
      <c r="U2664" s="48"/>
      <c r="V2664" s="48"/>
      <c r="W2664" s="48"/>
      <c r="X2664" s="48"/>
      <c r="Y2664" s="48"/>
      <c r="Z2664" s="48"/>
      <c r="AA2664" s="48"/>
      <c r="AB2664" s="48"/>
      <c r="AC2664" s="48"/>
      <c r="AD2664" s="49"/>
    </row>
    <row r="2665" spans="13:30">
      <c r="M2665" s="48"/>
      <c r="N2665" s="48"/>
      <c r="O2665" s="48"/>
      <c r="P2665" s="48"/>
      <c r="Q2665" s="48"/>
      <c r="R2665" s="48"/>
      <c r="S2665" s="48"/>
      <c r="T2665" s="48"/>
      <c r="U2665" s="48"/>
      <c r="V2665" s="48"/>
      <c r="W2665" s="48"/>
      <c r="X2665" s="48"/>
      <c r="Y2665" s="48"/>
      <c r="Z2665" s="48"/>
      <c r="AA2665" s="48"/>
      <c r="AB2665" s="48"/>
      <c r="AC2665" s="48"/>
      <c r="AD2665" s="49"/>
    </row>
    <row r="2666" spans="13:30">
      <c r="M2666" s="48"/>
      <c r="N2666" s="48"/>
      <c r="O2666" s="48"/>
      <c r="P2666" s="48"/>
      <c r="Q2666" s="48"/>
      <c r="R2666" s="48"/>
      <c r="S2666" s="48"/>
      <c r="T2666" s="48"/>
      <c r="U2666" s="48"/>
      <c r="V2666" s="48"/>
      <c r="W2666" s="48"/>
      <c r="X2666" s="48"/>
      <c r="Y2666" s="48"/>
      <c r="Z2666" s="48"/>
      <c r="AA2666" s="48"/>
      <c r="AB2666" s="48"/>
      <c r="AC2666" s="48"/>
      <c r="AD2666" s="49"/>
    </row>
    <row r="2667" spans="13:30">
      <c r="M2667" s="48"/>
      <c r="N2667" s="48"/>
      <c r="O2667" s="48"/>
      <c r="P2667" s="48"/>
      <c r="Q2667" s="48"/>
      <c r="R2667" s="48"/>
      <c r="S2667" s="48"/>
      <c r="T2667" s="48"/>
      <c r="U2667" s="48"/>
      <c r="V2667" s="48"/>
      <c r="W2667" s="48"/>
      <c r="X2667" s="48"/>
      <c r="Y2667" s="48"/>
      <c r="Z2667" s="48"/>
      <c r="AA2667" s="48"/>
      <c r="AB2667" s="48"/>
      <c r="AC2667" s="48"/>
      <c r="AD2667" s="49"/>
    </row>
    <row r="2668" spans="13:30">
      <c r="M2668" s="48"/>
      <c r="N2668" s="48"/>
      <c r="O2668" s="48"/>
      <c r="P2668" s="48"/>
      <c r="Q2668" s="48"/>
      <c r="R2668" s="48"/>
      <c r="S2668" s="48"/>
      <c r="T2668" s="48"/>
      <c r="U2668" s="48"/>
      <c r="V2668" s="48"/>
      <c r="W2668" s="48"/>
      <c r="X2668" s="48"/>
      <c r="Y2668" s="48"/>
      <c r="Z2668" s="48"/>
      <c r="AA2668" s="48"/>
      <c r="AB2668" s="48"/>
      <c r="AC2668" s="48"/>
      <c r="AD2668" s="49"/>
    </row>
    <row r="2669" spans="13:30">
      <c r="M2669" s="48"/>
      <c r="N2669" s="48"/>
      <c r="O2669" s="48"/>
      <c r="P2669" s="48"/>
      <c r="Q2669" s="48"/>
      <c r="R2669" s="48"/>
      <c r="S2669" s="48"/>
      <c r="T2669" s="48"/>
      <c r="U2669" s="48"/>
      <c r="V2669" s="48"/>
      <c r="W2669" s="48"/>
      <c r="X2669" s="48"/>
      <c r="Y2669" s="48"/>
      <c r="Z2669" s="48"/>
      <c r="AA2669" s="48"/>
      <c r="AB2669" s="48"/>
      <c r="AC2669" s="48"/>
      <c r="AD2669" s="49"/>
    </row>
    <row r="2670" spans="13:30">
      <c r="M2670" s="48"/>
      <c r="N2670" s="48"/>
      <c r="O2670" s="48"/>
      <c r="P2670" s="48"/>
      <c r="Q2670" s="48"/>
      <c r="R2670" s="48"/>
      <c r="S2670" s="48"/>
      <c r="T2670" s="48"/>
      <c r="U2670" s="48"/>
      <c r="V2670" s="48"/>
      <c r="W2670" s="48"/>
      <c r="X2670" s="48"/>
      <c r="Y2670" s="48"/>
      <c r="Z2670" s="48"/>
      <c r="AA2670" s="48"/>
      <c r="AB2670" s="48"/>
      <c r="AC2670" s="48"/>
      <c r="AD2670" s="49"/>
    </row>
    <row r="2671" spans="13:30">
      <c r="M2671" s="48"/>
      <c r="N2671" s="48"/>
      <c r="O2671" s="48"/>
      <c r="P2671" s="48"/>
      <c r="Q2671" s="48"/>
      <c r="R2671" s="48"/>
      <c r="S2671" s="48"/>
      <c r="T2671" s="48"/>
      <c r="U2671" s="48"/>
      <c r="V2671" s="48"/>
      <c r="W2671" s="48"/>
      <c r="X2671" s="48"/>
      <c r="Y2671" s="48"/>
      <c r="Z2671" s="48"/>
      <c r="AA2671" s="48"/>
      <c r="AB2671" s="48"/>
      <c r="AC2671" s="48"/>
      <c r="AD2671" s="49"/>
    </row>
    <row r="2672" spans="13:30">
      <c r="M2672" s="48"/>
      <c r="N2672" s="48"/>
      <c r="O2672" s="48"/>
      <c r="P2672" s="48"/>
      <c r="Q2672" s="48"/>
      <c r="R2672" s="48"/>
      <c r="S2672" s="48"/>
      <c r="T2672" s="48"/>
      <c r="U2672" s="48"/>
      <c r="V2672" s="48"/>
      <c r="W2672" s="48"/>
      <c r="X2672" s="48"/>
      <c r="Y2672" s="48"/>
      <c r="Z2672" s="48"/>
      <c r="AA2672" s="48"/>
      <c r="AB2672" s="48"/>
      <c r="AC2672" s="48"/>
      <c r="AD2672" s="49"/>
    </row>
    <row r="2673" spans="13:30">
      <c r="M2673" s="48"/>
      <c r="N2673" s="48"/>
      <c r="O2673" s="48"/>
      <c r="P2673" s="48"/>
      <c r="Q2673" s="48"/>
      <c r="R2673" s="48"/>
      <c r="S2673" s="48"/>
      <c r="T2673" s="48"/>
      <c r="U2673" s="48"/>
      <c r="V2673" s="48"/>
      <c r="W2673" s="48"/>
      <c r="X2673" s="48"/>
      <c r="Y2673" s="48"/>
      <c r="Z2673" s="48"/>
      <c r="AA2673" s="48"/>
      <c r="AB2673" s="48"/>
      <c r="AC2673" s="48"/>
      <c r="AD2673" s="49"/>
    </row>
    <row r="2674" spans="13:30">
      <c r="M2674" s="48"/>
      <c r="N2674" s="48"/>
      <c r="O2674" s="48"/>
      <c r="P2674" s="48"/>
      <c r="Q2674" s="48"/>
      <c r="R2674" s="48"/>
      <c r="S2674" s="48"/>
      <c r="T2674" s="48"/>
      <c r="U2674" s="48"/>
      <c r="V2674" s="48"/>
      <c r="W2674" s="48"/>
      <c r="X2674" s="48"/>
      <c r="Y2674" s="48"/>
      <c r="Z2674" s="48"/>
      <c r="AA2674" s="48"/>
      <c r="AB2674" s="48"/>
      <c r="AC2674" s="48"/>
      <c r="AD2674" s="49"/>
    </row>
    <row r="2675" spans="13:30">
      <c r="M2675" s="48"/>
      <c r="N2675" s="48"/>
      <c r="O2675" s="48"/>
      <c r="P2675" s="48"/>
      <c r="Q2675" s="48"/>
      <c r="R2675" s="48"/>
      <c r="S2675" s="48"/>
      <c r="T2675" s="48"/>
      <c r="U2675" s="48"/>
      <c r="V2675" s="48"/>
      <c r="W2675" s="48"/>
      <c r="X2675" s="48"/>
      <c r="Y2675" s="48"/>
      <c r="Z2675" s="48"/>
      <c r="AA2675" s="48"/>
      <c r="AB2675" s="48"/>
      <c r="AC2675" s="48"/>
      <c r="AD2675" s="49"/>
    </row>
    <row r="2676" spans="13:30">
      <c r="M2676" s="48"/>
      <c r="N2676" s="48"/>
      <c r="O2676" s="48"/>
      <c r="P2676" s="48"/>
      <c r="Q2676" s="48"/>
      <c r="R2676" s="48"/>
      <c r="S2676" s="48"/>
      <c r="T2676" s="48"/>
      <c r="U2676" s="48"/>
      <c r="V2676" s="48"/>
      <c r="W2676" s="48"/>
      <c r="X2676" s="48"/>
      <c r="Y2676" s="48"/>
      <c r="Z2676" s="48"/>
      <c r="AA2676" s="48"/>
      <c r="AB2676" s="48"/>
      <c r="AC2676" s="48"/>
      <c r="AD2676" s="49"/>
    </row>
    <row r="2677" spans="13:30">
      <c r="M2677" s="48"/>
      <c r="N2677" s="48"/>
      <c r="O2677" s="48"/>
      <c r="P2677" s="48"/>
      <c r="Q2677" s="48"/>
      <c r="R2677" s="48"/>
      <c r="S2677" s="48"/>
      <c r="T2677" s="48"/>
      <c r="U2677" s="48"/>
      <c r="V2677" s="48"/>
      <c r="W2677" s="48"/>
      <c r="X2677" s="48"/>
      <c r="Y2677" s="48"/>
      <c r="Z2677" s="48"/>
      <c r="AA2677" s="48"/>
      <c r="AB2677" s="48"/>
      <c r="AC2677" s="48"/>
      <c r="AD2677" s="49"/>
    </row>
    <row r="2678" spans="13:30">
      <c r="M2678" s="48"/>
      <c r="N2678" s="48"/>
      <c r="O2678" s="48"/>
      <c r="P2678" s="48"/>
      <c r="Q2678" s="48"/>
      <c r="R2678" s="48"/>
      <c r="S2678" s="48"/>
      <c r="T2678" s="48"/>
      <c r="U2678" s="48"/>
      <c r="V2678" s="48"/>
      <c r="W2678" s="48"/>
      <c r="X2678" s="48"/>
      <c r="Y2678" s="48"/>
      <c r="Z2678" s="48"/>
      <c r="AA2678" s="48"/>
      <c r="AB2678" s="48"/>
      <c r="AC2678" s="48"/>
      <c r="AD2678" s="49"/>
    </row>
    <row r="2679" spans="13:30">
      <c r="M2679" s="48"/>
      <c r="N2679" s="48"/>
      <c r="O2679" s="48"/>
      <c r="P2679" s="48"/>
      <c r="Q2679" s="48"/>
      <c r="R2679" s="48"/>
      <c r="S2679" s="48"/>
      <c r="T2679" s="48"/>
      <c r="U2679" s="48"/>
      <c r="V2679" s="48"/>
      <c r="W2679" s="48"/>
      <c r="X2679" s="48"/>
      <c r="Y2679" s="48"/>
      <c r="Z2679" s="48"/>
      <c r="AA2679" s="48"/>
      <c r="AB2679" s="48"/>
      <c r="AC2679" s="48"/>
      <c r="AD2679" s="49"/>
    </row>
    <row r="2680" spans="13:30">
      <c r="M2680" s="48"/>
      <c r="N2680" s="48"/>
      <c r="O2680" s="48"/>
      <c r="P2680" s="48"/>
      <c r="Q2680" s="48"/>
      <c r="R2680" s="48"/>
      <c r="S2680" s="48"/>
      <c r="T2680" s="48"/>
      <c r="U2680" s="48"/>
      <c r="V2680" s="48"/>
      <c r="W2680" s="48"/>
      <c r="X2680" s="48"/>
      <c r="Y2680" s="48"/>
      <c r="Z2680" s="48"/>
      <c r="AA2680" s="48"/>
      <c r="AB2680" s="48"/>
      <c r="AC2680" s="48"/>
      <c r="AD2680" s="49"/>
    </row>
    <row r="2681" spans="13:30">
      <c r="M2681" s="48"/>
      <c r="N2681" s="48"/>
      <c r="O2681" s="48"/>
      <c r="P2681" s="48"/>
      <c r="Q2681" s="48"/>
      <c r="R2681" s="48"/>
      <c r="S2681" s="48"/>
      <c r="T2681" s="48"/>
      <c r="U2681" s="48"/>
      <c r="V2681" s="48"/>
      <c r="W2681" s="48"/>
      <c r="X2681" s="48"/>
      <c r="Y2681" s="48"/>
      <c r="Z2681" s="48"/>
      <c r="AA2681" s="48"/>
      <c r="AB2681" s="48"/>
      <c r="AC2681" s="48"/>
      <c r="AD2681" s="49"/>
    </row>
    <row r="2682" spans="13:30">
      <c r="M2682" s="48"/>
      <c r="N2682" s="48"/>
      <c r="O2682" s="48"/>
      <c r="P2682" s="48"/>
      <c r="Q2682" s="48"/>
      <c r="R2682" s="48"/>
      <c r="S2682" s="48"/>
      <c r="T2682" s="48"/>
      <c r="U2682" s="48"/>
      <c r="V2682" s="48"/>
      <c r="W2682" s="48"/>
      <c r="X2682" s="48"/>
      <c r="Y2682" s="48"/>
      <c r="Z2682" s="48"/>
      <c r="AA2682" s="48"/>
      <c r="AB2682" s="48"/>
      <c r="AC2682" s="48"/>
      <c r="AD2682" s="49"/>
    </row>
    <row r="2683" spans="13:30">
      <c r="M2683" s="48"/>
      <c r="N2683" s="48"/>
      <c r="O2683" s="48"/>
      <c r="P2683" s="48"/>
      <c r="Q2683" s="48"/>
      <c r="R2683" s="48"/>
      <c r="S2683" s="48"/>
      <c r="T2683" s="48"/>
      <c r="U2683" s="48"/>
      <c r="V2683" s="48"/>
      <c r="W2683" s="48"/>
      <c r="X2683" s="48"/>
      <c r="Y2683" s="48"/>
      <c r="Z2683" s="48"/>
      <c r="AA2683" s="48"/>
      <c r="AB2683" s="48"/>
      <c r="AC2683" s="48"/>
      <c r="AD2683" s="49"/>
    </row>
    <row r="2684" spans="13:30">
      <c r="M2684" s="48"/>
      <c r="N2684" s="48"/>
      <c r="O2684" s="48"/>
      <c r="P2684" s="48"/>
      <c r="Q2684" s="48"/>
      <c r="R2684" s="48"/>
      <c r="S2684" s="48"/>
      <c r="T2684" s="48"/>
      <c r="U2684" s="48"/>
      <c r="V2684" s="48"/>
      <c r="W2684" s="48"/>
      <c r="X2684" s="48"/>
      <c r="Y2684" s="48"/>
      <c r="Z2684" s="48"/>
      <c r="AA2684" s="48"/>
      <c r="AB2684" s="48"/>
      <c r="AC2684" s="48"/>
      <c r="AD2684" s="49"/>
    </row>
    <row r="2685" spans="13:30">
      <c r="M2685" s="48"/>
      <c r="N2685" s="48"/>
      <c r="O2685" s="48"/>
      <c r="P2685" s="48"/>
      <c r="Q2685" s="48"/>
      <c r="R2685" s="48"/>
      <c r="S2685" s="48"/>
      <c r="T2685" s="48"/>
      <c r="U2685" s="48"/>
      <c r="V2685" s="48"/>
      <c r="W2685" s="48"/>
      <c r="X2685" s="48"/>
      <c r="Y2685" s="48"/>
      <c r="Z2685" s="48"/>
      <c r="AA2685" s="48"/>
      <c r="AB2685" s="48"/>
      <c r="AC2685" s="48"/>
      <c r="AD2685" s="49"/>
    </row>
    <row r="2686" spans="13:30">
      <c r="M2686" s="48"/>
      <c r="N2686" s="48"/>
      <c r="O2686" s="48"/>
      <c r="P2686" s="48"/>
      <c r="Q2686" s="48"/>
      <c r="R2686" s="48"/>
      <c r="S2686" s="48"/>
      <c r="T2686" s="48"/>
      <c r="U2686" s="48"/>
      <c r="V2686" s="48"/>
      <c r="W2686" s="48"/>
      <c r="X2686" s="48"/>
      <c r="Y2686" s="48"/>
      <c r="Z2686" s="48"/>
      <c r="AA2686" s="48"/>
      <c r="AB2686" s="48"/>
      <c r="AC2686" s="48"/>
      <c r="AD2686" s="49"/>
    </row>
    <row r="2687" spans="13:30">
      <c r="M2687" s="48"/>
      <c r="N2687" s="48"/>
      <c r="O2687" s="48"/>
      <c r="P2687" s="48"/>
      <c r="Q2687" s="48"/>
      <c r="R2687" s="48"/>
      <c r="S2687" s="48"/>
      <c r="T2687" s="48"/>
      <c r="U2687" s="48"/>
      <c r="V2687" s="48"/>
      <c r="W2687" s="48"/>
      <c r="X2687" s="48"/>
      <c r="Y2687" s="48"/>
      <c r="Z2687" s="48"/>
      <c r="AA2687" s="48"/>
      <c r="AB2687" s="48"/>
      <c r="AC2687" s="48"/>
      <c r="AD2687" s="49"/>
    </row>
    <row r="2688" spans="13:30">
      <c r="M2688" s="48"/>
      <c r="N2688" s="48"/>
      <c r="O2688" s="48"/>
      <c r="P2688" s="48"/>
      <c r="Q2688" s="48"/>
      <c r="R2688" s="48"/>
      <c r="S2688" s="48"/>
      <c r="T2688" s="48"/>
      <c r="U2688" s="48"/>
      <c r="V2688" s="48"/>
      <c r="W2688" s="48"/>
      <c r="X2688" s="48"/>
      <c r="Y2688" s="48"/>
      <c r="Z2688" s="48"/>
      <c r="AA2688" s="48"/>
      <c r="AB2688" s="48"/>
      <c r="AC2688" s="48"/>
      <c r="AD2688" s="49"/>
    </row>
    <row r="2689" spans="13:30">
      <c r="M2689" s="48"/>
      <c r="N2689" s="48"/>
      <c r="O2689" s="48"/>
      <c r="P2689" s="48"/>
      <c r="Q2689" s="48"/>
      <c r="R2689" s="48"/>
      <c r="S2689" s="48"/>
      <c r="T2689" s="48"/>
      <c r="U2689" s="48"/>
      <c r="V2689" s="48"/>
      <c r="W2689" s="48"/>
      <c r="X2689" s="48"/>
      <c r="Y2689" s="48"/>
      <c r="Z2689" s="48"/>
      <c r="AA2689" s="48"/>
      <c r="AB2689" s="48"/>
      <c r="AC2689" s="48"/>
      <c r="AD2689" s="49"/>
    </row>
    <row r="2690" spans="13:30">
      <c r="M2690" s="48"/>
      <c r="N2690" s="48"/>
      <c r="O2690" s="48"/>
      <c r="P2690" s="48"/>
      <c r="Q2690" s="48"/>
      <c r="R2690" s="48"/>
      <c r="S2690" s="48"/>
      <c r="T2690" s="48"/>
      <c r="U2690" s="48"/>
      <c r="V2690" s="48"/>
      <c r="W2690" s="48"/>
      <c r="X2690" s="48"/>
      <c r="Y2690" s="48"/>
      <c r="Z2690" s="48"/>
      <c r="AA2690" s="48"/>
      <c r="AB2690" s="48"/>
      <c r="AC2690" s="48"/>
      <c r="AD2690" s="49"/>
    </row>
    <row r="2691" spans="13:30">
      <c r="M2691" s="48"/>
      <c r="N2691" s="48"/>
      <c r="O2691" s="48"/>
      <c r="P2691" s="48"/>
      <c r="Q2691" s="48"/>
      <c r="R2691" s="48"/>
      <c r="S2691" s="48"/>
      <c r="T2691" s="48"/>
      <c r="U2691" s="48"/>
      <c r="V2691" s="48"/>
      <c r="W2691" s="48"/>
      <c r="X2691" s="48"/>
      <c r="Y2691" s="48"/>
      <c r="Z2691" s="48"/>
      <c r="AA2691" s="48"/>
      <c r="AB2691" s="48"/>
      <c r="AC2691" s="48"/>
      <c r="AD2691" s="49"/>
    </row>
    <row r="2692" spans="13:30">
      <c r="M2692" s="48"/>
      <c r="N2692" s="48"/>
      <c r="O2692" s="48"/>
      <c r="P2692" s="48"/>
      <c r="Q2692" s="48"/>
      <c r="R2692" s="48"/>
      <c r="S2692" s="48"/>
      <c r="T2692" s="48"/>
      <c r="U2692" s="48"/>
      <c r="V2692" s="48"/>
      <c r="W2692" s="48"/>
      <c r="X2692" s="48"/>
      <c r="Y2692" s="48"/>
      <c r="Z2692" s="48"/>
      <c r="AA2692" s="48"/>
      <c r="AB2692" s="48"/>
      <c r="AC2692" s="48"/>
      <c r="AD2692" s="49"/>
    </row>
    <row r="2693" spans="13:30">
      <c r="M2693" s="48"/>
      <c r="N2693" s="48"/>
      <c r="O2693" s="48"/>
      <c r="P2693" s="48"/>
      <c r="Q2693" s="48"/>
      <c r="R2693" s="48"/>
      <c r="S2693" s="48"/>
      <c r="T2693" s="48"/>
      <c r="U2693" s="48"/>
      <c r="V2693" s="48"/>
      <c r="W2693" s="48"/>
      <c r="X2693" s="48"/>
      <c r="Y2693" s="48"/>
      <c r="Z2693" s="48"/>
      <c r="AA2693" s="48"/>
      <c r="AB2693" s="48"/>
      <c r="AC2693" s="48"/>
      <c r="AD2693" s="49"/>
    </row>
    <row r="2694" spans="13:30">
      <c r="M2694" s="48"/>
      <c r="N2694" s="48"/>
      <c r="O2694" s="48"/>
      <c r="P2694" s="48"/>
      <c r="Q2694" s="48"/>
      <c r="R2694" s="48"/>
      <c r="S2694" s="48"/>
      <c r="T2694" s="48"/>
      <c r="U2694" s="48"/>
      <c r="V2694" s="48"/>
      <c r="W2694" s="48"/>
      <c r="X2694" s="48"/>
      <c r="Y2694" s="48"/>
      <c r="Z2694" s="48"/>
      <c r="AA2694" s="48"/>
      <c r="AB2694" s="48"/>
      <c r="AC2694" s="48"/>
      <c r="AD2694" s="49"/>
    </row>
    <row r="2695" spans="13:30">
      <c r="M2695" s="48"/>
      <c r="N2695" s="48"/>
      <c r="O2695" s="48"/>
      <c r="P2695" s="48"/>
      <c r="Q2695" s="48"/>
      <c r="R2695" s="48"/>
      <c r="S2695" s="48"/>
      <c r="T2695" s="48"/>
      <c r="U2695" s="48"/>
      <c r="V2695" s="48"/>
      <c r="W2695" s="48"/>
      <c r="X2695" s="48"/>
      <c r="Y2695" s="48"/>
      <c r="Z2695" s="48"/>
      <c r="AA2695" s="48"/>
      <c r="AB2695" s="48"/>
      <c r="AC2695" s="48"/>
      <c r="AD2695" s="49"/>
    </row>
    <row r="2696" spans="13:30">
      <c r="M2696" s="48"/>
      <c r="N2696" s="48"/>
      <c r="O2696" s="48"/>
      <c r="P2696" s="48"/>
      <c r="Q2696" s="48"/>
      <c r="R2696" s="48"/>
      <c r="S2696" s="48"/>
      <c r="T2696" s="48"/>
      <c r="U2696" s="48"/>
      <c r="V2696" s="48"/>
      <c r="W2696" s="48"/>
      <c r="X2696" s="48"/>
      <c r="Y2696" s="48"/>
      <c r="Z2696" s="48"/>
      <c r="AA2696" s="48"/>
      <c r="AB2696" s="48"/>
      <c r="AC2696" s="48"/>
      <c r="AD2696" s="49"/>
    </row>
    <row r="2697" spans="13:30">
      <c r="M2697" s="48"/>
      <c r="N2697" s="48"/>
      <c r="O2697" s="48"/>
      <c r="P2697" s="48"/>
      <c r="Q2697" s="48"/>
      <c r="R2697" s="48"/>
      <c r="S2697" s="48"/>
      <c r="T2697" s="48"/>
      <c r="U2697" s="48"/>
      <c r="V2697" s="48"/>
      <c r="W2697" s="48"/>
      <c r="X2697" s="48"/>
      <c r="Y2697" s="48"/>
      <c r="Z2697" s="48"/>
      <c r="AA2697" s="48"/>
      <c r="AB2697" s="48"/>
      <c r="AC2697" s="48"/>
      <c r="AD2697" s="49"/>
    </row>
    <row r="2698" spans="13:30">
      <c r="M2698" s="48"/>
      <c r="N2698" s="48"/>
      <c r="O2698" s="48"/>
      <c r="P2698" s="48"/>
      <c r="Q2698" s="48"/>
      <c r="R2698" s="48"/>
      <c r="S2698" s="48"/>
      <c r="T2698" s="48"/>
      <c r="U2698" s="48"/>
      <c r="V2698" s="48"/>
      <c r="W2698" s="48"/>
      <c r="X2698" s="48"/>
      <c r="Y2698" s="48"/>
      <c r="Z2698" s="48"/>
      <c r="AA2698" s="48"/>
      <c r="AB2698" s="48"/>
      <c r="AC2698" s="48"/>
      <c r="AD2698" s="49"/>
    </row>
    <row r="2699" spans="13:30">
      <c r="M2699" s="48"/>
      <c r="N2699" s="48"/>
      <c r="O2699" s="48"/>
      <c r="P2699" s="48"/>
      <c r="Q2699" s="48"/>
      <c r="R2699" s="48"/>
      <c r="S2699" s="48"/>
      <c r="T2699" s="48"/>
      <c r="U2699" s="48"/>
      <c r="V2699" s="48"/>
      <c r="W2699" s="48"/>
      <c r="X2699" s="48"/>
      <c r="Y2699" s="48"/>
      <c r="Z2699" s="48"/>
      <c r="AA2699" s="48"/>
      <c r="AB2699" s="48"/>
      <c r="AC2699" s="48"/>
      <c r="AD2699" s="49"/>
    </row>
    <row r="2700" spans="13:30">
      <c r="M2700" s="48"/>
      <c r="N2700" s="48"/>
      <c r="O2700" s="48"/>
      <c r="P2700" s="48"/>
      <c r="Q2700" s="48"/>
      <c r="R2700" s="48"/>
      <c r="S2700" s="48"/>
      <c r="T2700" s="48"/>
      <c r="U2700" s="48"/>
      <c r="V2700" s="48"/>
      <c r="W2700" s="48"/>
      <c r="X2700" s="48"/>
      <c r="Y2700" s="48"/>
      <c r="Z2700" s="48"/>
      <c r="AA2700" s="48"/>
      <c r="AB2700" s="48"/>
      <c r="AC2700" s="48"/>
      <c r="AD2700" s="49"/>
    </row>
    <row r="2701" spans="13:30">
      <c r="M2701" s="48"/>
      <c r="N2701" s="48"/>
      <c r="O2701" s="48"/>
      <c r="P2701" s="48"/>
      <c r="Q2701" s="48"/>
      <c r="R2701" s="48"/>
      <c r="S2701" s="48"/>
      <c r="T2701" s="48"/>
      <c r="U2701" s="48"/>
      <c r="V2701" s="48"/>
      <c r="W2701" s="48"/>
      <c r="X2701" s="48"/>
      <c r="Y2701" s="48"/>
      <c r="Z2701" s="48"/>
      <c r="AA2701" s="48"/>
      <c r="AB2701" s="48"/>
      <c r="AC2701" s="48"/>
      <c r="AD2701" s="49"/>
    </row>
    <row r="2702" spans="13:30">
      <c r="M2702" s="48"/>
      <c r="N2702" s="48"/>
      <c r="O2702" s="48"/>
      <c r="P2702" s="48"/>
      <c r="Q2702" s="48"/>
      <c r="R2702" s="48"/>
      <c r="S2702" s="48"/>
      <c r="T2702" s="48"/>
      <c r="U2702" s="48"/>
      <c r="V2702" s="48"/>
      <c r="W2702" s="48"/>
      <c r="X2702" s="48"/>
      <c r="Y2702" s="48"/>
      <c r="Z2702" s="48"/>
      <c r="AA2702" s="48"/>
      <c r="AB2702" s="48"/>
      <c r="AC2702" s="48"/>
      <c r="AD2702" s="49"/>
    </row>
    <row r="2703" spans="13:30">
      <c r="M2703" s="48"/>
      <c r="N2703" s="48"/>
      <c r="O2703" s="48"/>
      <c r="P2703" s="48"/>
      <c r="Q2703" s="48"/>
      <c r="R2703" s="48"/>
      <c r="S2703" s="48"/>
      <c r="T2703" s="48"/>
      <c r="U2703" s="48"/>
      <c r="V2703" s="48"/>
      <c r="W2703" s="48"/>
      <c r="X2703" s="48"/>
      <c r="Y2703" s="48"/>
      <c r="Z2703" s="48"/>
      <c r="AA2703" s="48"/>
      <c r="AB2703" s="48"/>
      <c r="AC2703" s="48"/>
      <c r="AD2703" s="49"/>
    </row>
    <row r="2704" spans="13:30">
      <c r="M2704" s="48"/>
      <c r="N2704" s="48"/>
      <c r="O2704" s="48"/>
      <c r="P2704" s="48"/>
      <c r="Q2704" s="48"/>
      <c r="R2704" s="48"/>
      <c r="S2704" s="48"/>
      <c r="T2704" s="48"/>
      <c r="U2704" s="48"/>
      <c r="V2704" s="48"/>
      <c r="W2704" s="48"/>
      <c r="X2704" s="48"/>
      <c r="Y2704" s="48"/>
      <c r="Z2704" s="48"/>
      <c r="AA2704" s="48"/>
      <c r="AB2704" s="48"/>
      <c r="AC2704" s="48"/>
      <c r="AD2704" s="49"/>
    </row>
    <row r="2705" spans="13:30">
      <c r="M2705" s="48"/>
      <c r="N2705" s="48"/>
      <c r="O2705" s="48"/>
      <c r="P2705" s="48"/>
      <c r="Q2705" s="48"/>
      <c r="R2705" s="48"/>
      <c r="S2705" s="48"/>
      <c r="T2705" s="48"/>
      <c r="U2705" s="48"/>
      <c r="V2705" s="48"/>
      <c r="W2705" s="48"/>
      <c r="X2705" s="48"/>
      <c r="Y2705" s="48"/>
      <c r="Z2705" s="48"/>
      <c r="AA2705" s="48"/>
      <c r="AB2705" s="48"/>
      <c r="AC2705" s="48"/>
      <c r="AD2705" s="49"/>
    </row>
    <row r="2706" spans="13:30">
      <c r="M2706" s="48"/>
      <c r="N2706" s="48"/>
      <c r="O2706" s="48"/>
      <c r="P2706" s="48"/>
      <c r="Q2706" s="48"/>
      <c r="R2706" s="48"/>
      <c r="S2706" s="48"/>
      <c r="T2706" s="48"/>
      <c r="U2706" s="48"/>
      <c r="V2706" s="48"/>
      <c r="W2706" s="48"/>
      <c r="X2706" s="48"/>
      <c r="Y2706" s="48"/>
      <c r="Z2706" s="48"/>
      <c r="AA2706" s="48"/>
      <c r="AB2706" s="48"/>
      <c r="AC2706" s="48"/>
      <c r="AD2706" s="49"/>
    </row>
    <row r="2707" spans="13:30">
      <c r="M2707" s="48"/>
      <c r="N2707" s="48"/>
      <c r="O2707" s="48"/>
      <c r="P2707" s="48"/>
      <c r="Q2707" s="48"/>
      <c r="R2707" s="48"/>
      <c r="S2707" s="48"/>
      <c r="T2707" s="48"/>
      <c r="U2707" s="48"/>
      <c r="V2707" s="48"/>
      <c r="W2707" s="48"/>
      <c r="X2707" s="48"/>
      <c r="Y2707" s="48"/>
      <c r="Z2707" s="48"/>
      <c r="AA2707" s="48"/>
      <c r="AB2707" s="48"/>
      <c r="AC2707" s="48"/>
      <c r="AD2707" s="49"/>
    </row>
    <row r="2708" spans="13:30">
      <c r="M2708" s="48"/>
      <c r="N2708" s="48"/>
      <c r="O2708" s="48"/>
      <c r="P2708" s="48"/>
      <c r="Q2708" s="48"/>
      <c r="R2708" s="48"/>
      <c r="S2708" s="48"/>
      <c r="T2708" s="48"/>
      <c r="U2708" s="48"/>
      <c r="V2708" s="48"/>
      <c r="W2708" s="48"/>
      <c r="X2708" s="48"/>
      <c r="Y2708" s="48"/>
      <c r="Z2708" s="48"/>
      <c r="AA2708" s="48"/>
      <c r="AB2708" s="48"/>
      <c r="AC2708" s="48"/>
      <c r="AD2708" s="49"/>
    </row>
    <row r="2709" spans="13:30">
      <c r="M2709" s="48"/>
      <c r="N2709" s="48"/>
      <c r="O2709" s="48"/>
      <c r="P2709" s="48"/>
      <c r="Q2709" s="48"/>
      <c r="R2709" s="48"/>
      <c r="S2709" s="48"/>
      <c r="T2709" s="48"/>
      <c r="U2709" s="48"/>
      <c r="V2709" s="48"/>
      <c r="W2709" s="48"/>
      <c r="X2709" s="48"/>
      <c r="Y2709" s="48"/>
      <c r="Z2709" s="48"/>
      <c r="AA2709" s="48"/>
      <c r="AB2709" s="48"/>
      <c r="AC2709" s="48"/>
      <c r="AD2709" s="49"/>
    </row>
    <row r="2710" spans="13:30">
      <c r="M2710" s="48"/>
      <c r="N2710" s="48"/>
      <c r="O2710" s="48"/>
      <c r="P2710" s="48"/>
      <c r="Q2710" s="48"/>
      <c r="R2710" s="48"/>
      <c r="S2710" s="48"/>
      <c r="T2710" s="48"/>
      <c r="U2710" s="48"/>
      <c r="V2710" s="48"/>
      <c r="W2710" s="48"/>
      <c r="X2710" s="48"/>
      <c r="Y2710" s="48"/>
      <c r="Z2710" s="48"/>
      <c r="AA2710" s="48"/>
      <c r="AB2710" s="48"/>
      <c r="AC2710" s="48"/>
      <c r="AD2710" s="49"/>
    </row>
    <row r="2711" spans="13:30">
      <c r="M2711" s="48"/>
      <c r="N2711" s="48"/>
      <c r="O2711" s="48"/>
      <c r="P2711" s="48"/>
      <c r="Q2711" s="48"/>
      <c r="R2711" s="48"/>
      <c r="S2711" s="48"/>
      <c r="T2711" s="48"/>
      <c r="U2711" s="48"/>
      <c r="V2711" s="48"/>
      <c r="W2711" s="48"/>
      <c r="X2711" s="48"/>
      <c r="Y2711" s="48"/>
      <c r="Z2711" s="48"/>
      <c r="AA2711" s="48"/>
      <c r="AB2711" s="48"/>
      <c r="AC2711" s="48"/>
      <c r="AD2711" s="49"/>
    </row>
    <row r="2712" spans="13:30">
      <c r="M2712" s="48"/>
      <c r="N2712" s="48"/>
      <c r="O2712" s="48"/>
      <c r="P2712" s="48"/>
      <c r="Q2712" s="48"/>
      <c r="R2712" s="48"/>
      <c r="S2712" s="48"/>
      <c r="T2712" s="48"/>
      <c r="U2712" s="48"/>
      <c r="V2712" s="48"/>
      <c r="W2712" s="48"/>
      <c r="X2712" s="48"/>
      <c r="Y2712" s="48"/>
      <c r="Z2712" s="48"/>
      <c r="AA2712" s="48"/>
      <c r="AB2712" s="48"/>
      <c r="AC2712" s="48"/>
      <c r="AD2712" s="49"/>
    </row>
    <row r="2713" spans="13:30">
      <c r="M2713" s="48"/>
      <c r="N2713" s="48"/>
      <c r="O2713" s="48"/>
      <c r="P2713" s="48"/>
      <c r="Q2713" s="48"/>
      <c r="R2713" s="48"/>
      <c r="S2713" s="48"/>
      <c r="T2713" s="48"/>
      <c r="U2713" s="48"/>
      <c r="V2713" s="48"/>
      <c r="W2713" s="48"/>
      <c r="X2713" s="48"/>
      <c r="Y2713" s="48"/>
      <c r="Z2713" s="48"/>
      <c r="AA2713" s="48"/>
      <c r="AB2713" s="48"/>
      <c r="AC2713" s="48"/>
      <c r="AD2713" s="49"/>
    </row>
    <row r="2714" spans="13:30">
      <c r="M2714" s="48"/>
      <c r="N2714" s="48"/>
      <c r="O2714" s="48"/>
      <c r="P2714" s="48"/>
      <c r="Q2714" s="48"/>
      <c r="R2714" s="48"/>
      <c r="S2714" s="48"/>
      <c r="T2714" s="48"/>
      <c r="U2714" s="48"/>
      <c r="V2714" s="48"/>
      <c r="W2714" s="48"/>
      <c r="X2714" s="48"/>
      <c r="Y2714" s="48"/>
      <c r="Z2714" s="48"/>
      <c r="AA2714" s="48"/>
      <c r="AB2714" s="48"/>
      <c r="AC2714" s="48"/>
      <c r="AD2714" s="49"/>
    </row>
    <row r="2715" spans="13:30">
      <c r="M2715" s="48"/>
      <c r="N2715" s="48"/>
      <c r="O2715" s="48"/>
      <c r="P2715" s="48"/>
      <c r="Q2715" s="48"/>
      <c r="R2715" s="48"/>
      <c r="S2715" s="48"/>
      <c r="T2715" s="48"/>
      <c r="U2715" s="48"/>
      <c r="V2715" s="48"/>
      <c r="W2715" s="48"/>
      <c r="X2715" s="48"/>
      <c r="Y2715" s="48"/>
      <c r="Z2715" s="48"/>
      <c r="AA2715" s="48"/>
      <c r="AB2715" s="48"/>
      <c r="AC2715" s="48"/>
      <c r="AD2715" s="49"/>
    </row>
    <row r="2716" spans="13:30">
      <c r="M2716" s="48"/>
      <c r="N2716" s="48"/>
      <c r="O2716" s="48"/>
      <c r="P2716" s="48"/>
      <c r="Q2716" s="48"/>
      <c r="R2716" s="48"/>
      <c r="S2716" s="48"/>
      <c r="T2716" s="48"/>
      <c r="U2716" s="48"/>
      <c r="V2716" s="48"/>
      <c r="W2716" s="48"/>
      <c r="X2716" s="48"/>
      <c r="Y2716" s="48"/>
      <c r="Z2716" s="48"/>
      <c r="AA2716" s="48"/>
      <c r="AB2716" s="48"/>
      <c r="AC2716" s="48"/>
      <c r="AD2716" s="49"/>
    </row>
    <row r="2717" spans="13:30">
      <c r="M2717" s="48"/>
      <c r="N2717" s="48"/>
      <c r="O2717" s="48"/>
      <c r="P2717" s="48"/>
      <c r="Q2717" s="48"/>
      <c r="R2717" s="48"/>
      <c r="S2717" s="48"/>
      <c r="T2717" s="48"/>
      <c r="U2717" s="48"/>
      <c r="V2717" s="48"/>
      <c r="W2717" s="48"/>
      <c r="X2717" s="48"/>
      <c r="Y2717" s="48"/>
      <c r="Z2717" s="48"/>
      <c r="AA2717" s="48"/>
      <c r="AB2717" s="48"/>
      <c r="AC2717" s="48"/>
      <c r="AD2717" s="49"/>
    </row>
    <row r="2718" spans="13:30">
      <c r="M2718" s="48"/>
      <c r="N2718" s="48"/>
      <c r="O2718" s="48"/>
      <c r="P2718" s="48"/>
      <c r="Q2718" s="48"/>
      <c r="R2718" s="48"/>
      <c r="S2718" s="48"/>
      <c r="T2718" s="48"/>
      <c r="U2718" s="48"/>
      <c r="V2718" s="48"/>
      <c r="W2718" s="48"/>
      <c r="X2718" s="48"/>
      <c r="Y2718" s="48"/>
      <c r="Z2718" s="48"/>
      <c r="AA2718" s="48"/>
      <c r="AB2718" s="48"/>
      <c r="AC2718" s="48"/>
      <c r="AD2718" s="49"/>
    </row>
    <row r="2719" spans="13:30">
      <c r="M2719" s="48"/>
      <c r="N2719" s="48"/>
      <c r="O2719" s="48"/>
      <c r="P2719" s="48"/>
      <c r="Q2719" s="48"/>
      <c r="R2719" s="48"/>
      <c r="S2719" s="48"/>
      <c r="T2719" s="48"/>
      <c r="U2719" s="48"/>
      <c r="V2719" s="48"/>
      <c r="W2719" s="48"/>
      <c r="X2719" s="48"/>
      <c r="Y2719" s="48"/>
      <c r="Z2719" s="48"/>
      <c r="AA2719" s="48"/>
      <c r="AB2719" s="48"/>
      <c r="AC2719" s="48"/>
      <c r="AD2719" s="49"/>
    </row>
    <row r="2720" spans="13:30">
      <c r="M2720" s="48"/>
      <c r="N2720" s="48"/>
      <c r="O2720" s="48"/>
      <c r="P2720" s="48"/>
      <c r="Q2720" s="48"/>
      <c r="R2720" s="48"/>
      <c r="S2720" s="48"/>
      <c r="T2720" s="48"/>
      <c r="U2720" s="48"/>
      <c r="V2720" s="48"/>
      <c r="W2720" s="48"/>
      <c r="X2720" s="48"/>
      <c r="Y2720" s="48"/>
      <c r="Z2720" s="48"/>
      <c r="AA2720" s="48"/>
      <c r="AB2720" s="48"/>
      <c r="AC2720" s="48"/>
      <c r="AD2720" s="49"/>
    </row>
    <row r="2721" spans="13:30">
      <c r="M2721" s="48"/>
      <c r="N2721" s="48"/>
      <c r="O2721" s="48"/>
      <c r="P2721" s="48"/>
      <c r="Q2721" s="48"/>
      <c r="R2721" s="48"/>
      <c r="S2721" s="48"/>
      <c r="T2721" s="48"/>
      <c r="U2721" s="48"/>
      <c r="V2721" s="48"/>
      <c r="W2721" s="48"/>
      <c r="X2721" s="48"/>
      <c r="Y2721" s="48"/>
      <c r="Z2721" s="48"/>
      <c r="AA2721" s="48"/>
      <c r="AB2721" s="48"/>
      <c r="AC2721" s="48"/>
      <c r="AD2721" s="49"/>
    </row>
    <row r="2722" spans="13:30">
      <c r="M2722" s="48"/>
      <c r="N2722" s="48"/>
      <c r="O2722" s="48"/>
      <c r="P2722" s="48"/>
      <c r="Q2722" s="48"/>
      <c r="R2722" s="48"/>
      <c r="S2722" s="48"/>
      <c r="T2722" s="48"/>
      <c r="U2722" s="48"/>
      <c r="V2722" s="48"/>
      <c r="W2722" s="48"/>
      <c r="X2722" s="48"/>
      <c r="Y2722" s="48"/>
      <c r="Z2722" s="48"/>
      <c r="AA2722" s="48"/>
      <c r="AB2722" s="48"/>
      <c r="AC2722" s="48"/>
      <c r="AD2722" s="49"/>
    </row>
    <row r="2723" spans="13:30">
      <c r="M2723" s="48"/>
      <c r="N2723" s="48"/>
      <c r="O2723" s="48"/>
      <c r="P2723" s="48"/>
      <c r="Q2723" s="48"/>
      <c r="R2723" s="48"/>
      <c r="S2723" s="48"/>
      <c r="T2723" s="48"/>
      <c r="U2723" s="48"/>
      <c r="V2723" s="48"/>
      <c r="W2723" s="48"/>
      <c r="X2723" s="48"/>
      <c r="Y2723" s="48"/>
      <c r="Z2723" s="48"/>
      <c r="AA2723" s="48"/>
      <c r="AB2723" s="48"/>
      <c r="AC2723" s="48"/>
      <c r="AD2723" s="49"/>
    </row>
    <row r="2724" spans="13:30">
      <c r="M2724" s="48"/>
      <c r="N2724" s="48"/>
      <c r="O2724" s="48"/>
      <c r="P2724" s="48"/>
      <c r="Q2724" s="48"/>
      <c r="R2724" s="48"/>
      <c r="S2724" s="48"/>
      <c r="T2724" s="48"/>
      <c r="U2724" s="48"/>
      <c r="V2724" s="48"/>
      <c r="W2724" s="48"/>
      <c r="X2724" s="48"/>
      <c r="Y2724" s="48"/>
      <c r="Z2724" s="48"/>
      <c r="AA2724" s="48"/>
      <c r="AB2724" s="48"/>
      <c r="AC2724" s="48"/>
      <c r="AD2724" s="49"/>
    </row>
    <row r="2725" spans="13:30">
      <c r="M2725" s="48"/>
      <c r="N2725" s="48"/>
      <c r="O2725" s="48"/>
      <c r="P2725" s="48"/>
      <c r="Q2725" s="48"/>
      <c r="R2725" s="48"/>
      <c r="S2725" s="48"/>
      <c r="T2725" s="48"/>
      <c r="U2725" s="48"/>
      <c r="V2725" s="48"/>
      <c r="W2725" s="48"/>
      <c r="X2725" s="48"/>
      <c r="Y2725" s="48"/>
      <c r="Z2725" s="48"/>
      <c r="AA2725" s="48"/>
      <c r="AB2725" s="48"/>
      <c r="AC2725" s="48"/>
      <c r="AD2725" s="49"/>
    </row>
    <row r="2726" spans="13:30">
      <c r="M2726" s="48"/>
      <c r="N2726" s="48"/>
      <c r="O2726" s="48"/>
      <c r="P2726" s="48"/>
      <c r="Q2726" s="48"/>
      <c r="R2726" s="48"/>
      <c r="S2726" s="48"/>
      <c r="T2726" s="48"/>
      <c r="U2726" s="48"/>
      <c r="V2726" s="48"/>
      <c r="W2726" s="48"/>
      <c r="X2726" s="48"/>
      <c r="Y2726" s="48"/>
      <c r="Z2726" s="48"/>
      <c r="AA2726" s="48"/>
      <c r="AB2726" s="48"/>
      <c r="AC2726" s="48"/>
      <c r="AD2726" s="49"/>
    </row>
    <row r="2727" spans="13:30">
      <c r="M2727" s="48"/>
      <c r="N2727" s="48"/>
      <c r="O2727" s="48"/>
      <c r="P2727" s="48"/>
      <c r="Q2727" s="48"/>
      <c r="R2727" s="48"/>
      <c r="S2727" s="48"/>
      <c r="T2727" s="48"/>
      <c r="U2727" s="48"/>
      <c r="V2727" s="48"/>
      <c r="W2727" s="48"/>
      <c r="X2727" s="48"/>
      <c r="Y2727" s="48"/>
      <c r="Z2727" s="48"/>
      <c r="AA2727" s="48"/>
      <c r="AB2727" s="48"/>
      <c r="AC2727" s="48"/>
      <c r="AD2727" s="49"/>
    </row>
    <row r="2728" spans="13:30">
      <c r="M2728" s="48"/>
      <c r="N2728" s="48"/>
      <c r="O2728" s="48"/>
      <c r="P2728" s="48"/>
      <c r="Q2728" s="48"/>
      <c r="R2728" s="48"/>
      <c r="S2728" s="48"/>
      <c r="T2728" s="48"/>
      <c r="U2728" s="48"/>
      <c r="V2728" s="48"/>
      <c r="W2728" s="48"/>
      <c r="X2728" s="48"/>
      <c r="Y2728" s="48"/>
      <c r="Z2728" s="48"/>
      <c r="AA2728" s="48"/>
      <c r="AB2728" s="48"/>
      <c r="AC2728" s="48"/>
      <c r="AD2728" s="49"/>
    </row>
    <row r="2729" spans="13:30">
      <c r="M2729" s="48"/>
      <c r="N2729" s="48"/>
      <c r="O2729" s="48"/>
      <c r="P2729" s="48"/>
      <c r="Q2729" s="48"/>
      <c r="R2729" s="48"/>
      <c r="S2729" s="48"/>
      <c r="T2729" s="48"/>
      <c r="U2729" s="48"/>
      <c r="V2729" s="48"/>
      <c r="W2729" s="48"/>
      <c r="X2729" s="48"/>
      <c r="Y2729" s="48"/>
      <c r="Z2729" s="48"/>
      <c r="AA2729" s="48"/>
      <c r="AB2729" s="48"/>
      <c r="AC2729" s="48"/>
      <c r="AD2729" s="49"/>
    </row>
    <row r="2730" spans="13:30">
      <c r="M2730" s="48"/>
      <c r="N2730" s="48"/>
      <c r="O2730" s="48"/>
      <c r="P2730" s="48"/>
      <c r="Q2730" s="48"/>
      <c r="R2730" s="48"/>
      <c r="S2730" s="48"/>
      <c r="T2730" s="48"/>
      <c r="U2730" s="48"/>
      <c r="V2730" s="48"/>
      <c r="W2730" s="48"/>
      <c r="X2730" s="48"/>
      <c r="Y2730" s="48"/>
      <c r="Z2730" s="48"/>
      <c r="AA2730" s="48"/>
      <c r="AB2730" s="48"/>
      <c r="AC2730" s="48"/>
      <c r="AD2730" s="49"/>
    </row>
    <row r="2731" spans="13:30">
      <c r="M2731" s="48"/>
      <c r="N2731" s="48"/>
      <c r="O2731" s="48"/>
      <c r="P2731" s="48"/>
      <c r="Q2731" s="48"/>
      <c r="R2731" s="48"/>
      <c r="S2731" s="48"/>
      <c r="T2731" s="48"/>
      <c r="U2731" s="48"/>
      <c r="V2731" s="48"/>
      <c r="W2731" s="48"/>
      <c r="X2731" s="48"/>
      <c r="Y2731" s="48"/>
      <c r="Z2731" s="48"/>
      <c r="AA2731" s="48"/>
      <c r="AB2731" s="48"/>
      <c r="AC2731" s="48"/>
      <c r="AD2731" s="49"/>
    </row>
    <row r="2732" spans="13:30">
      <c r="M2732" s="48"/>
      <c r="N2732" s="48"/>
      <c r="O2732" s="48"/>
      <c r="P2732" s="48"/>
      <c r="Q2732" s="48"/>
      <c r="R2732" s="48"/>
      <c r="S2732" s="48"/>
      <c r="T2732" s="48"/>
      <c r="U2732" s="48"/>
      <c r="V2732" s="48"/>
      <c r="W2732" s="48"/>
      <c r="X2732" s="48"/>
      <c r="Y2732" s="48"/>
      <c r="Z2732" s="48"/>
      <c r="AA2732" s="48"/>
      <c r="AB2732" s="48"/>
      <c r="AC2732" s="48"/>
      <c r="AD2732" s="49"/>
    </row>
    <row r="2733" spans="13:30">
      <c r="M2733" s="48"/>
      <c r="N2733" s="48"/>
      <c r="O2733" s="48"/>
      <c r="P2733" s="48"/>
      <c r="Q2733" s="48"/>
      <c r="R2733" s="48"/>
      <c r="S2733" s="48"/>
      <c r="T2733" s="48"/>
      <c r="U2733" s="48"/>
      <c r="V2733" s="48"/>
      <c r="W2733" s="48"/>
      <c r="X2733" s="48"/>
      <c r="Y2733" s="48"/>
      <c r="Z2733" s="48"/>
      <c r="AA2733" s="48"/>
      <c r="AB2733" s="48"/>
      <c r="AC2733" s="48"/>
      <c r="AD2733" s="49"/>
    </row>
    <row r="2734" spans="13:30">
      <c r="M2734" s="48"/>
      <c r="N2734" s="48"/>
      <c r="O2734" s="48"/>
      <c r="P2734" s="48"/>
      <c r="Q2734" s="48"/>
      <c r="R2734" s="48"/>
      <c r="S2734" s="48"/>
      <c r="T2734" s="48"/>
      <c r="U2734" s="48"/>
      <c r="V2734" s="48"/>
      <c r="W2734" s="48"/>
      <c r="X2734" s="48"/>
      <c r="Y2734" s="48"/>
      <c r="Z2734" s="48"/>
      <c r="AA2734" s="48"/>
      <c r="AB2734" s="48"/>
      <c r="AC2734" s="48"/>
      <c r="AD2734" s="49"/>
    </row>
    <row r="2735" spans="13:30">
      <c r="M2735" s="48"/>
      <c r="N2735" s="48"/>
      <c r="O2735" s="48"/>
      <c r="P2735" s="48"/>
      <c r="Q2735" s="48"/>
      <c r="R2735" s="48"/>
      <c r="S2735" s="48"/>
      <c r="T2735" s="48"/>
      <c r="U2735" s="48"/>
      <c r="V2735" s="48"/>
      <c r="W2735" s="48"/>
      <c r="X2735" s="48"/>
      <c r="Y2735" s="48"/>
      <c r="Z2735" s="48"/>
      <c r="AA2735" s="48"/>
      <c r="AB2735" s="48"/>
      <c r="AC2735" s="48"/>
      <c r="AD2735" s="49"/>
    </row>
    <row r="2736" spans="13:30">
      <c r="M2736" s="48"/>
      <c r="N2736" s="48"/>
      <c r="O2736" s="48"/>
      <c r="P2736" s="48"/>
      <c r="Q2736" s="48"/>
      <c r="R2736" s="48"/>
      <c r="S2736" s="48"/>
      <c r="T2736" s="48"/>
      <c r="U2736" s="48"/>
      <c r="V2736" s="48"/>
      <c r="W2736" s="48"/>
      <c r="X2736" s="48"/>
      <c r="Y2736" s="48"/>
      <c r="Z2736" s="48"/>
      <c r="AA2736" s="48"/>
      <c r="AB2736" s="48"/>
      <c r="AC2736" s="48"/>
      <c r="AD2736" s="49"/>
    </row>
    <row r="2737" spans="13:30">
      <c r="M2737" s="48"/>
      <c r="N2737" s="48"/>
      <c r="O2737" s="48"/>
      <c r="P2737" s="48"/>
      <c r="Q2737" s="48"/>
      <c r="R2737" s="48"/>
      <c r="S2737" s="48"/>
      <c r="T2737" s="48"/>
      <c r="U2737" s="48"/>
      <c r="V2737" s="48"/>
      <c r="W2737" s="48"/>
      <c r="X2737" s="48"/>
      <c r="Y2737" s="48"/>
      <c r="Z2737" s="48"/>
      <c r="AA2737" s="48"/>
      <c r="AB2737" s="48"/>
      <c r="AC2737" s="48"/>
      <c r="AD2737" s="49"/>
    </row>
    <row r="2738" spans="13:30">
      <c r="M2738" s="48"/>
      <c r="N2738" s="48"/>
      <c r="O2738" s="48"/>
      <c r="P2738" s="48"/>
      <c r="Q2738" s="48"/>
      <c r="R2738" s="48"/>
      <c r="S2738" s="48"/>
      <c r="T2738" s="48"/>
      <c r="U2738" s="48"/>
      <c r="V2738" s="48"/>
      <c r="W2738" s="48"/>
      <c r="X2738" s="48"/>
      <c r="Y2738" s="48"/>
      <c r="Z2738" s="48"/>
      <c r="AA2738" s="48"/>
      <c r="AB2738" s="48"/>
      <c r="AC2738" s="48"/>
      <c r="AD2738" s="49"/>
    </row>
    <row r="2739" spans="13:30">
      <c r="M2739" s="48"/>
      <c r="N2739" s="48"/>
      <c r="O2739" s="48"/>
      <c r="P2739" s="48"/>
      <c r="Q2739" s="48"/>
      <c r="R2739" s="48"/>
      <c r="S2739" s="48"/>
      <c r="T2739" s="48"/>
      <c r="U2739" s="48"/>
      <c r="V2739" s="48"/>
      <c r="W2739" s="48"/>
      <c r="X2739" s="48"/>
      <c r="Y2739" s="48"/>
      <c r="Z2739" s="48"/>
      <c r="AA2739" s="48"/>
      <c r="AB2739" s="48"/>
      <c r="AC2739" s="48"/>
      <c r="AD2739" s="49"/>
    </row>
    <row r="2740" spans="13:30">
      <c r="M2740" s="48"/>
      <c r="N2740" s="48"/>
      <c r="O2740" s="48"/>
      <c r="P2740" s="48"/>
      <c r="Q2740" s="48"/>
      <c r="R2740" s="48"/>
      <c r="S2740" s="48"/>
      <c r="T2740" s="48"/>
      <c r="U2740" s="48"/>
      <c r="V2740" s="48"/>
      <c r="W2740" s="48"/>
      <c r="X2740" s="48"/>
      <c r="Y2740" s="48"/>
      <c r="Z2740" s="48"/>
      <c r="AA2740" s="48"/>
      <c r="AB2740" s="48"/>
      <c r="AC2740" s="48"/>
      <c r="AD2740" s="49"/>
    </row>
    <row r="2741" spans="13:30">
      <c r="M2741" s="48"/>
      <c r="N2741" s="48"/>
      <c r="O2741" s="48"/>
      <c r="P2741" s="48"/>
      <c r="Q2741" s="48"/>
      <c r="R2741" s="48"/>
      <c r="S2741" s="48"/>
      <c r="T2741" s="48"/>
      <c r="U2741" s="48"/>
      <c r="V2741" s="48"/>
      <c r="W2741" s="48"/>
      <c r="X2741" s="48"/>
      <c r="Y2741" s="48"/>
      <c r="Z2741" s="48"/>
      <c r="AA2741" s="48"/>
      <c r="AB2741" s="48"/>
      <c r="AC2741" s="48"/>
      <c r="AD2741" s="49"/>
    </row>
    <row r="2742" spans="13:30">
      <c r="M2742" s="48"/>
      <c r="N2742" s="48"/>
      <c r="O2742" s="48"/>
      <c r="P2742" s="48"/>
      <c r="Q2742" s="48"/>
      <c r="R2742" s="48"/>
      <c r="S2742" s="48"/>
      <c r="T2742" s="48"/>
      <c r="U2742" s="48"/>
      <c r="V2742" s="48"/>
      <c r="W2742" s="48"/>
      <c r="X2742" s="48"/>
      <c r="Y2742" s="48"/>
      <c r="Z2742" s="48"/>
      <c r="AA2742" s="48"/>
      <c r="AB2742" s="48"/>
      <c r="AC2742" s="48"/>
      <c r="AD2742" s="49"/>
    </row>
    <row r="2743" spans="13:30">
      <c r="M2743" s="48"/>
      <c r="N2743" s="48"/>
      <c r="O2743" s="48"/>
      <c r="P2743" s="48"/>
      <c r="Q2743" s="48"/>
      <c r="R2743" s="48"/>
      <c r="S2743" s="48"/>
      <c r="T2743" s="48"/>
      <c r="U2743" s="48"/>
      <c r="V2743" s="48"/>
      <c r="W2743" s="48"/>
      <c r="X2743" s="48"/>
      <c r="Y2743" s="48"/>
      <c r="Z2743" s="48"/>
      <c r="AA2743" s="48"/>
      <c r="AB2743" s="48"/>
      <c r="AC2743" s="48"/>
      <c r="AD2743" s="49"/>
    </row>
    <row r="2744" spans="13:30">
      <c r="M2744" s="48"/>
      <c r="N2744" s="48"/>
      <c r="O2744" s="48"/>
      <c r="P2744" s="48"/>
      <c r="Q2744" s="48"/>
      <c r="R2744" s="48"/>
      <c r="S2744" s="48"/>
      <c r="T2744" s="48"/>
      <c r="U2744" s="48"/>
      <c r="V2744" s="48"/>
      <c r="W2744" s="48"/>
      <c r="X2744" s="48"/>
      <c r="Y2744" s="48"/>
      <c r="Z2744" s="48"/>
      <c r="AA2744" s="48"/>
      <c r="AB2744" s="48"/>
      <c r="AC2744" s="48"/>
      <c r="AD2744" s="49"/>
    </row>
    <row r="2745" spans="13:30">
      <c r="M2745" s="48"/>
      <c r="N2745" s="48"/>
      <c r="O2745" s="48"/>
      <c r="P2745" s="48"/>
      <c r="Q2745" s="48"/>
      <c r="R2745" s="48"/>
      <c r="S2745" s="48"/>
      <c r="T2745" s="48"/>
      <c r="U2745" s="48"/>
      <c r="V2745" s="48"/>
      <c r="W2745" s="48"/>
      <c r="X2745" s="48"/>
      <c r="Y2745" s="48"/>
      <c r="Z2745" s="48"/>
      <c r="AA2745" s="48"/>
      <c r="AB2745" s="48"/>
      <c r="AC2745" s="48"/>
      <c r="AD2745" s="49"/>
    </row>
    <row r="2746" spans="13:30">
      <c r="M2746" s="48"/>
      <c r="N2746" s="48"/>
      <c r="O2746" s="48"/>
      <c r="P2746" s="48"/>
      <c r="Q2746" s="48"/>
      <c r="R2746" s="48"/>
      <c r="S2746" s="48"/>
      <c r="T2746" s="48"/>
      <c r="U2746" s="48"/>
      <c r="V2746" s="48"/>
      <c r="W2746" s="48"/>
      <c r="X2746" s="48"/>
      <c r="Y2746" s="48"/>
      <c r="Z2746" s="48"/>
      <c r="AA2746" s="48"/>
      <c r="AB2746" s="48"/>
      <c r="AC2746" s="48"/>
      <c r="AD2746" s="49"/>
    </row>
    <row r="2747" spans="13:30">
      <c r="M2747" s="48"/>
      <c r="N2747" s="48"/>
      <c r="O2747" s="48"/>
      <c r="P2747" s="48"/>
      <c r="Q2747" s="48"/>
      <c r="R2747" s="48"/>
      <c r="S2747" s="48"/>
      <c r="T2747" s="48"/>
      <c r="U2747" s="48"/>
      <c r="V2747" s="48"/>
      <c r="W2747" s="48"/>
      <c r="X2747" s="48"/>
      <c r="Y2747" s="48"/>
      <c r="Z2747" s="48"/>
      <c r="AA2747" s="48"/>
      <c r="AB2747" s="48"/>
      <c r="AC2747" s="48"/>
      <c r="AD2747" s="49"/>
    </row>
    <row r="2748" spans="13:30">
      <c r="M2748" s="48"/>
      <c r="N2748" s="48"/>
      <c r="O2748" s="48"/>
      <c r="P2748" s="48"/>
      <c r="Q2748" s="48"/>
      <c r="R2748" s="48"/>
      <c r="S2748" s="48"/>
      <c r="T2748" s="48"/>
      <c r="U2748" s="48"/>
      <c r="V2748" s="48"/>
      <c r="W2748" s="48"/>
      <c r="X2748" s="48"/>
      <c r="Y2748" s="48"/>
      <c r="Z2748" s="48"/>
      <c r="AA2748" s="48"/>
      <c r="AB2748" s="48"/>
      <c r="AC2748" s="48"/>
      <c r="AD2748" s="49"/>
    </row>
    <row r="2749" spans="13:30">
      <c r="M2749" s="48"/>
      <c r="N2749" s="48"/>
      <c r="O2749" s="48"/>
      <c r="P2749" s="48"/>
      <c r="Q2749" s="48"/>
      <c r="R2749" s="48"/>
      <c r="S2749" s="48"/>
      <c r="T2749" s="48"/>
      <c r="U2749" s="48"/>
      <c r="V2749" s="48"/>
      <c r="W2749" s="48"/>
      <c r="X2749" s="48"/>
      <c r="Y2749" s="48"/>
      <c r="Z2749" s="48"/>
      <c r="AA2749" s="48"/>
      <c r="AB2749" s="48"/>
      <c r="AC2749" s="48"/>
      <c r="AD2749" s="49"/>
    </row>
    <row r="2750" spans="13:30">
      <c r="M2750" s="48"/>
      <c r="N2750" s="48"/>
      <c r="O2750" s="48"/>
      <c r="P2750" s="48"/>
      <c r="Q2750" s="48"/>
      <c r="R2750" s="48"/>
      <c r="S2750" s="48"/>
      <c r="T2750" s="48"/>
      <c r="U2750" s="48"/>
      <c r="V2750" s="48"/>
      <c r="W2750" s="48"/>
      <c r="X2750" s="48"/>
      <c r="Y2750" s="48"/>
      <c r="Z2750" s="48"/>
      <c r="AA2750" s="48"/>
      <c r="AB2750" s="48"/>
      <c r="AC2750" s="48"/>
      <c r="AD2750" s="49"/>
    </row>
    <row r="2751" spans="13:30">
      <c r="M2751" s="48"/>
      <c r="N2751" s="48"/>
      <c r="O2751" s="48"/>
      <c r="P2751" s="48"/>
      <c r="Q2751" s="48"/>
      <c r="R2751" s="48"/>
      <c r="S2751" s="48"/>
      <c r="T2751" s="48"/>
      <c r="U2751" s="48"/>
      <c r="V2751" s="48"/>
      <c r="W2751" s="48"/>
      <c r="X2751" s="48"/>
      <c r="Y2751" s="48"/>
      <c r="Z2751" s="48"/>
      <c r="AA2751" s="48"/>
      <c r="AB2751" s="48"/>
      <c r="AC2751" s="48"/>
      <c r="AD2751" s="49"/>
    </row>
    <row r="2752" spans="13:30">
      <c r="M2752" s="48"/>
      <c r="N2752" s="48"/>
      <c r="O2752" s="48"/>
      <c r="P2752" s="48"/>
      <c r="Q2752" s="48"/>
      <c r="R2752" s="48"/>
      <c r="S2752" s="48"/>
      <c r="T2752" s="48"/>
      <c r="U2752" s="48"/>
      <c r="V2752" s="48"/>
      <c r="W2752" s="48"/>
      <c r="X2752" s="48"/>
      <c r="Y2752" s="48"/>
      <c r="Z2752" s="48"/>
      <c r="AA2752" s="48"/>
      <c r="AB2752" s="48"/>
      <c r="AC2752" s="48"/>
      <c r="AD2752" s="49"/>
    </row>
    <row r="2753" spans="13:30">
      <c r="M2753" s="48"/>
      <c r="N2753" s="48"/>
      <c r="O2753" s="48"/>
      <c r="P2753" s="48"/>
      <c r="Q2753" s="48"/>
      <c r="R2753" s="48"/>
      <c r="S2753" s="48"/>
      <c r="T2753" s="48"/>
      <c r="U2753" s="48"/>
      <c r="V2753" s="48"/>
      <c r="W2753" s="48"/>
      <c r="X2753" s="48"/>
      <c r="Y2753" s="48"/>
      <c r="Z2753" s="48"/>
      <c r="AA2753" s="48"/>
      <c r="AB2753" s="48"/>
      <c r="AC2753" s="48"/>
      <c r="AD2753" s="49"/>
    </row>
    <row r="2754" spans="13:30">
      <c r="M2754" s="48"/>
      <c r="N2754" s="48"/>
      <c r="O2754" s="48"/>
      <c r="P2754" s="48"/>
      <c r="Q2754" s="48"/>
      <c r="R2754" s="48"/>
      <c r="S2754" s="48"/>
      <c r="T2754" s="48"/>
      <c r="U2754" s="48"/>
      <c r="V2754" s="48"/>
      <c r="W2754" s="48"/>
      <c r="X2754" s="48"/>
      <c r="Y2754" s="48"/>
      <c r="Z2754" s="48"/>
      <c r="AA2754" s="48"/>
      <c r="AB2754" s="48"/>
      <c r="AC2754" s="48"/>
      <c r="AD2754" s="49"/>
    </row>
    <row r="2755" spans="13:30">
      <c r="M2755" s="48"/>
      <c r="N2755" s="48"/>
      <c r="O2755" s="48"/>
      <c r="P2755" s="48"/>
      <c r="Q2755" s="48"/>
      <c r="R2755" s="48"/>
      <c r="S2755" s="48"/>
      <c r="T2755" s="48"/>
      <c r="U2755" s="48"/>
      <c r="V2755" s="48"/>
      <c r="W2755" s="48"/>
      <c r="X2755" s="48"/>
      <c r="Y2755" s="48"/>
      <c r="Z2755" s="48"/>
      <c r="AA2755" s="48"/>
      <c r="AB2755" s="48"/>
      <c r="AC2755" s="48"/>
      <c r="AD2755" s="49"/>
    </row>
    <row r="2756" spans="13:30">
      <c r="M2756" s="48"/>
      <c r="N2756" s="48"/>
      <c r="O2756" s="48"/>
      <c r="P2756" s="48"/>
      <c r="Q2756" s="48"/>
      <c r="R2756" s="48"/>
      <c r="S2756" s="48"/>
      <c r="T2756" s="48"/>
      <c r="U2756" s="48"/>
      <c r="V2756" s="48"/>
      <c r="W2756" s="48"/>
      <c r="X2756" s="48"/>
      <c r="Y2756" s="48"/>
      <c r="Z2756" s="48"/>
      <c r="AA2756" s="48"/>
      <c r="AB2756" s="48"/>
      <c r="AC2756" s="48"/>
      <c r="AD2756" s="49"/>
    </row>
    <row r="2757" spans="13:30">
      <c r="M2757" s="48"/>
      <c r="N2757" s="48"/>
      <c r="O2757" s="48"/>
      <c r="P2757" s="48"/>
      <c r="Q2757" s="48"/>
      <c r="R2757" s="48"/>
      <c r="S2757" s="48"/>
      <c r="T2757" s="48"/>
      <c r="U2757" s="48"/>
      <c r="V2757" s="48"/>
      <c r="W2757" s="48"/>
      <c r="X2757" s="48"/>
      <c r="Y2757" s="48"/>
      <c r="Z2757" s="48"/>
      <c r="AA2757" s="48"/>
      <c r="AB2757" s="48"/>
      <c r="AC2757" s="48"/>
      <c r="AD2757" s="49"/>
    </row>
    <row r="2758" spans="13:30">
      <c r="M2758" s="48"/>
      <c r="N2758" s="48"/>
      <c r="O2758" s="48"/>
      <c r="P2758" s="48"/>
      <c r="Q2758" s="48"/>
      <c r="R2758" s="48"/>
      <c r="S2758" s="48"/>
      <c r="T2758" s="48"/>
      <c r="U2758" s="48"/>
      <c r="V2758" s="48"/>
      <c r="W2758" s="48"/>
      <c r="X2758" s="48"/>
      <c r="Y2758" s="48"/>
      <c r="Z2758" s="48"/>
      <c r="AA2758" s="48"/>
      <c r="AB2758" s="48"/>
      <c r="AC2758" s="48"/>
      <c r="AD2758" s="49"/>
    </row>
    <row r="2759" spans="13:30">
      <c r="M2759" s="48"/>
      <c r="N2759" s="48"/>
      <c r="O2759" s="48"/>
      <c r="P2759" s="48"/>
      <c r="Q2759" s="48"/>
      <c r="R2759" s="48"/>
      <c r="S2759" s="48"/>
      <c r="T2759" s="48"/>
      <c r="U2759" s="48"/>
      <c r="V2759" s="48"/>
      <c r="W2759" s="48"/>
      <c r="X2759" s="48"/>
      <c r="Y2759" s="48"/>
      <c r="Z2759" s="48"/>
      <c r="AA2759" s="48"/>
      <c r="AB2759" s="48"/>
      <c r="AC2759" s="48"/>
      <c r="AD2759" s="49"/>
    </row>
    <row r="2760" spans="13:30">
      <c r="M2760" s="48"/>
      <c r="N2760" s="48"/>
      <c r="O2760" s="48"/>
      <c r="P2760" s="48"/>
      <c r="Q2760" s="48"/>
      <c r="R2760" s="48"/>
      <c r="S2760" s="48"/>
      <c r="T2760" s="48"/>
      <c r="U2760" s="48"/>
      <c r="V2760" s="48"/>
      <c r="W2760" s="48"/>
      <c r="X2760" s="48"/>
      <c r="Y2760" s="48"/>
      <c r="Z2760" s="48"/>
      <c r="AA2760" s="48"/>
      <c r="AB2760" s="48"/>
      <c r="AC2760" s="48"/>
      <c r="AD2760" s="49"/>
    </row>
    <row r="2761" spans="13:30">
      <c r="M2761" s="48"/>
      <c r="N2761" s="48"/>
      <c r="O2761" s="48"/>
      <c r="P2761" s="48"/>
      <c r="Q2761" s="48"/>
      <c r="R2761" s="48"/>
      <c r="S2761" s="48"/>
      <c r="T2761" s="48"/>
      <c r="U2761" s="48"/>
      <c r="V2761" s="48"/>
      <c r="W2761" s="48"/>
      <c r="X2761" s="48"/>
      <c r="Y2761" s="48"/>
      <c r="Z2761" s="48"/>
      <c r="AA2761" s="48"/>
      <c r="AB2761" s="48"/>
      <c r="AC2761" s="48"/>
      <c r="AD2761" s="49"/>
    </row>
    <row r="2762" spans="13:30">
      <c r="M2762" s="48"/>
      <c r="N2762" s="48"/>
      <c r="O2762" s="48"/>
      <c r="P2762" s="48"/>
      <c r="Q2762" s="48"/>
      <c r="R2762" s="48"/>
      <c r="S2762" s="48"/>
      <c r="T2762" s="48"/>
      <c r="U2762" s="48"/>
      <c r="V2762" s="48"/>
      <c r="W2762" s="48"/>
      <c r="X2762" s="48"/>
      <c r="Y2762" s="48"/>
      <c r="Z2762" s="48"/>
      <c r="AA2762" s="48"/>
      <c r="AB2762" s="48"/>
      <c r="AC2762" s="48"/>
      <c r="AD2762" s="49"/>
    </row>
    <row r="2763" spans="13:30">
      <c r="M2763" s="48"/>
      <c r="N2763" s="48"/>
      <c r="O2763" s="48"/>
      <c r="P2763" s="48"/>
      <c r="Q2763" s="48"/>
      <c r="R2763" s="48"/>
      <c r="S2763" s="48"/>
      <c r="T2763" s="48"/>
      <c r="U2763" s="48"/>
      <c r="V2763" s="48"/>
      <c r="W2763" s="48"/>
      <c r="X2763" s="48"/>
      <c r="Y2763" s="48"/>
      <c r="Z2763" s="48"/>
      <c r="AA2763" s="48"/>
      <c r="AB2763" s="48"/>
      <c r="AC2763" s="48"/>
      <c r="AD2763" s="49"/>
    </row>
    <row r="2764" spans="13:30">
      <c r="M2764" s="48"/>
      <c r="N2764" s="48"/>
      <c r="O2764" s="48"/>
      <c r="P2764" s="48"/>
      <c r="Q2764" s="48"/>
      <c r="R2764" s="48"/>
      <c r="S2764" s="48"/>
      <c r="T2764" s="48"/>
      <c r="U2764" s="48"/>
      <c r="V2764" s="48"/>
      <c r="W2764" s="48"/>
      <c r="X2764" s="48"/>
      <c r="Y2764" s="48"/>
      <c r="Z2764" s="48"/>
      <c r="AA2764" s="48"/>
      <c r="AB2764" s="48"/>
      <c r="AC2764" s="48"/>
      <c r="AD2764" s="49"/>
    </row>
    <row r="2765" spans="13:30">
      <c r="M2765" s="48"/>
      <c r="N2765" s="48"/>
      <c r="O2765" s="48"/>
      <c r="P2765" s="48"/>
      <c r="Q2765" s="48"/>
      <c r="R2765" s="48"/>
      <c r="S2765" s="48"/>
      <c r="T2765" s="48"/>
      <c r="U2765" s="48"/>
      <c r="V2765" s="48"/>
      <c r="W2765" s="48"/>
      <c r="X2765" s="48"/>
      <c r="Y2765" s="48"/>
      <c r="Z2765" s="48"/>
      <c r="AA2765" s="48"/>
      <c r="AB2765" s="48"/>
      <c r="AC2765" s="48"/>
      <c r="AD2765" s="49"/>
    </row>
    <row r="2766" spans="13:30">
      <c r="M2766" s="48"/>
      <c r="N2766" s="48"/>
      <c r="O2766" s="48"/>
      <c r="P2766" s="48"/>
      <c r="Q2766" s="48"/>
      <c r="R2766" s="48"/>
      <c r="S2766" s="48"/>
      <c r="T2766" s="48"/>
      <c r="U2766" s="48"/>
      <c r="V2766" s="48"/>
      <c r="W2766" s="48"/>
      <c r="X2766" s="48"/>
      <c r="Y2766" s="48"/>
      <c r="Z2766" s="48"/>
      <c r="AA2766" s="48"/>
      <c r="AB2766" s="48"/>
      <c r="AC2766" s="48"/>
      <c r="AD2766" s="49"/>
    </row>
    <row r="2767" spans="13:30">
      <c r="M2767" s="48"/>
      <c r="N2767" s="48"/>
      <c r="O2767" s="48"/>
      <c r="P2767" s="48"/>
      <c r="Q2767" s="48"/>
      <c r="R2767" s="48"/>
      <c r="S2767" s="48"/>
      <c r="T2767" s="48"/>
      <c r="U2767" s="48"/>
      <c r="V2767" s="48"/>
      <c r="W2767" s="48"/>
      <c r="X2767" s="48"/>
      <c r="Y2767" s="48"/>
      <c r="Z2767" s="48"/>
      <c r="AA2767" s="48"/>
      <c r="AB2767" s="48"/>
      <c r="AC2767" s="48"/>
      <c r="AD2767" s="49"/>
    </row>
    <row r="2768" spans="13:30">
      <c r="M2768" s="48"/>
      <c r="N2768" s="48"/>
      <c r="O2768" s="48"/>
      <c r="P2768" s="48"/>
      <c r="Q2768" s="48"/>
      <c r="R2768" s="48"/>
      <c r="S2768" s="48"/>
      <c r="T2768" s="48"/>
      <c r="U2768" s="48"/>
      <c r="V2768" s="48"/>
      <c r="W2768" s="48"/>
      <c r="X2768" s="48"/>
      <c r="Y2768" s="48"/>
      <c r="Z2768" s="48"/>
      <c r="AA2768" s="48"/>
      <c r="AB2768" s="48"/>
      <c r="AC2768" s="48"/>
      <c r="AD2768" s="49"/>
    </row>
    <row r="2769" spans="13:30">
      <c r="M2769" s="48"/>
      <c r="N2769" s="48"/>
      <c r="O2769" s="48"/>
      <c r="P2769" s="48"/>
      <c r="Q2769" s="48"/>
      <c r="R2769" s="48"/>
      <c r="S2769" s="48"/>
      <c r="T2769" s="48"/>
      <c r="U2769" s="48"/>
      <c r="V2769" s="48"/>
      <c r="W2769" s="48"/>
      <c r="X2769" s="48"/>
      <c r="Y2769" s="48"/>
      <c r="Z2769" s="48"/>
      <c r="AA2769" s="48"/>
      <c r="AB2769" s="48"/>
      <c r="AC2769" s="48"/>
      <c r="AD2769" s="49"/>
    </row>
    <row r="2770" spans="13:30">
      <c r="M2770" s="48"/>
      <c r="N2770" s="48"/>
      <c r="O2770" s="48"/>
      <c r="P2770" s="48"/>
      <c r="Q2770" s="48"/>
      <c r="R2770" s="48"/>
      <c r="S2770" s="48"/>
      <c r="T2770" s="48"/>
      <c r="U2770" s="48"/>
      <c r="V2770" s="48"/>
      <c r="W2770" s="48"/>
      <c r="X2770" s="48"/>
      <c r="Y2770" s="48"/>
      <c r="Z2770" s="48"/>
      <c r="AA2770" s="48"/>
      <c r="AB2770" s="48"/>
      <c r="AC2770" s="48"/>
      <c r="AD2770" s="49"/>
    </row>
    <row r="2771" spans="13:30">
      <c r="M2771" s="48"/>
      <c r="N2771" s="48"/>
      <c r="O2771" s="48"/>
      <c r="P2771" s="48"/>
      <c r="Q2771" s="48"/>
      <c r="R2771" s="48"/>
      <c r="S2771" s="48"/>
      <c r="T2771" s="48"/>
      <c r="U2771" s="48"/>
      <c r="V2771" s="48"/>
      <c r="W2771" s="48"/>
      <c r="X2771" s="48"/>
      <c r="Y2771" s="48"/>
      <c r="Z2771" s="48"/>
      <c r="AA2771" s="48"/>
      <c r="AB2771" s="48"/>
      <c r="AC2771" s="48"/>
      <c r="AD2771" s="49"/>
    </row>
    <row r="2772" spans="13:30">
      <c r="M2772" s="48"/>
      <c r="N2772" s="48"/>
      <c r="O2772" s="48"/>
      <c r="P2772" s="48"/>
      <c r="Q2772" s="48"/>
      <c r="R2772" s="48"/>
      <c r="S2772" s="48"/>
      <c r="T2772" s="48"/>
      <c r="U2772" s="48"/>
      <c r="V2772" s="48"/>
      <c r="W2772" s="48"/>
      <c r="X2772" s="48"/>
      <c r="Y2772" s="48"/>
      <c r="Z2772" s="48"/>
      <c r="AA2772" s="48"/>
      <c r="AB2772" s="48"/>
      <c r="AC2772" s="48"/>
      <c r="AD2772" s="49"/>
    </row>
    <row r="2773" spans="13:30">
      <c r="M2773" s="48"/>
      <c r="N2773" s="48"/>
      <c r="O2773" s="48"/>
      <c r="P2773" s="48"/>
      <c r="Q2773" s="48"/>
      <c r="R2773" s="48"/>
      <c r="S2773" s="48"/>
      <c r="T2773" s="48"/>
      <c r="U2773" s="48"/>
      <c r="V2773" s="48"/>
      <c r="W2773" s="48"/>
      <c r="X2773" s="48"/>
      <c r="Y2773" s="48"/>
      <c r="Z2773" s="48"/>
      <c r="AA2773" s="48"/>
      <c r="AB2773" s="48"/>
      <c r="AC2773" s="48"/>
      <c r="AD2773" s="49"/>
    </row>
    <row r="2774" spans="13:30">
      <c r="M2774" s="48"/>
      <c r="N2774" s="48"/>
      <c r="O2774" s="48"/>
      <c r="P2774" s="48"/>
      <c r="Q2774" s="48"/>
      <c r="R2774" s="48"/>
      <c r="S2774" s="48"/>
      <c r="T2774" s="48"/>
      <c r="U2774" s="48"/>
      <c r="V2774" s="48"/>
      <c r="W2774" s="48"/>
      <c r="X2774" s="48"/>
      <c r="Y2774" s="48"/>
      <c r="Z2774" s="48"/>
      <c r="AA2774" s="48"/>
      <c r="AB2774" s="48"/>
      <c r="AC2774" s="48"/>
      <c r="AD2774" s="49"/>
    </row>
    <row r="2775" spans="13:30">
      <c r="M2775" s="48"/>
      <c r="N2775" s="48"/>
      <c r="O2775" s="48"/>
      <c r="P2775" s="48"/>
      <c r="Q2775" s="48"/>
      <c r="R2775" s="48"/>
      <c r="S2775" s="48"/>
      <c r="T2775" s="48"/>
      <c r="U2775" s="48"/>
      <c r="V2775" s="48"/>
      <c r="W2775" s="48"/>
      <c r="X2775" s="48"/>
      <c r="Y2775" s="48"/>
      <c r="Z2775" s="48"/>
      <c r="AA2775" s="48"/>
      <c r="AB2775" s="48"/>
      <c r="AC2775" s="48"/>
      <c r="AD2775" s="49"/>
    </row>
    <row r="2776" spans="13:30">
      <c r="M2776" s="48"/>
      <c r="N2776" s="48"/>
      <c r="O2776" s="48"/>
      <c r="P2776" s="48"/>
      <c r="Q2776" s="48"/>
      <c r="R2776" s="48"/>
      <c r="S2776" s="48"/>
      <c r="T2776" s="48"/>
      <c r="U2776" s="48"/>
      <c r="V2776" s="48"/>
      <c r="W2776" s="48"/>
      <c r="X2776" s="48"/>
      <c r="Y2776" s="48"/>
      <c r="Z2776" s="48"/>
      <c r="AA2776" s="48"/>
      <c r="AB2776" s="48"/>
      <c r="AC2776" s="48"/>
      <c r="AD2776" s="49"/>
    </row>
    <row r="2777" spans="13:30">
      <c r="M2777" s="48"/>
      <c r="N2777" s="48"/>
      <c r="O2777" s="48"/>
      <c r="P2777" s="48"/>
      <c r="Q2777" s="48"/>
      <c r="R2777" s="48"/>
      <c r="S2777" s="48"/>
      <c r="T2777" s="48"/>
      <c r="U2777" s="48"/>
      <c r="V2777" s="48"/>
      <c r="W2777" s="48"/>
      <c r="X2777" s="48"/>
      <c r="Y2777" s="48"/>
      <c r="Z2777" s="48"/>
      <c r="AA2777" s="48"/>
      <c r="AB2777" s="48"/>
      <c r="AC2777" s="48"/>
      <c r="AD2777" s="49"/>
    </row>
    <row r="2778" spans="13:30">
      <c r="M2778" s="48"/>
      <c r="N2778" s="48"/>
      <c r="O2778" s="48"/>
      <c r="P2778" s="48"/>
      <c r="Q2778" s="48"/>
      <c r="R2778" s="48"/>
      <c r="S2778" s="48"/>
      <c r="T2778" s="48"/>
      <c r="U2778" s="48"/>
      <c r="V2778" s="48"/>
      <c r="W2778" s="48"/>
      <c r="X2778" s="48"/>
      <c r="Y2778" s="48"/>
      <c r="Z2778" s="48"/>
      <c r="AA2778" s="48"/>
      <c r="AB2778" s="48"/>
      <c r="AC2778" s="48"/>
      <c r="AD2778" s="49"/>
    </row>
    <row r="2779" spans="13:30">
      <c r="M2779" s="48"/>
      <c r="N2779" s="48"/>
      <c r="O2779" s="48"/>
      <c r="P2779" s="48"/>
      <c r="Q2779" s="48"/>
      <c r="R2779" s="48"/>
      <c r="S2779" s="48"/>
      <c r="T2779" s="48"/>
      <c r="U2779" s="48"/>
      <c r="V2779" s="48"/>
      <c r="W2779" s="48"/>
      <c r="X2779" s="48"/>
      <c r="Y2779" s="48"/>
      <c r="Z2779" s="48"/>
      <c r="AA2779" s="48"/>
      <c r="AB2779" s="48"/>
      <c r="AC2779" s="48"/>
      <c r="AD2779" s="49"/>
    </row>
    <row r="2780" spans="13:30">
      <c r="M2780" s="48"/>
      <c r="N2780" s="48"/>
      <c r="O2780" s="48"/>
      <c r="P2780" s="48"/>
      <c r="Q2780" s="48"/>
      <c r="R2780" s="48"/>
      <c r="S2780" s="48"/>
      <c r="T2780" s="48"/>
      <c r="U2780" s="48"/>
      <c r="V2780" s="48"/>
      <c r="W2780" s="48"/>
      <c r="X2780" s="48"/>
      <c r="Y2780" s="48"/>
      <c r="Z2780" s="48"/>
      <c r="AA2780" s="48"/>
      <c r="AB2780" s="48"/>
      <c r="AC2780" s="48"/>
      <c r="AD2780" s="49"/>
    </row>
    <row r="2781" spans="13:30">
      <c r="M2781" s="48"/>
      <c r="N2781" s="48"/>
      <c r="O2781" s="48"/>
      <c r="P2781" s="48"/>
      <c r="Q2781" s="48"/>
      <c r="R2781" s="48"/>
      <c r="S2781" s="48"/>
      <c r="T2781" s="48"/>
      <c r="U2781" s="48"/>
      <c r="V2781" s="48"/>
      <c r="W2781" s="48"/>
      <c r="X2781" s="48"/>
      <c r="Y2781" s="48"/>
      <c r="Z2781" s="48"/>
      <c r="AA2781" s="48"/>
      <c r="AB2781" s="48"/>
      <c r="AC2781" s="48"/>
      <c r="AD2781" s="49"/>
    </row>
    <row r="2782" spans="13:30">
      <c r="M2782" s="48"/>
      <c r="N2782" s="48"/>
      <c r="O2782" s="48"/>
      <c r="P2782" s="48"/>
      <c r="Q2782" s="48"/>
      <c r="R2782" s="48"/>
      <c r="S2782" s="48"/>
      <c r="T2782" s="48"/>
      <c r="U2782" s="48"/>
      <c r="V2782" s="48"/>
      <c r="W2782" s="48"/>
      <c r="X2782" s="48"/>
      <c r="Y2782" s="48"/>
      <c r="Z2782" s="48"/>
      <c r="AA2782" s="48"/>
      <c r="AB2782" s="48"/>
      <c r="AC2782" s="48"/>
      <c r="AD2782" s="49"/>
    </row>
    <row r="2783" spans="13:30">
      <c r="M2783" s="48"/>
      <c r="N2783" s="48"/>
      <c r="O2783" s="48"/>
      <c r="P2783" s="48"/>
      <c r="Q2783" s="48"/>
      <c r="R2783" s="48"/>
      <c r="S2783" s="48"/>
      <c r="T2783" s="48"/>
      <c r="U2783" s="48"/>
      <c r="V2783" s="48"/>
      <c r="W2783" s="48"/>
      <c r="X2783" s="48"/>
      <c r="Y2783" s="48"/>
      <c r="Z2783" s="48"/>
      <c r="AA2783" s="48"/>
      <c r="AB2783" s="48"/>
      <c r="AC2783" s="48"/>
      <c r="AD2783" s="49"/>
    </row>
    <row r="2784" spans="13:30">
      <c r="M2784" s="48"/>
      <c r="N2784" s="48"/>
      <c r="O2784" s="48"/>
      <c r="P2784" s="48"/>
      <c r="Q2784" s="48"/>
      <c r="R2784" s="48"/>
      <c r="S2784" s="48"/>
      <c r="T2784" s="48"/>
      <c r="U2784" s="48"/>
      <c r="V2784" s="48"/>
      <c r="W2784" s="48"/>
      <c r="X2784" s="48"/>
      <c r="Y2784" s="48"/>
      <c r="Z2784" s="48"/>
      <c r="AA2784" s="48"/>
      <c r="AB2784" s="48"/>
      <c r="AC2784" s="48"/>
      <c r="AD2784" s="49"/>
    </row>
    <row r="2785" spans="13:30">
      <c r="M2785" s="48"/>
      <c r="N2785" s="48"/>
      <c r="O2785" s="48"/>
      <c r="P2785" s="48"/>
      <c r="Q2785" s="48"/>
      <c r="R2785" s="48"/>
      <c r="S2785" s="48"/>
      <c r="T2785" s="48"/>
      <c r="U2785" s="48"/>
      <c r="V2785" s="48"/>
      <c r="W2785" s="48"/>
      <c r="X2785" s="48"/>
      <c r="Y2785" s="48"/>
      <c r="Z2785" s="48"/>
      <c r="AA2785" s="48"/>
      <c r="AB2785" s="48"/>
      <c r="AC2785" s="48"/>
      <c r="AD2785" s="49"/>
    </row>
    <row r="2786" spans="13:30">
      <c r="M2786" s="48"/>
      <c r="N2786" s="48"/>
      <c r="O2786" s="48"/>
      <c r="P2786" s="48"/>
      <c r="Q2786" s="48"/>
      <c r="R2786" s="48"/>
      <c r="S2786" s="48"/>
      <c r="T2786" s="48"/>
      <c r="U2786" s="48"/>
      <c r="V2786" s="48"/>
      <c r="W2786" s="48"/>
      <c r="X2786" s="48"/>
      <c r="Y2786" s="48"/>
      <c r="Z2786" s="48"/>
      <c r="AA2786" s="48"/>
      <c r="AB2786" s="48"/>
      <c r="AC2786" s="48"/>
      <c r="AD2786" s="49"/>
    </row>
    <row r="2787" spans="13:30">
      <c r="M2787" s="48"/>
      <c r="N2787" s="48"/>
      <c r="O2787" s="48"/>
      <c r="P2787" s="48"/>
      <c r="Q2787" s="48"/>
      <c r="R2787" s="48"/>
      <c r="S2787" s="48"/>
      <c r="T2787" s="48"/>
      <c r="U2787" s="48"/>
      <c r="V2787" s="48"/>
      <c r="W2787" s="48"/>
      <c r="X2787" s="48"/>
      <c r="Y2787" s="48"/>
      <c r="Z2787" s="48"/>
      <c r="AA2787" s="48"/>
      <c r="AB2787" s="48"/>
      <c r="AC2787" s="48"/>
      <c r="AD2787" s="49"/>
    </row>
    <row r="2788" spans="13:30">
      <c r="M2788" s="48"/>
      <c r="N2788" s="48"/>
      <c r="O2788" s="48"/>
      <c r="P2788" s="48"/>
      <c r="Q2788" s="48"/>
      <c r="R2788" s="48"/>
      <c r="S2788" s="48"/>
      <c r="T2788" s="48"/>
      <c r="U2788" s="48"/>
      <c r="V2788" s="48"/>
      <c r="W2788" s="48"/>
      <c r="X2788" s="48"/>
      <c r="Y2788" s="48"/>
      <c r="Z2788" s="48"/>
      <c r="AA2788" s="48"/>
      <c r="AB2788" s="48"/>
      <c r="AC2788" s="48"/>
      <c r="AD2788" s="49"/>
    </row>
    <row r="2789" spans="13:30">
      <c r="M2789" s="48"/>
      <c r="N2789" s="48"/>
      <c r="O2789" s="48"/>
      <c r="P2789" s="48"/>
      <c r="Q2789" s="48"/>
      <c r="R2789" s="48"/>
      <c r="S2789" s="48"/>
      <c r="T2789" s="48"/>
      <c r="U2789" s="48"/>
      <c r="V2789" s="48"/>
      <c r="W2789" s="48"/>
      <c r="X2789" s="48"/>
      <c r="Y2789" s="48"/>
      <c r="Z2789" s="48"/>
      <c r="AA2789" s="48"/>
      <c r="AB2789" s="48"/>
      <c r="AC2789" s="48"/>
      <c r="AD2789" s="49"/>
    </row>
    <row r="2790" spans="13:30">
      <c r="M2790" s="48"/>
      <c r="N2790" s="48"/>
      <c r="O2790" s="48"/>
      <c r="P2790" s="48"/>
      <c r="Q2790" s="48"/>
      <c r="R2790" s="48"/>
      <c r="S2790" s="48"/>
      <c r="T2790" s="48"/>
      <c r="U2790" s="48"/>
      <c r="V2790" s="48"/>
      <c r="W2790" s="48"/>
      <c r="X2790" s="48"/>
      <c r="Y2790" s="48"/>
      <c r="Z2790" s="48"/>
      <c r="AA2790" s="48"/>
      <c r="AB2790" s="48"/>
      <c r="AC2790" s="48"/>
      <c r="AD2790" s="49"/>
    </row>
    <row r="2791" spans="13:30">
      <c r="M2791" s="48"/>
      <c r="N2791" s="48"/>
      <c r="O2791" s="48"/>
      <c r="P2791" s="48"/>
      <c r="Q2791" s="48"/>
      <c r="R2791" s="48"/>
      <c r="S2791" s="48"/>
      <c r="T2791" s="48"/>
      <c r="U2791" s="48"/>
      <c r="V2791" s="48"/>
      <c r="W2791" s="48"/>
      <c r="X2791" s="48"/>
      <c r="Y2791" s="48"/>
      <c r="Z2791" s="48"/>
      <c r="AA2791" s="48"/>
      <c r="AB2791" s="48"/>
      <c r="AC2791" s="48"/>
      <c r="AD2791" s="49"/>
    </row>
    <row r="2792" spans="13:30">
      <c r="M2792" s="48"/>
      <c r="N2792" s="48"/>
      <c r="O2792" s="48"/>
      <c r="P2792" s="48"/>
      <c r="Q2792" s="48"/>
      <c r="R2792" s="48"/>
      <c r="S2792" s="48"/>
      <c r="T2792" s="48"/>
      <c r="U2792" s="48"/>
      <c r="V2792" s="48"/>
      <c r="W2792" s="48"/>
      <c r="X2792" s="48"/>
      <c r="Y2792" s="48"/>
      <c r="Z2792" s="48"/>
      <c r="AA2792" s="48"/>
      <c r="AB2792" s="48"/>
      <c r="AC2792" s="48"/>
      <c r="AD2792" s="49"/>
    </row>
    <row r="2793" spans="13:30">
      <c r="M2793" s="48"/>
      <c r="N2793" s="48"/>
      <c r="O2793" s="48"/>
      <c r="P2793" s="48"/>
      <c r="Q2793" s="48"/>
      <c r="R2793" s="48"/>
      <c r="S2793" s="48"/>
      <c r="T2793" s="48"/>
      <c r="U2793" s="48"/>
      <c r="V2793" s="48"/>
      <c r="W2793" s="48"/>
      <c r="X2793" s="48"/>
      <c r="Y2793" s="48"/>
      <c r="Z2793" s="48"/>
      <c r="AA2793" s="48"/>
      <c r="AB2793" s="48"/>
      <c r="AC2793" s="48"/>
      <c r="AD2793" s="49"/>
    </row>
    <row r="2794" spans="13:30">
      <c r="M2794" s="48"/>
      <c r="N2794" s="48"/>
      <c r="O2794" s="48"/>
      <c r="P2794" s="48"/>
      <c r="Q2794" s="48"/>
      <c r="R2794" s="48"/>
      <c r="S2794" s="48"/>
      <c r="T2794" s="48"/>
      <c r="U2794" s="48"/>
      <c r="V2794" s="48"/>
      <c r="W2794" s="48"/>
      <c r="X2794" s="48"/>
      <c r="Y2794" s="48"/>
      <c r="Z2794" s="48"/>
      <c r="AA2794" s="48"/>
      <c r="AB2794" s="48"/>
      <c r="AC2794" s="48"/>
      <c r="AD2794" s="49"/>
    </row>
    <row r="2795" spans="13:30">
      <c r="M2795" s="48"/>
      <c r="N2795" s="48"/>
      <c r="O2795" s="48"/>
      <c r="P2795" s="48"/>
      <c r="Q2795" s="48"/>
      <c r="R2795" s="48"/>
      <c r="S2795" s="48"/>
      <c r="T2795" s="48"/>
      <c r="U2795" s="48"/>
      <c r="V2795" s="48"/>
      <c r="W2795" s="48"/>
      <c r="X2795" s="48"/>
      <c r="Y2795" s="48"/>
      <c r="Z2795" s="48"/>
      <c r="AA2795" s="48"/>
      <c r="AB2795" s="48"/>
      <c r="AC2795" s="48"/>
      <c r="AD2795" s="49"/>
    </row>
    <row r="2796" spans="13:30">
      <c r="M2796" s="48"/>
      <c r="N2796" s="48"/>
      <c r="O2796" s="48"/>
      <c r="P2796" s="48"/>
      <c r="Q2796" s="48"/>
      <c r="R2796" s="48"/>
      <c r="S2796" s="48"/>
      <c r="T2796" s="48"/>
      <c r="U2796" s="48"/>
      <c r="V2796" s="48"/>
      <c r="W2796" s="48"/>
      <c r="X2796" s="48"/>
      <c r="Y2796" s="48"/>
      <c r="Z2796" s="48"/>
      <c r="AA2796" s="48"/>
      <c r="AB2796" s="48"/>
      <c r="AC2796" s="48"/>
      <c r="AD2796" s="49"/>
    </row>
    <row r="2797" spans="13:30">
      <c r="M2797" s="48"/>
      <c r="N2797" s="48"/>
      <c r="O2797" s="48"/>
      <c r="P2797" s="48"/>
      <c r="Q2797" s="48"/>
      <c r="R2797" s="48"/>
      <c r="S2797" s="48"/>
      <c r="T2797" s="48"/>
      <c r="U2797" s="48"/>
      <c r="V2797" s="48"/>
      <c r="W2797" s="48"/>
      <c r="X2797" s="48"/>
      <c r="Y2797" s="48"/>
      <c r="Z2797" s="48"/>
      <c r="AA2797" s="48"/>
      <c r="AB2797" s="48"/>
      <c r="AC2797" s="48"/>
      <c r="AD2797" s="49"/>
    </row>
    <row r="2798" spans="13:30">
      <c r="M2798" s="48"/>
      <c r="N2798" s="48"/>
      <c r="O2798" s="48"/>
      <c r="P2798" s="48"/>
      <c r="Q2798" s="48"/>
      <c r="R2798" s="48"/>
      <c r="S2798" s="48"/>
      <c r="T2798" s="48"/>
      <c r="U2798" s="48"/>
      <c r="V2798" s="48"/>
      <c r="W2798" s="48"/>
      <c r="X2798" s="48"/>
      <c r="Y2798" s="48"/>
      <c r="Z2798" s="48"/>
      <c r="AA2798" s="48"/>
      <c r="AB2798" s="48"/>
      <c r="AC2798" s="48"/>
      <c r="AD2798" s="49"/>
    </row>
    <row r="2799" spans="13:30">
      <c r="M2799" s="48"/>
      <c r="N2799" s="48"/>
      <c r="O2799" s="48"/>
      <c r="P2799" s="48"/>
      <c r="Q2799" s="48"/>
      <c r="R2799" s="48"/>
      <c r="S2799" s="48"/>
      <c r="T2799" s="48"/>
      <c r="U2799" s="48"/>
      <c r="V2799" s="48"/>
      <c r="W2799" s="48"/>
      <c r="X2799" s="48"/>
      <c r="Y2799" s="48"/>
      <c r="Z2799" s="48"/>
      <c r="AA2799" s="48"/>
      <c r="AB2799" s="48"/>
      <c r="AC2799" s="48"/>
      <c r="AD2799" s="49"/>
    </row>
    <row r="2800" spans="13:30">
      <c r="M2800" s="48"/>
      <c r="N2800" s="48"/>
      <c r="O2800" s="48"/>
      <c r="P2800" s="48"/>
      <c r="Q2800" s="48"/>
      <c r="R2800" s="48"/>
      <c r="S2800" s="48"/>
      <c r="T2800" s="48"/>
      <c r="U2800" s="48"/>
      <c r="V2800" s="48"/>
      <c r="W2800" s="48"/>
      <c r="X2800" s="48"/>
      <c r="Y2800" s="48"/>
      <c r="Z2800" s="48"/>
      <c r="AA2800" s="48"/>
      <c r="AB2800" s="48"/>
      <c r="AC2800" s="48"/>
      <c r="AD2800" s="49"/>
    </row>
    <row r="2801" spans="13:30">
      <c r="M2801" s="48"/>
      <c r="N2801" s="48"/>
      <c r="O2801" s="48"/>
      <c r="P2801" s="48"/>
      <c r="Q2801" s="48"/>
      <c r="R2801" s="48"/>
      <c r="S2801" s="48"/>
      <c r="T2801" s="48"/>
      <c r="U2801" s="48"/>
      <c r="V2801" s="48"/>
      <c r="W2801" s="48"/>
      <c r="X2801" s="48"/>
      <c r="Y2801" s="48"/>
      <c r="Z2801" s="48"/>
      <c r="AA2801" s="48"/>
      <c r="AB2801" s="48"/>
      <c r="AC2801" s="48"/>
      <c r="AD2801" s="49"/>
    </row>
    <row r="2802" spans="13:30">
      <c r="M2802" s="48"/>
      <c r="N2802" s="48"/>
      <c r="O2802" s="48"/>
      <c r="P2802" s="48"/>
      <c r="Q2802" s="48"/>
      <c r="R2802" s="48"/>
      <c r="S2802" s="48"/>
      <c r="T2802" s="48"/>
      <c r="U2802" s="48"/>
      <c r="V2802" s="48"/>
      <c r="W2802" s="48"/>
      <c r="X2802" s="48"/>
      <c r="Y2802" s="48"/>
      <c r="Z2802" s="48"/>
      <c r="AA2802" s="48"/>
      <c r="AB2802" s="48"/>
      <c r="AC2802" s="48"/>
      <c r="AD2802" s="49"/>
    </row>
    <row r="2803" spans="13:30">
      <c r="M2803" s="48"/>
      <c r="N2803" s="48"/>
      <c r="O2803" s="48"/>
      <c r="P2803" s="48"/>
      <c r="Q2803" s="48"/>
      <c r="R2803" s="48"/>
      <c r="S2803" s="48"/>
      <c r="T2803" s="48"/>
      <c r="U2803" s="48"/>
      <c r="V2803" s="48"/>
      <c r="W2803" s="48"/>
      <c r="X2803" s="48"/>
      <c r="Y2803" s="48"/>
      <c r="Z2803" s="48"/>
      <c r="AA2803" s="48"/>
      <c r="AB2803" s="48"/>
      <c r="AC2803" s="48"/>
      <c r="AD2803" s="49"/>
    </row>
    <row r="2804" spans="13:30">
      <c r="M2804" s="48"/>
      <c r="N2804" s="48"/>
      <c r="O2804" s="48"/>
      <c r="P2804" s="48"/>
      <c r="Q2804" s="48"/>
      <c r="R2804" s="48"/>
      <c r="S2804" s="48"/>
      <c r="T2804" s="48"/>
      <c r="U2804" s="48"/>
      <c r="V2804" s="48"/>
      <c r="W2804" s="48"/>
      <c r="X2804" s="48"/>
      <c r="Y2804" s="48"/>
      <c r="Z2804" s="48"/>
      <c r="AA2804" s="48"/>
      <c r="AB2804" s="48"/>
      <c r="AC2804" s="48"/>
      <c r="AD2804" s="49"/>
    </row>
    <row r="2805" spans="13:30">
      <c r="M2805" s="48"/>
      <c r="N2805" s="48"/>
      <c r="O2805" s="48"/>
      <c r="P2805" s="48"/>
      <c r="Q2805" s="48"/>
      <c r="R2805" s="48"/>
      <c r="S2805" s="48"/>
      <c r="T2805" s="48"/>
      <c r="U2805" s="48"/>
      <c r="V2805" s="48"/>
      <c r="W2805" s="48"/>
      <c r="X2805" s="48"/>
      <c r="Y2805" s="48"/>
      <c r="Z2805" s="48"/>
      <c r="AA2805" s="48"/>
      <c r="AB2805" s="48"/>
      <c r="AC2805" s="48"/>
      <c r="AD2805" s="49"/>
    </row>
    <row r="2806" spans="13:30">
      <c r="M2806" s="48"/>
      <c r="N2806" s="48"/>
      <c r="O2806" s="48"/>
      <c r="P2806" s="48"/>
      <c r="Q2806" s="48"/>
      <c r="R2806" s="48"/>
      <c r="S2806" s="48"/>
      <c r="T2806" s="48"/>
      <c r="U2806" s="48"/>
      <c r="V2806" s="48"/>
      <c r="W2806" s="48"/>
      <c r="X2806" s="48"/>
      <c r="Y2806" s="48"/>
      <c r="Z2806" s="48"/>
      <c r="AA2806" s="48"/>
      <c r="AB2806" s="48"/>
      <c r="AC2806" s="48"/>
      <c r="AD2806" s="49"/>
    </row>
    <row r="2807" spans="13:30">
      <c r="M2807" s="48"/>
      <c r="N2807" s="48"/>
      <c r="O2807" s="48"/>
      <c r="P2807" s="48"/>
      <c r="Q2807" s="48"/>
      <c r="R2807" s="48"/>
      <c r="S2807" s="48"/>
      <c r="T2807" s="48"/>
      <c r="U2807" s="48"/>
      <c r="V2807" s="48"/>
      <c r="W2807" s="48"/>
      <c r="X2807" s="48"/>
      <c r="Y2807" s="48"/>
      <c r="Z2807" s="48"/>
      <c r="AA2807" s="48"/>
      <c r="AB2807" s="48"/>
      <c r="AC2807" s="48"/>
      <c r="AD2807" s="49"/>
    </row>
    <row r="2808" spans="13:30">
      <c r="M2808" s="48"/>
      <c r="N2808" s="48"/>
      <c r="O2808" s="48"/>
      <c r="P2808" s="48"/>
      <c r="Q2808" s="48"/>
      <c r="R2808" s="48"/>
      <c r="S2808" s="48"/>
      <c r="T2808" s="48"/>
      <c r="U2808" s="48"/>
      <c r="V2808" s="48"/>
      <c r="W2808" s="48"/>
      <c r="X2808" s="48"/>
      <c r="Y2808" s="48"/>
      <c r="Z2808" s="48"/>
      <c r="AA2808" s="48"/>
      <c r="AB2808" s="48"/>
      <c r="AC2808" s="48"/>
      <c r="AD2808" s="49"/>
    </row>
    <row r="2809" spans="13:30">
      <c r="M2809" s="48"/>
      <c r="N2809" s="48"/>
      <c r="O2809" s="48"/>
      <c r="P2809" s="48"/>
      <c r="Q2809" s="48"/>
      <c r="R2809" s="48"/>
      <c r="S2809" s="48"/>
      <c r="T2809" s="48"/>
      <c r="U2809" s="48"/>
      <c r="V2809" s="48"/>
      <c r="W2809" s="48"/>
      <c r="X2809" s="48"/>
      <c r="Y2809" s="48"/>
      <c r="Z2809" s="48"/>
      <c r="AA2809" s="48"/>
      <c r="AB2809" s="48"/>
      <c r="AC2809" s="48"/>
      <c r="AD2809" s="49"/>
    </row>
    <row r="2810" spans="13:30">
      <c r="M2810" s="48"/>
      <c r="N2810" s="48"/>
      <c r="O2810" s="48"/>
      <c r="P2810" s="48"/>
      <c r="Q2810" s="48"/>
      <c r="R2810" s="48"/>
      <c r="S2810" s="48"/>
      <c r="T2810" s="48"/>
      <c r="U2810" s="48"/>
      <c r="V2810" s="48"/>
      <c r="W2810" s="48"/>
      <c r="X2810" s="48"/>
      <c r="Y2810" s="48"/>
      <c r="Z2810" s="48"/>
      <c r="AA2810" s="48"/>
      <c r="AB2810" s="48"/>
      <c r="AC2810" s="48"/>
      <c r="AD2810" s="49"/>
    </row>
    <row r="2811" spans="13:30">
      <c r="M2811" s="48"/>
      <c r="N2811" s="48"/>
      <c r="O2811" s="48"/>
      <c r="P2811" s="48"/>
      <c r="Q2811" s="48"/>
      <c r="R2811" s="48"/>
      <c r="S2811" s="48"/>
      <c r="T2811" s="48"/>
      <c r="U2811" s="48"/>
      <c r="V2811" s="48"/>
      <c r="W2811" s="48"/>
      <c r="X2811" s="48"/>
      <c r="Y2811" s="48"/>
      <c r="Z2811" s="48"/>
      <c r="AA2811" s="48"/>
      <c r="AB2811" s="48"/>
      <c r="AC2811" s="48"/>
      <c r="AD2811" s="49"/>
    </row>
    <row r="2812" spans="13:30">
      <c r="M2812" s="48"/>
      <c r="N2812" s="48"/>
      <c r="O2812" s="48"/>
      <c r="P2812" s="48"/>
      <c r="Q2812" s="48"/>
      <c r="R2812" s="48"/>
      <c r="S2812" s="48"/>
      <c r="T2812" s="48"/>
      <c r="U2812" s="48"/>
      <c r="V2812" s="48"/>
      <c r="W2812" s="48"/>
      <c r="X2812" s="48"/>
      <c r="Y2812" s="48"/>
      <c r="Z2812" s="48"/>
      <c r="AA2812" s="48"/>
      <c r="AB2812" s="48"/>
      <c r="AC2812" s="48"/>
      <c r="AD2812" s="49"/>
    </row>
    <row r="2813" spans="13:30">
      <c r="M2813" s="48"/>
      <c r="N2813" s="48"/>
      <c r="O2813" s="48"/>
      <c r="P2813" s="48"/>
      <c r="Q2813" s="48"/>
      <c r="R2813" s="48"/>
      <c r="S2813" s="48"/>
      <c r="T2813" s="48"/>
      <c r="U2813" s="48"/>
      <c r="V2813" s="48"/>
      <c r="W2813" s="48"/>
      <c r="X2813" s="48"/>
      <c r="Y2813" s="48"/>
      <c r="Z2813" s="48"/>
      <c r="AA2813" s="48"/>
      <c r="AB2813" s="48"/>
      <c r="AC2813" s="48"/>
      <c r="AD2813" s="49"/>
    </row>
    <row r="2814" spans="13:30">
      <c r="M2814" s="48"/>
      <c r="N2814" s="48"/>
      <c r="O2814" s="48"/>
      <c r="P2814" s="48"/>
      <c r="Q2814" s="48"/>
      <c r="R2814" s="48"/>
      <c r="S2814" s="48"/>
      <c r="T2814" s="48"/>
      <c r="U2814" s="48"/>
      <c r="V2814" s="48"/>
      <c r="W2814" s="48"/>
      <c r="X2814" s="48"/>
      <c r="Y2814" s="48"/>
      <c r="Z2814" s="48"/>
      <c r="AA2814" s="48"/>
      <c r="AB2814" s="48"/>
      <c r="AC2814" s="48"/>
      <c r="AD2814" s="49"/>
    </row>
    <row r="2815" spans="13:30">
      <c r="M2815" s="48"/>
      <c r="N2815" s="48"/>
      <c r="O2815" s="48"/>
      <c r="P2815" s="48"/>
      <c r="Q2815" s="48"/>
      <c r="R2815" s="48"/>
      <c r="S2815" s="48"/>
      <c r="T2815" s="48"/>
      <c r="U2815" s="48"/>
      <c r="V2815" s="48"/>
      <c r="W2815" s="48"/>
      <c r="X2815" s="48"/>
      <c r="Y2815" s="48"/>
      <c r="Z2815" s="48"/>
      <c r="AA2815" s="48"/>
      <c r="AB2815" s="48"/>
      <c r="AC2815" s="48"/>
      <c r="AD2815" s="49"/>
    </row>
    <row r="2816" spans="13:30">
      <c r="M2816" s="48"/>
      <c r="N2816" s="48"/>
      <c r="O2816" s="48"/>
      <c r="P2816" s="48"/>
      <c r="Q2816" s="48"/>
      <c r="R2816" s="48"/>
      <c r="S2816" s="48"/>
      <c r="T2816" s="48"/>
      <c r="U2816" s="48"/>
      <c r="V2816" s="48"/>
      <c r="W2816" s="48"/>
      <c r="X2816" s="48"/>
      <c r="Y2816" s="48"/>
      <c r="Z2816" s="48"/>
      <c r="AA2816" s="48"/>
      <c r="AB2816" s="48"/>
      <c r="AC2816" s="48"/>
      <c r="AD2816" s="49"/>
    </row>
    <row r="2817" spans="13:30">
      <c r="M2817" s="48"/>
      <c r="N2817" s="48"/>
      <c r="O2817" s="48"/>
      <c r="P2817" s="48"/>
      <c r="Q2817" s="48"/>
      <c r="R2817" s="48"/>
      <c r="S2817" s="48"/>
      <c r="T2817" s="48"/>
      <c r="U2817" s="48"/>
      <c r="V2817" s="48"/>
      <c r="W2817" s="48"/>
      <c r="X2817" s="48"/>
      <c r="Y2817" s="48"/>
      <c r="Z2817" s="48"/>
      <c r="AA2817" s="48"/>
      <c r="AB2817" s="48"/>
      <c r="AC2817" s="48"/>
      <c r="AD2817" s="49"/>
    </row>
    <row r="2818" spans="13:30">
      <c r="M2818" s="48"/>
      <c r="N2818" s="48"/>
      <c r="O2818" s="48"/>
      <c r="P2818" s="48"/>
      <c r="Q2818" s="48"/>
      <c r="R2818" s="48"/>
      <c r="S2818" s="48"/>
      <c r="T2818" s="48"/>
      <c r="U2818" s="48"/>
      <c r="V2818" s="48"/>
      <c r="W2818" s="48"/>
      <c r="X2818" s="48"/>
      <c r="Y2818" s="48"/>
      <c r="Z2818" s="48"/>
      <c r="AA2818" s="48"/>
      <c r="AB2818" s="48"/>
      <c r="AC2818" s="48"/>
      <c r="AD2818" s="49"/>
    </row>
    <row r="2819" spans="13:30">
      <c r="M2819" s="48"/>
      <c r="N2819" s="48"/>
      <c r="O2819" s="48"/>
      <c r="P2819" s="48"/>
      <c r="Q2819" s="48"/>
      <c r="R2819" s="48"/>
      <c r="S2819" s="48"/>
      <c r="T2819" s="48"/>
      <c r="U2819" s="48"/>
      <c r="V2819" s="48"/>
      <c r="W2819" s="48"/>
      <c r="X2819" s="48"/>
      <c r="Y2819" s="48"/>
      <c r="Z2819" s="48"/>
      <c r="AA2819" s="48"/>
      <c r="AB2819" s="48"/>
      <c r="AC2819" s="48"/>
      <c r="AD2819" s="49"/>
    </row>
    <row r="2820" spans="13:30">
      <c r="M2820" s="48"/>
      <c r="N2820" s="48"/>
      <c r="O2820" s="48"/>
      <c r="P2820" s="48"/>
      <c r="Q2820" s="48"/>
      <c r="R2820" s="48"/>
      <c r="S2820" s="48"/>
      <c r="T2820" s="48"/>
      <c r="U2820" s="48"/>
      <c r="V2820" s="48"/>
      <c r="W2820" s="48"/>
      <c r="X2820" s="48"/>
      <c r="Y2820" s="48"/>
      <c r="Z2820" s="48"/>
      <c r="AA2820" s="48"/>
      <c r="AB2820" s="48"/>
      <c r="AC2820" s="48"/>
      <c r="AD2820" s="49"/>
    </row>
    <row r="2821" spans="13:30">
      <c r="M2821" s="48"/>
      <c r="N2821" s="48"/>
      <c r="O2821" s="48"/>
      <c r="P2821" s="48"/>
      <c r="Q2821" s="48"/>
      <c r="R2821" s="48"/>
      <c r="S2821" s="48"/>
      <c r="T2821" s="48"/>
      <c r="U2821" s="48"/>
      <c r="V2821" s="48"/>
      <c r="W2821" s="48"/>
      <c r="X2821" s="48"/>
      <c r="Y2821" s="48"/>
      <c r="Z2821" s="48"/>
      <c r="AA2821" s="48"/>
      <c r="AB2821" s="48"/>
      <c r="AC2821" s="48"/>
      <c r="AD2821" s="49"/>
    </row>
    <row r="2822" spans="13:30">
      <c r="M2822" s="48"/>
      <c r="N2822" s="48"/>
      <c r="O2822" s="48"/>
      <c r="P2822" s="48"/>
      <c r="Q2822" s="48"/>
      <c r="R2822" s="48"/>
      <c r="S2822" s="48"/>
      <c r="T2822" s="48"/>
      <c r="U2822" s="48"/>
      <c r="V2822" s="48"/>
      <c r="W2822" s="48"/>
      <c r="X2822" s="48"/>
      <c r="Y2822" s="48"/>
      <c r="Z2822" s="48"/>
      <c r="AA2822" s="48"/>
      <c r="AB2822" s="48"/>
      <c r="AC2822" s="48"/>
      <c r="AD2822" s="49"/>
    </row>
    <row r="2823" spans="13:30">
      <c r="M2823" s="48"/>
      <c r="N2823" s="48"/>
      <c r="O2823" s="48"/>
      <c r="P2823" s="48"/>
      <c r="Q2823" s="48"/>
      <c r="R2823" s="48"/>
      <c r="S2823" s="48"/>
      <c r="T2823" s="48"/>
      <c r="U2823" s="48"/>
      <c r="V2823" s="48"/>
      <c r="W2823" s="48"/>
      <c r="X2823" s="48"/>
      <c r="Y2823" s="48"/>
      <c r="Z2823" s="48"/>
      <c r="AA2823" s="48"/>
      <c r="AB2823" s="48"/>
      <c r="AC2823" s="48"/>
      <c r="AD2823" s="49"/>
    </row>
    <row r="2824" spans="13:30">
      <c r="M2824" s="48"/>
      <c r="N2824" s="48"/>
      <c r="O2824" s="48"/>
      <c r="P2824" s="48"/>
      <c r="Q2824" s="48"/>
      <c r="R2824" s="48"/>
      <c r="S2824" s="48"/>
      <c r="T2824" s="48"/>
      <c r="U2824" s="48"/>
      <c r="V2824" s="48"/>
      <c r="W2824" s="48"/>
      <c r="X2824" s="48"/>
      <c r="Y2824" s="48"/>
      <c r="Z2824" s="48"/>
      <c r="AA2824" s="48"/>
      <c r="AB2824" s="48"/>
      <c r="AC2824" s="48"/>
      <c r="AD2824" s="49"/>
    </row>
    <row r="2825" spans="13:30">
      <c r="M2825" s="48"/>
      <c r="N2825" s="48"/>
      <c r="O2825" s="48"/>
      <c r="P2825" s="48"/>
      <c r="Q2825" s="48"/>
      <c r="R2825" s="48"/>
      <c r="S2825" s="48"/>
      <c r="T2825" s="48"/>
      <c r="U2825" s="48"/>
      <c r="V2825" s="48"/>
      <c r="W2825" s="48"/>
      <c r="X2825" s="48"/>
      <c r="Y2825" s="48"/>
      <c r="Z2825" s="48"/>
      <c r="AA2825" s="48"/>
      <c r="AB2825" s="48"/>
      <c r="AC2825" s="48"/>
      <c r="AD2825" s="49"/>
    </row>
    <row r="2826" spans="13:30">
      <c r="M2826" s="48"/>
      <c r="N2826" s="48"/>
      <c r="O2826" s="48"/>
      <c r="P2826" s="48"/>
      <c r="Q2826" s="48"/>
      <c r="R2826" s="48"/>
      <c r="S2826" s="48"/>
      <c r="T2826" s="48"/>
      <c r="U2826" s="48"/>
      <c r="V2826" s="48"/>
      <c r="W2826" s="48"/>
      <c r="X2826" s="48"/>
      <c r="Y2826" s="48"/>
      <c r="Z2826" s="48"/>
      <c r="AA2826" s="48"/>
      <c r="AB2826" s="48"/>
      <c r="AC2826" s="48"/>
      <c r="AD2826" s="49"/>
    </row>
    <row r="2827" spans="13:30">
      <c r="M2827" s="48"/>
      <c r="N2827" s="48"/>
      <c r="O2827" s="48"/>
      <c r="P2827" s="48"/>
      <c r="Q2827" s="48"/>
      <c r="R2827" s="48"/>
      <c r="S2827" s="48"/>
      <c r="T2827" s="48"/>
      <c r="U2827" s="48"/>
      <c r="V2827" s="48"/>
      <c r="W2827" s="48"/>
      <c r="X2827" s="48"/>
      <c r="Y2827" s="48"/>
      <c r="Z2827" s="48"/>
      <c r="AA2827" s="48"/>
      <c r="AB2827" s="48"/>
      <c r="AC2827" s="48"/>
      <c r="AD2827" s="49"/>
    </row>
    <row r="2828" spans="13:30">
      <c r="M2828" s="48"/>
      <c r="N2828" s="48"/>
      <c r="O2828" s="48"/>
      <c r="P2828" s="48"/>
      <c r="Q2828" s="48"/>
      <c r="R2828" s="48"/>
      <c r="S2828" s="48"/>
      <c r="T2828" s="48"/>
      <c r="U2828" s="48"/>
      <c r="V2828" s="48"/>
      <c r="W2828" s="48"/>
      <c r="X2828" s="48"/>
      <c r="Y2828" s="48"/>
      <c r="Z2828" s="48"/>
      <c r="AA2828" s="48"/>
      <c r="AB2828" s="48"/>
      <c r="AC2828" s="48"/>
      <c r="AD2828" s="49"/>
    </row>
    <row r="2829" spans="13:30">
      <c r="M2829" s="48"/>
      <c r="N2829" s="48"/>
      <c r="O2829" s="48"/>
      <c r="P2829" s="48"/>
      <c r="Q2829" s="48"/>
      <c r="R2829" s="48"/>
      <c r="S2829" s="48"/>
      <c r="T2829" s="48"/>
      <c r="U2829" s="48"/>
      <c r="V2829" s="48"/>
      <c r="W2829" s="48"/>
      <c r="X2829" s="48"/>
      <c r="Y2829" s="48"/>
      <c r="Z2829" s="48"/>
      <c r="AA2829" s="48"/>
      <c r="AB2829" s="48"/>
      <c r="AC2829" s="48"/>
      <c r="AD2829" s="49"/>
    </row>
    <row r="2830" spans="13:30">
      <c r="M2830" s="48"/>
      <c r="N2830" s="48"/>
      <c r="O2830" s="48"/>
      <c r="P2830" s="48"/>
      <c r="Q2830" s="48"/>
      <c r="R2830" s="48"/>
      <c r="S2830" s="48"/>
      <c r="T2830" s="48"/>
      <c r="U2830" s="48"/>
      <c r="V2830" s="48"/>
      <c r="W2830" s="48"/>
      <c r="X2830" s="48"/>
      <c r="Y2830" s="48"/>
      <c r="Z2830" s="48"/>
      <c r="AA2830" s="48"/>
      <c r="AB2830" s="48"/>
      <c r="AC2830" s="48"/>
      <c r="AD2830" s="49"/>
    </row>
    <row r="2831" spans="13:30">
      <c r="M2831" s="48"/>
      <c r="N2831" s="48"/>
      <c r="O2831" s="48"/>
      <c r="P2831" s="48"/>
      <c r="Q2831" s="48"/>
      <c r="R2831" s="48"/>
      <c r="S2831" s="48"/>
      <c r="T2831" s="48"/>
      <c r="U2831" s="48"/>
      <c r="V2831" s="48"/>
      <c r="W2831" s="48"/>
      <c r="X2831" s="48"/>
      <c r="Y2831" s="48"/>
      <c r="Z2831" s="48"/>
      <c r="AA2831" s="48"/>
      <c r="AB2831" s="48"/>
      <c r="AC2831" s="48"/>
      <c r="AD2831" s="49"/>
    </row>
    <row r="2832" spans="13:30">
      <c r="M2832" s="48"/>
      <c r="N2832" s="48"/>
      <c r="O2832" s="48"/>
      <c r="P2832" s="48"/>
      <c r="Q2832" s="48"/>
      <c r="R2832" s="48"/>
      <c r="S2832" s="48"/>
      <c r="T2832" s="48"/>
      <c r="U2832" s="48"/>
      <c r="V2832" s="48"/>
      <c r="W2832" s="48"/>
      <c r="X2832" s="48"/>
      <c r="Y2832" s="48"/>
      <c r="Z2832" s="48"/>
      <c r="AA2832" s="48"/>
      <c r="AB2832" s="48"/>
      <c r="AC2832" s="48"/>
      <c r="AD2832" s="49"/>
    </row>
    <row r="2833" spans="13:30">
      <c r="M2833" s="48"/>
      <c r="N2833" s="48"/>
      <c r="O2833" s="48"/>
      <c r="P2833" s="48"/>
      <c r="Q2833" s="48"/>
      <c r="R2833" s="48"/>
      <c r="S2833" s="48"/>
      <c r="T2833" s="48"/>
      <c r="U2833" s="48"/>
      <c r="V2833" s="48"/>
      <c r="W2833" s="48"/>
      <c r="X2833" s="48"/>
      <c r="Y2833" s="48"/>
      <c r="Z2833" s="48"/>
      <c r="AA2833" s="48"/>
      <c r="AB2833" s="48"/>
      <c r="AC2833" s="48"/>
      <c r="AD2833" s="49"/>
    </row>
    <row r="2834" spans="13:30">
      <c r="M2834" s="48"/>
      <c r="N2834" s="48"/>
      <c r="O2834" s="48"/>
      <c r="P2834" s="48"/>
      <c r="Q2834" s="48"/>
      <c r="R2834" s="48"/>
      <c r="S2834" s="48"/>
      <c r="T2834" s="48"/>
      <c r="U2834" s="48"/>
      <c r="V2834" s="48"/>
      <c r="W2834" s="48"/>
      <c r="X2834" s="48"/>
      <c r="Y2834" s="48"/>
      <c r="Z2834" s="48"/>
      <c r="AA2834" s="48"/>
      <c r="AB2834" s="48"/>
      <c r="AC2834" s="48"/>
      <c r="AD2834" s="49"/>
    </row>
    <row r="2835" spans="13:30">
      <c r="M2835" s="48"/>
      <c r="N2835" s="48"/>
      <c r="O2835" s="48"/>
      <c r="P2835" s="48"/>
      <c r="Q2835" s="48"/>
      <c r="R2835" s="48"/>
      <c r="S2835" s="48"/>
      <c r="T2835" s="48"/>
      <c r="U2835" s="48"/>
      <c r="V2835" s="48"/>
      <c r="W2835" s="48"/>
      <c r="X2835" s="48"/>
      <c r="Y2835" s="48"/>
      <c r="Z2835" s="48"/>
      <c r="AA2835" s="48"/>
      <c r="AB2835" s="48"/>
      <c r="AC2835" s="48"/>
      <c r="AD2835" s="49"/>
    </row>
    <row r="2836" spans="13:30">
      <c r="M2836" s="48"/>
      <c r="N2836" s="48"/>
      <c r="O2836" s="48"/>
      <c r="P2836" s="48"/>
      <c r="Q2836" s="48"/>
      <c r="R2836" s="48"/>
      <c r="S2836" s="48"/>
      <c r="T2836" s="48"/>
      <c r="U2836" s="48"/>
      <c r="V2836" s="48"/>
      <c r="W2836" s="48"/>
      <c r="X2836" s="48"/>
      <c r="Y2836" s="48"/>
      <c r="Z2836" s="48"/>
      <c r="AA2836" s="48"/>
      <c r="AB2836" s="48"/>
      <c r="AC2836" s="48"/>
      <c r="AD2836" s="49"/>
    </row>
    <row r="2837" spans="13:30">
      <c r="M2837" s="48"/>
      <c r="N2837" s="48"/>
      <c r="O2837" s="48"/>
      <c r="P2837" s="48"/>
      <c r="Q2837" s="48"/>
      <c r="R2837" s="48"/>
      <c r="S2837" s="48"/>
      <c r="T2837" s="48"/>
      <c r="U2837" s="48"/>
      <c r="V2837" s="48"/>
      <c r="W2837" s="48"/>
      <c r="X2837" s="48"/>
      <c r="Y2837" s="48"/>
      <c r="Z2837" s="48"/>
      <c r="AA2837" s="48"/>
      <c r="AB2837" s="48"/>
      <c r="AC2837" s="48"/>
      <c r="AD2837" s="49"/>
    </row>
    <row r="2838" spans="13:30">
      <c r="M2838" s="48"/>
      <c r="N2838" s="48"/>
      <c r="O2838" s="48"/>
      <c r="P2838" s="48"/>
      <c r="Q2838" s="48"/>
      <c r="R2838" s="48"/>
      <c r="S2838" s="48"/>
      <c r="T2838" s="48"/>
      <c r="U2838" s="48"/>
      <c r="V2838" s="48"/>
      <c r="W2838" s="48"/>
      <c r="X2838" s="48"/>
      <c r="Y2838" s="48"/>
      <c r="Z2838" s="48"/>
      <c r="AA2838" s="48"/>
      <c r="AB2838" s="48"/>
      <c r="AC2838" s="48"/>
      <c r="AD2838" s="49"/>
    </row>
    <row r="2839" spans="13:30">
      <c r="M2839" s="48"/>
      <c r="N2839" s="48"/>
      <c r="O2839" s="48"/>
      <c r="P2839" s="48"/>
      <c r="Q2839" s="48"/>
      <c r="R2839" s="48"/>
      <c r="S2839" s="48"/>
      <c r="T2839" s="48"/>
      <c r="U2839" s="48"/>
      <c r="V2839" s="48"/>
      <c r="W2839" s="48"/>
      <c r="X2839" s="48"/>
      <c r="Y2839" s="48"/>
      <c r="Z2839" s="48"/>
      <c r="AA2839" s="48"/>
      <c r="AB2839" s="48"/>
      <c r="AC2839" s="48"/>
      <c r="AD2839" s="49"/>
    </row>
    <row r="2840" spans="13:30">
      <c r="M2840" s="48"/>
      <c r="N2840" s="48"/>
      <c r="O2840" s="48"/>
      <c r="P2840" s="48"/>
      <c r="Q2840" s="48"/>
      <c r="R2840" s="48"/>
      <c r="S2840" s="48"/>
      <c r="T2840" s="48"/>
      <c r="U2840" s="48"/>
      <c r="V2840" s="48"/>
      <c r="W2840" s="48"/>
      <c r="X2840" s="48"/>
      <c r="Y2840" s="48"/>
      <c r="Z2840" s="48"/>
      <c r="AA2840" s="48"/>
      <c r="AB2840" s="48"/>
      <c r="AC2840" s="48"/>
      <c r="AD2840" s="49"/>
    </row>
    <row r="2841" spans="13:30">
      <c r="M2841" s="48"/>
      <c r="N2841" s="48"/>
      <c r="O2841" s="48"/>
      <c r="P2841" s="48"/>
      <c r="Q2841" s="48"/>
      <c r="R2841" s="48"/>
      <c r="S2841" s="48"/>
      <c r="T2841" s="48"/>
      <c r="U2841" s="48"/>
      <c r="V2841" s="48"/>
      <c r="W2841" s="48"/>
      <c r="X2841" s="48"/>
      <c r="Y2841" s="48"/>
      <c r="Z2841" s="48"/>
      <c r="AA2841" s="48"/>
      <c r="AB2841" s="48"/>
      <c r="AC2841" s="48"/>
      <c r="AD2841" s="49"/>
    </row>
    <row r="2842" spans="13:30">
      <c r="M2842" s="48"/>
      <c r="N2842" s="48"/>
      <c r="O2842" s="48"/>
      <c r="P2842" s="48"/>
      <c r="Q2842" s="48"/>
      <c r="R2842" s="48"/>
      <c r="S2842" s="48"/>
      <c r="T2842" s="48"/>
      <c r="U2842" s="48"/>
      <c r="V2842" s="48"/>
      <c r="W2842" s="48"/>
      <c r="X2842" s="48"/>
      <c r="Y2842" s="48"/>
      <c r="Z2842" s="48"/>
      <c r="AA2842" s="48"/>
      <c r="AB2842" s="48"/>
      <c r="AC2842" s="48"/>
      <c r="AD2842" s="49"/>
    </row>
    <row r="2843" spans="13:30">
      <c r="M2843" s="48"/>
      <c r="N2843" s="48"/>
      <c r="O2843" s="48"/>
      <c r="P2843" s="48"/>
      <c r="Q2843" s="48"/>
      <c r="R2843" s="48"/>
      <c r="S2843" s="48"/>
      <c r="T2843" s="48"/>
      <c r="U2843" s="48"/>
      <c r="V2843" s="48"/>
      <c r="W2843" s="48"/>
      <c r="X2843" s="48"/>
      <c r="Y2843" s="48"/>
      <c r="Z2843" s="48"/>
      <c r="AA2843" s="48"/>
      <c r="AB2843" s="48"/>
      <c r="AC2843" s="48"/>
      <c r="AD2843" s="49"/>
    </row>
    <row r="2844" spans="13:30">
      <c r="M2844" s="48"/>
      <c r="N2844" s="48"/>
      <c r="O2844" s="48"/>
      <c r="P2844" s="48"/>
      <c r="Q2844" s="48"/>
      <c r="R2844" s="48"/>
      <c r="S2844" s="48"/>
      <c r="T2844" s="48"/>
      <c r="U2844" s="48"/>
      <c r="V2844" s="48"/>
      <c r="W2844" s="48"/>
      <c r="X2844" s="48"/>
      <c r="Y2844" s="48"/>
      <c r="Z2844" s="48"/>
      <c r="AA2844" s="48"/>
      <c r="AB2844" s="48"/>
      <c r="AC2844" s="48"/>
      <c r="AD2844" s="49"/>
    </row>
    <row r="2845" spans="13:30">
      <c r="M2845" s="48"/>
      <c r="N2845" s="48"/>
      <c r="O2845" s="48"/>
      <c r="P2845" s="48"/>
      <c r="Q2845" s="48"/>
      <c r="R2845" s="48"/>
      <c r="S2845" s="48"/>
      <c r="T2845" s="48"/>
      <c r="U2845" s="48"/>
      <c r="V2845" s="48"/>
      <c r="W2845" s="48"/>
      <c r="X2845" s="48"/>
      <c r="Y2845" s="48"/>
      <c r="Z2845" s="48"/>
      <c r="AA2845" s="48"/>
      <c r="AB2845" s="48"/>
      <c r="AC2845" s="48"/>
      <c r="AD2845" s="49"/>
    </row>
    <row r="2846" spans="13:30">
      <c r="M2846" s="48"/>
      <c r="N2846" s="48"/>
      <c r="O2846" s="48"/>
      <c r="P2846" s="48"/>
      <c r="Q2846" s="48"/>
      <c r="R2846" s="48"/>
      <c r="S2846" s="48"/>
      <c r="T2846" s="48"/>
      <c r="U2846" s="48"/>
      <c r="V2846" s="48"/>
      <c r="W2846" s="48"/>
      <c r="X2846" s="48"/>
      <c r="Y2846" s="48"/>
      <c r="Z2846" s="48"/>
      <c r="AA2846" s="48"/>
      <c r="AB2846" s="48"/>
      <c r="AC2846" s="48"/>
      <c r="AD2846" s="49"/>
    </row>
    <row r="2847" spans="13:30">
      <c r="M2847" s="48"/>
      <c r="N2847" s="48"/>
      <c r="O2847" s="48"/>
      <c r="P2847" s="48"/>
      <c r="Q2847" s="48"/>
      <c r="R2847" s="48"/>
      <c r="S2847" s="48"/>
      <c r="T2847" s="48"/>
      <c r="U2847" s="48"/>
      <c r="V2847" s="48"/>
      <c r="W2847" s="48"/>
      <c r="X2847" s="48"/>
      <c r="Y2847" s="48"/>
      <c r="Z2847" s="48"/>
      <c r="AA2847" s="48"/>
      <c r="AB2847" s="48"/>
      <c r="AC2847" s="48"/>
      <c r="AD2847" s="49"/>
    </row>
    <row r="2848" spans="13:30">
      <c r="M2848" s="48"/>
      <c r="N2848" s="48"/>
      <c r="O2848" s="48"/>
      <c r="P2848" s="48"/>
      <c r="Q2848" s="48"/>
      <c r="R2848" s="48"/>
      <c r="S2848" s="48"/>
      <c r="T2848" s="48"/>
      <c r="U2848" s="48"/>
      <c r="V2848" s="48"/>
      <c r="W2848" s="48"/>
      <c r="X2848" s="48"/>
      <c r="Y2848" s="48"/>
      <c r="Z2848" s="48"/>
      <c r="AA2848" s="48"/>
      <c r="AB2848" s="48"/>
      <c r="AC2848" s="48"/>
      <c r="AD2848" s="49"/>
    </row>
    <row r="2849" spans="13:30">
      <c r="M2849" s="48"/>
      <c r="N2849" s="48"/>
      <c r="O2849" s="48"/>
      <c r="P2849" s="48"/>
      <c r="Q2849" s="48"/>
      <c r="R2849" s="48"/>
      <c r="S2849" s="48"/>
      <c r="T2849" s="48"/>
      <c r="U2849" s="48"/>
      <c r="V2849" s="48"/>
      <c r="W2849" s="48"/>
      <c r="X2849" s="48"/>
      <c r="Y2849" s="48"/>
      <c r="Z2849" s="48"/>
      <c r="AA2849" s="48"/>
      <c r="AB2849" s="48"/>
      <c r="AC2849" s="48"/>
      <c r="AD2849" s="49"/>
    </row>
    <row r="2850" spans="13:30">
      <c r="M2850" s="48"/>
      <c r="N2850" s="48"/>
      <c r="O2850" s="48"/>
      <c r="P2850" s="48"/>
      <c r="Q2850" s="48"/>
      <c r="R2850" s="48"/>
      <c r="S2850" s="48"/>
      <c r="T2850" s="48"/>
      <c r="U2850" s="48"/>
      <c r="V2850" s="48"/>
      <c r="W2850" s="48"/>
      <c r="X2850" s="48"/>
      <c r="Y2850" s="48"/>
      <c r="Z2850" s="48"/>
      <c r="AA2850" s="48"/>
      <c r="AB2850" s="48"/>
      <c r="AC2850" s="48"/>
      <c r="AD2850" s="49"/>
    </row>
    <row r="2851" spans="13:30">
      <c r="M2851" s="48"/>
      <c r="N2851" s="48"/>
      <c r="O2851" s="48"/>
      <c r="P2851" s="48"/>
      <c r="Q2851" s="48"/>
      <c r="R2851" s="48"/>
      <c r="S2851" s="48"/>
      <c r="T2851" s="48"/>
      <c r="U2851" s="48"/>
      <c r="V2851" s="48"/>
      <c r="W2851" s="48"/>
      <c r="X2851" s="48"/>
      <c r="Y2851" s="48"/>
      <c r="Z2851" s="48"/>
      <c r="AA2851" s="48"/>
      <c r="AB2851" s="48"/>
      <c r="AC2851" s="48"/>
      <c r="AD2851" s="49"/>
    </row>
    <row r="2852" spans="13:30">
      <c r="M2852" s="48"/>
      <c r="N2852" s="48"/>
      <c r="O2852" s="48"/>
      <c r="P2852" s="48"/>
      <c r="Q2852" s="48"/>
      <c r="R2852" s="48"/>
      <c r="S2852" s="48"/>
      <c r="T2852" s="48"/>
      <c r="U2852" s="48"/>
      <c r="V2852" s="48"/>
      <c r="W2852" s="48"/>
      <c r="X2852" s="48"/>
      <c r="Y2852" s="48"/>
      <c r="Z2852" s="48"/>
      <c r="AA2852" s="48"/>
      <c r="AB2852" s="48"/>
      <c r="AC2852" s="48"/>
      <c r="AD2852" s="49"/>
    </row>
    <row r="2853" spans="13:30">
      <c r="M2853" s="48"/>
      <c r="N2853" s="48"/>
      <c r="O2853" s="48"/>
      <c r="P2853" s="48"/>
      <c r="Q2853" s="48"/>
      <c r="R2853" s="48"/>
      <c r="S2853" s="48"/>
      <c r="T2853" s="48"/>
      <c r="U2853" s="48"/>
      <c r="V2853" s="48"/>
      <c r="W2853" s="48"/>
      <c r="X2853" s="48"/>
      <c r="Y2853" s="48"/>
      <c r="Z2853" s="48"/>
      <c r="AA2853" s="48"/>
      <c r="AB2853" s="48"/>
      <c r="AC2853" s="48"/>
      <c r="AD2853" s="49"/>
    </row>
    <row r="2854" spans="13:30">
      <c r="M2854" s="48"/>
      <c r="N2854" s="48"/>
      <c r="O2854" s="48"/>
      <c r="P2854" s="48"/>
      <c r="Q2854" s="48"/>
      <c r="R2854" s="48"/>
      <c r="S2854" s="48"/>
      <c r="T2854" s="48"/>
      <c r="U2854" s="48"/>
      <c r="V2854" s="48"/>
      <c r="W2854" s="48"/>
      <c r="X2854" s="48"/>
      <c r="Y2854" s="48"/>
      <c r="Z2854" s="48"/>
      <c r="AA2854" s="48"/>
      <c r="AB2854" s="48"/>
      <c r="AC2854" s="48"/>
      <c r="AD2854" s="49"/>
    </row>
    <row r="2855" spans="13:30">
      <c r="M2855" s="48"/>
      <c r="N2855" s="48"/>
      <c r="O2855" s="48"/>
      <c r="P2855" s="48"/>
      <c r="Q2855" s="48"/>
      <c r="R2855" s="48"/>
      <c r="S2855" s="48"/>
      <c r="T2855" s="48"/>
      <c r="U2855" s="48"/>
      <c r="V2855" s="48"/>
      <c r="W2855" s="48"/>
      <c r="X2855" s="48"/>
      <c r="Y2855" s="48"/>
      <c r="Z2855" s="48"/>
      <c r="AA2855" s="48"/>
      <c r="AB2855" s="48"/>
      <c r="AC2855" s="48"/>
      <c r="AD2855" s="49"/>
    </row>
    <row r="2856" spans="13:30">
      <c r="M2856" s="48"/>
      <c r="N2856" s="48"/>
      <c r="O2856" s="48"/>
      <c r="P2856" s="48"/>
      <c r="Q2856" s="48"/>
      <c r="R2856" s="48"/>
      <c r="S2856" s="48"/>
      <c r="T2856" s="48"/>
      <c r="U2856" s="48"/>
      <c r="V2856" s="48"/>
      <c r="W2856" s="48"/>
      <c r="X2856" s="48"/>
      <c r="Y2856" s="48"/>
      <c r="Z2856" s="48"/>
      <c r="AA2856" s="48"/>
      <c r="AB2856" s="48"/>
      <c r="AC2856" s="48"/>
      <c r="AD2856" s="49"/>
    </row>
    <row r="2857" spans="13:30">
      <c r="M2857" s="48"/>
      <c r="N2857" s="48"/>
      <c r="O2857" s="48"/>
      <c r="P2857" s="48"/>
      <c r="Q2857" s="48"/>
      <c r="R2857" s="48"/>
      <c r="S2857" s="48"/>
      <c r="T2857" s="48"/>
      <c r="U2857" s="48"/>
      <c r="V2857" s="48"/>
      <c r="W2857" s="48"/>
      <c r="X2857" s="48"/>
      <c r="Y2857" s="48"/>
      <c r="Z2857" s="48"/>
      <c r="AA2857" s="48"/>
      <c r="AB2857" s="48"/>
      <c r="AC2857" s="48"/>
      <c r="AD2857" s="49"/>
    </row>
    <row r="2858" spans="13:30">
      <c r="M2858" s="48"/>
      <c r="N2858" s="48"/>
      <c r="O2858" s="48"/>
      <c r="P2858" s="48"/>
      <c r="Q2858" s="48"/>
      <c r="R2858" s="48"/>
      <c r="S2858" s="48"/>
      <c r="T2858" s="48"/>
      <c r="U2858" s="48"/>
      <c r="V2858" s="48"/>
      <c r="W2858" s="48"/>
      <c r="X2858" s="48"/>
      <c r="Y2858" s="48"/>
      <c r="Z2858" s="48"/>
      <c r="AA2858" s="48"/>
      <c r="AB2858" s="48"/>
      <c r="AC2858" s="48"/>
      <c r="AD2858" s="49"/>
    </row>
    <row r="2859" spans="13:30">
      <c r="M2859" s="48"/>
      <c r="N2859" s="48"/>
      <c r="O2859" s="48"/>
      <c r="P2859" s="48"/>
      <c r="Q2859" s="48"/>
      <c r="R2859" s="48"/>
      <c r="S2859" s="48"/>
      <c r="T2859" s="48"/>
      <c r="U2859" s="48"/>
      <c r="V2859" s="48"/>
      <c r="W2859" s="48"/>
      <c r="X2859" s="48"/>
      <c r="Y2859" s="48"/>
      <c r="Z2859" s="48"/>
      <c r="AA2859" s="48"/>
      <c r="AB2859" s="48"/>
      <c r="AC2859" s="48"/>
      <c r="AD2859" s="49"/>
    </row>
    <row r="2860" spans="13:30">
      <c r="M2860" s="48"/>
      <c r="N2860" s="48"/>
      <c r="O2860" s="48"/>
      <c r="P2860" s="48"/>
      <c r="Q2860" s="48"/>
      <c r="R2860" s="48"/>
      <c r="S2860" s="48"/>
      <c r="T2860" s="48"/>
      <c r="U2860" s="48"/>
      <c r="V2860" s="48"/>
      <c r="W2860" s="48"/>
      <c r="X2860" s="48"/>
      <c r="Y2860" s="48"/>
      <c r="Z2860" s="48"/>
      <c r="AA2860" s="48"/>
      <c r="AB2860" s="48"/>
      <c r="AC2860" s="48"/>
      <c r="AD2860" s="49"/>
    </row>
    <row r="2861" spans="13:30">
      <c r="M2861" s="48"/>
      <c r="N2861" s="48"/>
      <c r="O2861" s="48"/>
      <c r="P2861" s="48"/>
      <c r="Q2861" s="48"/>
      <c r="R2861" s="48"/>
      <c r="S2861" s="48"/>
      <c r="T2861" s="48"/>
      <c r="U2861" s="48"/>
      <c r="V2861" s="48"/>
      <c r="W2861" s="48"/>
      <c r="X2861" s="48"/>
      <c r="Y2861" s="48"/>
      <c r="Z2861" s="48"/>
      <c r="AA2861" s="48"/>
      <c r="AB2861" s="48"/>
      <c r="AC2861" s="48"/>
      <c r="AD2861" s="49"/>
    </row>
    <row r="2862" spans="13:30">
      <c r="M2862" s="48"/>
      <c r="N2862" s="48"/>
      <c r="O2862" s="48"/>
      <c r="P2862" s="48"/>
      <c r="Q2862" s="48"/>
      <c r="R2862" s="48"/>
      <c r="S2862" s="48"/>
      <c r="T2862" s="48"/>
      <c r="U2862" s="48"/>
      <c r="V2862" s="48"/>
      <c r="W2862" s="48"/>
      <c r="X2862" s="48"/>
      <c r="Y2862" s="48"/>
      <c r="Z2862" s="48"/>
      <c r="AA2862" s="48"/>
      <c r="AB2862" s="48"/>
      <c r="AC2862" s="48"/>
      <c r="AD2862" s="49"/>
    </row>
    <row r="2863" spans="13:30">
      <c r="M2863" s="48"/>
      <c r="N2863" s="48"/>
      <c r="O2863" s="48"/>
      <c r="P2863" s="48"/>
      <c r="Q2863" s="48"/>
      <c r="R2863" s="48"/>
      <c r="S2863" s="48"/>
      <c r="T2863" s="48"/>
      <c r="U2863" s="48"/>
      <c r="V2863" s="48"/>
      <c r="W2863" s="48"/>
      <c r="X2863" s="48"/>
      <c r="Y2863" s="48"/>
      <c r="Z2863" s="48"/>
      <c r="AA2863" s="48"/>
      <c r="AB2863" s="48"/>
      <c r="AC2863" s="48"/>
      <c r="AD2863" s="49"/>
    </row>
    <row r="2864" spans="13:30">
      <c r="M2864" s="48"/>
      <c r="N2864" s="48"/>
      <c r="O2864" s="48"/>
      <c r="P2864" s="48"/>
      <c r="Q2864" s="48"/>
      <c r="R2864" s="48"/>
      <c r="S2864" s="48"/>
      <c r="T2864" s="48"/>
      <c r="U2864" s="48"/>
      <c r="V2864" s="48"/>
      <c r="W2864" s="48"/>
      <c r="X2864" s="48"/>
      <c r="Y2864" s="48"/>
      <c r="Z2864" s="48"/>
      <c r="AA2864" s="48"/>
      <c r="AB2864" s="48"/>
      <c r="AC2864" s="48"/>
      <c r="AD2864" s="49"/>
    </row>
    <row r="2865" spans="13:30">
      <c r="M2865" s="48"/>
      <c r="N2865" s="48"/>
      <c r="O2865" s="48"/>
      <c r="P2865" s="48"/>
      <c r="Q2865" s="48"/>
      <c r="R2865" s="48"/>
      <c r="S2865" s="48"/>
      <c r="T2865" s="48"/>
      <c r="U2865" s="48"/>
      <c r="V2865" s="48"/>
      <c r="W2865" s="48"/>
      <c r="X2865" s="48"/>
      <c r="Y2865" s="48"/>
      <c r="Z2865" s="48"/>
      <c r="AA2865" s="48"/>
      <c r="AB2865" s="48"/>
      <c r="AC2865" s="48"/>
      <c r="AD2865" s="49"/>
    </row>
    <row r="2866" spans="13:30">
      <c r="M2866" s="48"/>
      <c r="N2866" s="48"/>
      <c r="O2866" s="48"/>
      <c r="P2866" s="48"/>
      <c r="Q2866" s="48"/>
      <c r="R2866" s="48"/>
      <c r="S2866" s="48"/>
      <c r="T2866" s="48"/>
      <c r="U2866" s="48"/>
      <c r="V2866" s="48"/>
      <c r="W2866" s="48"/>
      <c r="X2866" s="48"/>
      <c r="Y2866" s="48"/>
      <c r="Z2866" s="48"/>
      <c r="AA2866" s="48"/>
      <c r="AB2866" s="48"/>
      <c r="AC2866" s="48"/>
      <c r="AD2866" s="49"/>
    </row>
    <row r="2867" spans="13:30">
      <c r="M2867" s="48"/>
      <c r="N2867" s="48"/>
      <c r="O2867" s="48"/>
      <c r="P2867" s="48"/>
      <c r="Q2867" s="48"/>
      <c r="R2867" s="48"/>
      <c r="S2867" s="48"/>
      <c r="T2867" s="48"/>
      <c r="U2867" s="48"/>
      <c r="V2867" s="48"/>
      <c r="W2867" s="48"/>
      <c r="X2867" s="48"/>
      <c r="Y2867" s="48"/>
      <c r="Z2867" s="48"/>
      <c r="AA2867" s="48"/>
      <c r="AB2867" s="48"/>
      <c r="AC2867" s="48"/>
      <c r="AD2867" s="49"/>
    </row>
    <row r="2868" spans="13:30">
      <c r="M2868" s="48"/>
      <c r="N2868" s="48"/>
      <c r="O2868" s="48"/>
      <c r="P2868" s="48"/>
      <c r="Q2868" s="48"/>
      <c r="R2868" s="48"/>
      <c r="S2868" s="48"/>
      <c r="T2868" s="48"/>
      <c r="U2868" s="48"/>
      <c r="V2868" s="48"/>
      <c r="W2868" s="48"/>
      <c r="X2868" s="48"/>
      <c r="Y2868" s="48"/>
      <c r="Z2868" s="48"/>
      <c r="AA2868" s="48"/>
      <c r="AB2868" s="48"/>
      <c r="AC2868" s="48"/>
      <c r="AD2868" s="49"/>
    </row>
    <row r="2869" spans="13:30">
      <c r="M2869" s="48"/>
      <c r="N2869" s="48"/>
      <c r="O2869" s="48"/>
      <c r="P2869" s="48"/>
      <c r="Q2869" s="48"/>
      <c r="R2869" s="48"/>
      <c r="S2869" s="48"/>
      <c r="T2869" s="48"/>
      <c r="U2869" s="48"/>
      <c r="V2869" s="48"/>
      <c r="W2869" s="48"/>
      <c r="X2869" s="48"/>
      <c r="Y2869" s="48"/>
      <c r="Z2869" s="48"/>
      <c r="AA2869" s="48"/>
      <c r="AB2869" s="48"/>
      <c r="AC2869" s="48"/>
      <c r="AD2869" s="49"/>
    </row>
    <row r="2870" spans="13:30">
      <c r="M2870" s="48"/>
      <c r="N2870" s="48"/>
      <c r="O2870" s="48"/>
      <c r="P2870" s="48"/>
      <c r="Q2870" s="48"/>
      <c r="R2870" s="48"/>
      <c r="S2870" s="48"/>
      <c r="T2870" s="48"/>
      <c r="U2870" s="48"/>
      <c r="V2870" s="48"/>
      <c r="W2870" s="48"/>
      <c r="X2870" s="48"/>
      <c r="Y2870" s="48"/>
      <c r="Z2870" s="48"/>
      <c r="AA2870" s="48"/>
      <c r="AB2870" s="48"/>
      <c r="AC2870" s="48"/>
      <c r="AD2870" s="49"/>
    </row>
    <row r="2871" spans="13:30">
      <c r="M2871" s="48"/>
      <c r="N2871" s="48"/>
      <c r="O2871" s="48"/>
      <c r="P2871" s="48"/>
      <c r="Q2871" s="48"/>
      <c r="R2871" s="48"/>
      <c r="S2871" s="48"/>
      <c r="T2871" s="48"/>
      <c r="U2871" s="48"/>
      <c r="V2871" s="48"/>
      <c r="W2871" s="48"/>
      <c r="X2871" s="48"/>
      <c r="Y2871" s="48"/>
      <c r="Z2871" s="48"/>
      <c r="AA2871" s="48"/>
      <c r="AB2871" s="48"/>
      <c r="AC2871" s="48"/>
      <c r="AD2871" s="49"/>
    </row>
    <row r="2872" spans="13:30">
      <c r="M2872" s="48"/>
      <c r="N2872" s="48"/>
      <c r="O2872" s="48"/>
      <c r="P2872" s="48"/>
      <c r="Q2872" s="48"/>
      <c r="R2872" s="48"/>
      <c r="S2872" s="48"/>
      <c r="T2872" s="48"/>
      <c r="U2872" s="48"/>
      <c r="V2872" s="48"/>
      <c r="W2872" s="48"/>
      <c r="X2872" s="48"/>
      <c r="Y2872" s="48"/>
      <c r="Z2872" s="48"/>
      <c r="AA2872" s="48"/>
      <c r="AB2872" s="48"/>
      <c r="AC2872" s="48"/>
      <c r="AD2872" s="49"/>
    </row>
    <row r="2873" spans="13:30">
      <c r="M2873" s="48"/>
      <c r="N2873" s="48"/>
      <c r="O2873" s="48"/>
      <c r="P2873" s="48"/>
      <c r="Q2873" s="48"/>
      <c r="R2873" s="48"/>
      <c r="S2873" s="48"/>
      <c r="T2873" s="48"/>
      <c r="U2873" s="48"/>
      <c r="V2873" s="48"/>
      <c r="W2873" s="48"/>
      <c r="X2873" s="48"/>
      <c r="Y2873" s="48"/>
      <c r="Z2873" s="48"/>
      <c r="AA2873" s="48"/>
      <c r="AB2873" s="48"/>
      <c r="AC2873" s="48"/>
      <c r="AD2873" s="49"/>
    </row>
    <row r="2874" spans="13:30">
      <c r="M2874" s="48"/>
      <c r="N2874" s="48"/>
      <c r="O2874" s="48"/>
      <c r="P2874" s="48"/>
      <c r="Q2874" s="48"/>
      <c r="R2874" s="48"/>
      <c r="S2874" s="48"/>
      <c r="T2874" s="48"/>
      <c r="U2874" s="48"/>
      <c r="V2874" s="48"/>
      <c r="W2874" s="48"/>
      <c r="X2874" s="48"/>
      <c r="Y2874" s="48"/>
      <c r="Z2874" s="48"/>
      <c r="AA2874" s="48"/>
      <c r="AB2874" s="48"/>
      <c r="AC2874" s="48"/>
      <c r="AD2874" s="49"/>
    </row>
    <row r="2875" spans="13:30">
      <c r="M2875" s="48"/>
      <c r="N2875" s="48"/>
      <c r="O2875" s="48"/>
      <c r="P2875" s="48"/>
      <c r="Q2875" s="48"/>
      <c r="R2875" s="48"/>
      <c r="S2875" s="48"/>
      <c r="T2875" s="48"/>
      <c r="U2875" s="48"/>
      <c r="V2875" s="48"/>
      <c r="W2875" s="48"/>
      <c r="X2875" s="48"/>
      <c r="Y2875" s="48"/>
      <c r="Z2875" s="48"/>
      <c r="AA2875" s="48"/>
      <c r="AB2875" s="48"/>
      <c r="AC2875" s="48"/>
      <c r="AD2875" s="49"/>
    </row>
    <row r="2876" spans="13:30">
      <c r="M2876" s="48"/>
      <c r="N2876" s="48"/>
      <c r="O2876" s="48"/>
      <c r="P2876" s="48"/>
      <c r="Q2876" s="48"/>
      <c r="R2876" s="48"/>
      <c r="S2876" s="48"/>
      <c r="T2876" s="48"/>
      <c r="U2876" s="48"/>
      <c r="V2876" s="48"/>
      <c r="W2876" s="48"/>
      <c r="X2876" s="48"/>
      <c r="Y2876" s="48"/>
      <c r="Z2876" s="48"/>
      <c r="AA2876" s="48"/>
      <c r="AB2876" s="48"/>
      <c r="AC2876" s="48"/>
      <c r="AD2876" s="49"/>
    </row>
    <row r="2877" spans="13:30">
      <c r="M2877" s="48"/>
      <c r="N2877" s="48"/>
      <c r="O2877" s="48"/>
      <c r="P2877" s="48"/>
      <c r="Q2877" s="48"/>
      <c r="R2877" s="48"/>
      <c r="S2877" s="48"/>
      <c r="T2877" s="48"/>
      <c r="U2877" s="48"/>
      <c r="V2877" s="48"/>
      <c r="W2877" s="48"/>
      <c r="X2877" s="48"/>
      <c r="Y2877" s="48"/>
      <c r="Z2877" s="48"/>
      <c r="AA2877" s="48"/>
      <c r="AB2877" s="48"/>
      <c r="AC2877" s="48"/>
      <c r="AD2877" s="49"/>
    </row>
    <row r="2878" spans="13:30">
      <c r="M2878" s="48"/>
      <c r="N2878" s="48"/>
      <c r="O2878" s="48"/>
      <c r="P2878" s="48"/>
      <c r="Q2878" s="48"/>
      <c r="R2878" s="48"/>
      <c r="S2878" s="48"/>
      <c r="T2878" s="48"/>
      <c r="U2878" s="48"/>
      <c r="V2878" s="48"/>
      <c r="W2878" s="48"/>
      <c r="X2878" s="48"/>
      <c r="Y2878" s="48"/>
      <c r="Z2878" s="48"/>
      <c r="AA2878" s="48"/>
      <c r="AB2878" s="48"/>
      <c r="AC2878" s="48"/>
      <c r="AD2878" s="49"/>
    </row>
    <row r="2879" spans="13:30">
      <c r="M2879" s="48"/>
      <c r="N2879" s="48"/>
      <c r="O2879" s="48"/>
      <c r="P2879" s="48"/>
      <c r="Q2879" s="48"/>
      <c r="R2879" s="48"/>
      <c r="S2879" s="48"/>
      <c r="T2879" s="48"/>
      <c r="U2879" s="48"/>
      <c r="V2879" s="48"/>
      <c r="W2879" s="48"/>
      <c r="X2879" s="48"/>
      <c r="Y2879" s="48"/>
      <c r="Z2879" s="48"/>
      <c r="AA2879" s="48"/>
      <c r="AB2879" s="48"/>
      <c r="AC2879" s="48"/>
      <c r="AD2879" s="49"/>
    </row>
    <row r="2880" spans="13:30">
      <c r="M2880" s="48"/>
      <c r="N2880" s="48"/>
      <c r="O2880" s="48"/>
      <c r="P2880" s="48"/>
      <c r="Q2880" s="48"/>
      <c r="R2880" s="48"/>
      <c r="S2880" s="48"/>
      <c r="T2880" s="48"/>
      <c r="U2880" s="48"/>
      <c r="V2880" s="48"/>
      <c r="W2880" s="48"/>
      <c r="X2880" s="48"/>
      <c r="Y2880" s="48"/>
      <c r="Z2880" s="48"/>
      <c r="AA2880" s="48"/>
      <c r="AB2880" s="48"/>
      <c r="AC2880" s="48"/>
      <c r="AD2880" s="49"/>
    </row>
    <row r="2881" spans="13:30">
      <c r="M2881" s="48"/>
      <c r="N2881" s="48"/>
      <c r="O2881" s="48"/>
      <c r="P2881" s="48"/>
      <c r="Q2881" s="48"/>
      <c r="R2881" s="48"/>
      <c r="S2881" s="48"/>
      <c r="T2881" s="48"/>
      <c r="U2881" s="48"/>
      <c r="V2881" s="48"/>
      <c r="W2881" s="48"/>
      <c r="X2881" s="48"/>
      <c r="Y2881" s="48"/>
      <c r="Z2881" s="48"/>
      <c r="AA2881" s="48"/>
      <c r="AB2881" s="48"/>
      <c r="AC2881" s="48"/>
      <c r="AD2881" s="49"/>
    </row>
    <row r="2882" spans="13:30">
      <c r="M2882" s="48"/>
      <c r="N2882" s="48"/>
      <c r="O2882" s="48"/>
      <c r="P2882" s="48"/>
      <c r="Q2882" s="48"/>
      <c r="R2882" s="48"/>
      <c r="S2882" s="48"/>
      <c r="T2882" s="48"/>
      <c r="U2882" s="48"/>
      <c r="V2882" s="48"/>
      <c r="W2882" s="48"/>
      <c r="X2882" s="48"/>
      <c r="Y2882" s="48"/>
      <c r="Z2882" s="48"/>
      <c r="AA2882" s="48"/>
      <c r="AB2882" s="48"/>
      <c r="AC2882" s="48"/>
      <c r="AD2882" s="49"/>
    </row>
    <row r="2883" spans="13:30">
      <c r="M2883" s="48"/>
      <c r="N2883" s="48"/>
      <c r="O2883" s="48"/>
      <c r="P2883" s="48"/>
      <c r="Q2883" s="48"/>
      <c r="R2883" s="48"/>
      <c r="S2883" s="48"/>
      <c r="T2883" s="48"/>
      <c r="U2883" s="48"/>
      <c r="V2883" s="48"/>
      <c r="W2883" s="48"/>
      <c r="X2883" s="48"/>
      <c r="Y2883" s="48"/>
      <c r="Z2883" s="48"/>
      <c r="AA2883" s="48"/>
      <c r="AB2883" s="48"/>
      <c r="AC2883" s="48"/>
      <c r="AD2883" s="49"/>
    </row>
    <row r="2884" spans="13:30">
      <c r="M2884" s="48"/>
      <c r="N2884" s="48"/>
      <c r="O2884" s="48"/>
      <c r="P2884" s="48"/>
      <c r="Q2884" s="48"/>
      <c r="R2884" s="48"/>
      <c r="S2884" s="48"/>
      <c r="T2884" s="48"/>
      <c r="U2884" s="48"/>
      <c r="V2884" s="48"/>
      <c r="W2884" s="48"/>
      <c r="X2884" s="48"/>
      <c r="Y2884" s="48"/>
      <c r="Z2884" s="48"/>
      <c r="AA2884" s="48"/>
      <c r="AB2884" s="48"/>
      <c r="AC2884" s="48"/>
      <c r="AD2884" s="49"/>
    </row>
    <row r="2885" spans="13:30">
      <c r="M2885" s="48"/>
      <c r="N2885" s="48"/>
      <c r="O2885" s="48"/>
      <c r="P2885" s="48"/>
      <c r="Q2885" s="48"/>
      <c r="R2885" s="48"/>
      <c r="S2885" s="48"/>
      <c r="T2885" s="48"/>
      <c r="U2885" s="48"/>
      <c r="V2885" s="48"/>
      <c r="W2885" s="48"/>
      <c r="X2885" s="48"/>
      <c r="Y2885" s="48"/>
      <c r="Z2885" s="48"/>
      <c r="AA2885" s="48"/>
      <c r="AB2885" s="48"/>
      <c r="AC2885" s="48"/>
      <c r="AD2885" s="49"/>
    </row>
    <row r="2886" spans="13:30">
      <c r="M2886" s="48"/>
      <c r="N2886" s="48"/>
      <c r="O2886" s="48"/>
      <c r="P2886" s="48"/>
      <c r="Q2886" s="48"/>
      <c r="R2886" s="48"/>
      <c r="S2886" s="48"/>
      <c r="T2886" s="48"/>
      <c r="U2886" s="48"/>
      <c r="V2886" s="48"/>
      <c r="W2886" s="48"/>
      <c r="X2886" s="48"/>
      <c r="Y2886" s="48"/>
      <c r="Z2886" s="48"/>
      <c r="AA2886" s="48"/>
      <c r="AB2886" s="48"/>
      <c r="AC2886" s="48"/>
      <c r="AD2886" s="49"/>
    </row>
    <row r="2887" spans="13:30">
      <c r="M2887" s="48"/>
      <c r="N2887" s="48"/>
      <c r="O2887" s="48"/>
      <c r="P2887" s="48"/>
      <c r="Q2887" s="48"/>
      <c r="R2887" s="48"/>
      <c r="S2887" s="48"/>
      <c r="T2887" s="48"/>
      <c r="U2887" s="48"/>
      <c r="V2887" s="48"/>
      <c r="W2887" s="48"/>
      <c r="X2887" s="48"/>
      <c r="Y2887" s="48"/>
      <c r="Z2887" s="48"/>
      <c r="AA2887" s="48"/>
      <c r="AB2887" s="48"/>
      <c r="AC2887" s="48"/>
      <c r="AD2887" s="49"/>
    </row>
    <row r="2888" spans="13:30">
      <c r="M2888" s="48"/>
      <c r="N2888" s="48"/>
      <c r="O2888" s="48"/>
      <c r="P2888" s="48"/>
      <c r="Q2888" s="48"/>
      <c r="R2888" s="48"/>
      <c r="S2888" s="48"/>
      <c r="T2888" s="48"/>
      <c r="U2888" s="48"/>
      <c r="V2888" s="48"/>
      <c r="W2888" s="48"/>
      <c r="X2888" s="48"/>
      <c r="Y2888" s="48"/>
      <c r="Z2888" s="48"/>
      <c r="AA2888" s="48"/>
      <c r="AB2888" s="48"/>
      <c r="AC2888" s="48"/>
      <c r="AD2888" s="49"/>
    </row>
    <row r="2889" spans="13:30">
      <c r="M2889" s="48"/>
      <c r="N2889" s="48"/>
      <c r="O2889" s="48"/>
      <c r="P2889" s="48"/>
      <c r="Q2889" s="48"/>
      <c r="R2889" s="48"/>
      <c r="S2889" s="48"/>
      <c r="T2889" s="48"/>
      <c r="U2889" s="48"/>
      <c r="V2889" s="48"/>
      <c r="W2889" s="48"/>
      <c r="X2889" s="48"/>
      <c r="Y2889" s="48"/>
      <c r="Z2889" s="48"/>
      <c r="AA2889" s="48"/>
      <c r="AB2889" s="48"/>
      <c r="AC2889" s="48"/>
      <c r="AD2889" s="49"/>
    </row>
    <row r="2890" spans="13:30">
      <c r="M2890" s="48"/>
      <c r="N2890" s="48"/>
      <c r="O2890" s="48"/>
      <c r="P2890" s="48"/>
      <c r="Q2890" s="48"/>
      <c r="R2890" s="48"/>
      <c r="S2890" s="48"/>
      <c r="T2890" s="48"/>
      <c r="U2890" s="48"/>
      <c r="V2890" s="48"/>
      <c r="W2890" s="48"/>
      <c r="X2890" s="48"/>
      <c r="Y2890" s="48"/>
      <c r="Z2890" s="48"/>
      <c r="AA2890" s="48"/>
      <c r="AB2890" s="48"/>
      <c r="AC2890" s="48"/>
      <c r="AD2890" s="49"/>
    </row>
    <row r="2891" spans="13:30">
      <c r="M2891" s="48"/>
      <c r="N2891" s="48"/>
      <c r="O2891" s="48"/>
      <c r="P2891" s="48"/>
      <c r="Q2891" s="48"/>
      <c r="R2891" s="48"/>
      <c r="S2891" s="48"/>
      <c r="T2891" s="48"/>
      <c r="U2891" s="48"/>
      <c r="V2891" s="48"/>
      <c r="W2891" s="48"/>
      <c r="X2891" s="48"/>
      <c r="Y2891" s="48"/>
      <c r="Z2891" s="48"/>
      <c r="AA2891" s="48"/>
      <c r="AB2891" s="48"/>
      <c r="AC2891" s="48"/>
      <c r="AD2891" s="49"/>
    </row>
    <row r="2892" spans="13:30">
      <c r="M2892" s="48"/>
      <c r="N2892" s="48"/>
      <c r="O2892" s="48"/>
      <c r="P2892" s="48"/>
      <c r="Q2892" s="48"/>
      <c r="R2892" s="48"/>
      <c r="S2892" s="48"/>
      <c r="T2892" s="48"/>
      <c r="U2892" s="48"/>
      <c r="V2892" s="48"/>
      <c r="W2892" s="48"/>
      <c r="X2892" s="48"/>
      <c r="Y2892" s="48"/>
      <c r="Z2892" s="48"/>
      <c r="AA2892" s="48"/>
      <c r="AB2892" s="48"/>
      <c r="AC2892" s="48"/>
      <c r="AD2892" s="49"/>
    </row>
    <row r="2893" spans="13:30">
      <c r="M2893" s="48"/>
      <c r="N2893" s="48"/>
      <c r="O2893" s="48"/>
      <c r="P2893" s="48"/>
      <c r="Q2893" s="48"/>
      <c r="R2893" s="48"/>
      <c r="S2893" s="48"/>
      <c r="T2893" s="48"/>
      <c r="U2893" s="48"/>
      <c r="V2893" s="48"/>
      <c r="W2893" s="48"/>
      <c r="X2893" s="48"/>
      <c r="Y2893" s="48"/>
      <c r="Z2893" s="48"/>
      <c r="AA2893" s="48"/>
      <c r="AB2893" s="48"/>
      <c r="AC2893" s="48"/>
      <c r="AD2893" s="49"/>
    </row>
    <row r="2894" spans="13:30">
      <c r="M2894" s="48"/>
      <c r="N2894" s="48"/>
      <c r="O2894" s="48"/>
      <c r="P2894" s="48"/>
      <c r="Q2894" s="48"/>
      <c r="R2894" s="48"/>
      <c r="S2894" s="48"/>
      <c r="T2894" s="48"/>
      <c r="U2894" s="48"/>
      <c r="V2894" s="48"/>
      <c r="W2894" s="48"/>
      <c r="X2894" s="48"/>
      <c r="Y2894" s="48"/>
      <c r="Z2894" s="48"/>
      <c r="AA2894" s="48"/>
      <c r="AB2894" s="48"/>
      <c r="AC2894" s="48"/>
      <c r="AD2894" s="49"/>
    </row>
    <row r="2895" spans="13:30">
      <c r="M2895" s="48"/>
      <c r="N2895" s="48"/>
      <c r="O2895" s="48"/>
      <c r="P2895" s="48"/>
      <c r="Q2895" s="48"/>
      <c r="R2895" s="48"/>
      <c r="S2895" s="48"/>
      <c r="T2895" s="48"/>
      <c r="U2895" s="48"/>
      <c r="V2895" s="48"/>
      <c r="W2895" s="48"/>
      <c r="X2895" s="48"/>
      <c r="Y2895" s="48"/>
      <c r="Z2895" s="48"/>
      <c r="AA2895" s="48"/>
      <c r="AB2895" s="48"/>
      <c r="AC2895" s="48"/>
      <c r="AD2895" s="49"/>
    </row>
    <row r="2896" spans="13:30">
      <c r="M2896" s="48"/>
      <c r="N2896" s="48"/>
      <c r="O2896" s="48"/>
      <c r="P2896" s="48"/>
      <c r="Q2896" s="48"/>
      <c r="R2896" s="48"/>
      <c r="S2896" s="48"/>
      <c r="T2896" s="48"/>
      <c r="U2896" s="48"/>
      <c r="V2896" s="48"/>
      <c r="W2896" s="48"/>
      <c r="X2896" s="48"/>
      <c r="Y2896" s="48"/>
      <c r="Z2896" s="48"/>
      <c r="AA2896" s="48"/>
      <c r="AB2896" s="48"/>
      <c r="AC2896" s="48"/>
      <c r="AD2896" s="49"/>
    </row>
    <row r="2897" spans="13:30">
      <c r="M2897" s="48"/>
      <c r="N2897" s="48"/>
      <c r="O2897" s="48"/>
      <c r="P2897" s="48"/>
      <c r="Q2897" s="48"/>
      <c r="R2897" s="48"/>
      <c r="S2897" s="48"/>
      <c r="T2897" s="48"/>
      <c r="U2897" s="48"/>
      <c r="V2897" s="48"/>
      <c r="W2897" s="48"/>
      <c r="X2897" s="48"/>
      <c r="Y2897" s="48"/>
      <c r="Z2897" s="48"/>
      <c r="AA2897" s="48"/>
      <c r="AB2897" s="48"/>
      <c r="AC2897" s="48"/>
      <c r="AD2897" s="49"/>
    </row>
    <row r="2898" spans="13:30">
      <c r="M2898" s="48"/>
      <c r="N2898" s="48"/>
      <c r="O2898" s="48"/>
      <c r="P2898" s="48"/>
      <c r="Q2898" s="48"/>
      <c r="R2898" s="48"/>
      <c r="S2898" s="48"/>
      <c r="T2898" s="48"/>
      <c r="U2898" s="48"/>
      <c r="V2898" s="48"/>
      <c r="W2898" s="48"/>
      <c r="X2898" s="48"/>
      <c r="Y2898" s="48"/>
      <c r="Z2898" s="48"/>
      <c r="AA2898" s="48"/>
      <c r="AB2898" s="48"/>
      <c r="AC2898" s="48"/>
      <c r="AD2898" s="49"/>
    </row>
    <row r="2899" spans="13:30">
      <c r="M2899" s="48"/>
      <c r="N2899" s="48"/>
      <c r="O2899" s="48"/>
      <c r="P2899" s="48"/>
      <c r="Q2899" s="48"/>
      <c r="R2899" s="48"/>
      <c r="S2899" s="48"/>
      <c r="T2899" s="48"/>
      <c r="U2899" s="48"/>
      <c r="V2899" s="48"/>
      <c r="W2899" s="48"/>
      <c r="X2899" s="48"/>
      <c r="Y2899" s="48"/>
      <c r="Z2899" s="48"/>
      <c r="AA2899" s="48"/>
      <c r="AB2899" s="48"/>
      <c r="AC2899" s="48"/>
      <c r="AD2899" s="49"/>
    </row>
    <row r="2900" spans="13:30">
      <c r="M2900" s="48"/>
      <c r="N2900" s="48"/>
      <c r="O2900" s="48"/>
      <c r="P2900" s="48"/>
      <c r="Q2900" s="48"/>
      <c r="R2900" s="48"/>
      <c r="S2900" s="48"/>
      <c r="T2900" s="48"/>
      <c r="U2900" s="48"/>
      <c r="V2900" s="48"/>
      <c r="W2900" s="48"/>
      <c r="X2900" s="48"/>
      <c r="Y2900" s="48"/>
      <c r="Z2900" s="48"/>
      <c r="AA2900" s="48"/>
      <c r="AB2900" s="48"/>
      <c r="AC2900" s="48"/>
      <c r="AD2900" s="49"/>
    </row>
    <row r="2901" spans="13:30">
      <c r="M2901" s="48"/>
      <c r="N2901" s="48"/>
      <c r="O2901" s="48"/>
      <c r="P2901" s="48"/>
      <c r="Q2901" s="48"/>
      <c r="R2901" s="48"/>
      <c r="S2901" s="48"/>
      <c r="T2901" s="48"/>
      <c r="U2901" s="48"/>
      <c r="V2901" s="48"/>
      <c r="W2901" s="48"/>
      <c r="X2901" s="48"/>
      <c r="Y2901" s="48"/>
      <c r="Z2901" s="48"/>
      <c r="AA2901" s="48"/>
      <c r="AB2901" s="48"/>
      <c r="AC2901" s="48"/>
      <c r="AD2901" s="49"/>
    </row>
    <row r="2902" spans="13:30">
      <c r="M2902" s="48"/>
      <c r="N2902" s="48"/>
      <c r="O2902" s="48"/>
      <c r="P2902" s="48"/>
      <c r="Q2902" s="48"/>
      <c r="R2902" s="48"/>
      <c r="S2902" s="48"/>
      <c r="T2902" s="48"/>
      <c r="U2902" s="48"/>
      <c r="V2902" s="48"/>
      <c r="W2902" s="48"/>
      <c r="X2902" s="48"/>
      <c r="Y2902" s="48"/>
      <c r="Z2902" s="48"/>
      <c r="AA2902" s="48"/>
      <c r="AB2902" s="48"/>
      <c r="AC2902" s="48"/>
      <c r="AD2902" s="49"/>
    </row>
    <row r="2903" spans="13:30">
      <c r="M2903" s="48"/>
      <c r="N2903" s="48"/>
      <c r="O2903" s="48"/>
      <c r="P2903" s="48"/>
      <c r="Q2903" s="48"/>
      <c r="R2903" s="48"/>
      <c r="S2903" s="48"/>
      <c r="T2903" s="48"/>
      <c r="U2903" s="48"/>
      <c r="V2903" s="48"/>
      <c r="W2903" s="48"/>
      <c r="X2903" s="48"/>
      <c r="Y2903" s="48"/>
      <c r="Z2903" s="48"/>
      <c r="AA2903" s="48"/>
      <c r="AB2903" s="48"/>
      <c r="AC2903" s="48"/>
      <c r="AD2903" s="49"/>
    </row>
    <row r="2904" spans="13:30">
      <c r="M2904" s="48"/>
      <c r="N2904" s="48"/>
      <c r="O2904" s="48"/>
      <c r="P2904" s="48"/>
      <c r="Q2904" s="48"/>
      <c r="R2904" s="48"/>
      <c r="S2904" s="48"/>
      <c r="T2904" s="48"/>
      <c r="U2904" s="48"/>
      <c r="V2904" s="48"/>
      <c r="W2904" s="48"/>
      <c r="X2904" s="48"/>
      <c r="Y2904" s="48"/>
      <c r="Z2904" s="48"/>
      <c r="AA2904" s="48"/>
      <c r="AB2904" s="48"/>
      <c r="AC2904" s="48"/>
      <c r="AD2904" s="49"/>
    </row>
    <row r="2905" spans="13:30">
      <c r="M2905" s="48"/>
      <c r="N2905" s="48"/>
      <c r="O2905" s="48"/>
      <c r="P2905" s="48"/>
      <c r="Q2905" s="48"/>
      <c r="R2905" s="48"/>
      <c r="S2905" s="48"/>
      <c r="T2905" s="48"/>
      <c r="U2905" s="48"/>
      <c r="V2905" s="48"/>
      <c r="W2905" s="48"/>
      <c r="X2905" s="48"/>
      <c r="Y2905" s="48"/>
      <c r="Z2905" s="48"/>
      <c r="AA2905" s="48"/>
      <c r="AB2905" s="48"/>
      <c r="AC2905" s="48"/>
      <c r="AD2905" s="49"/>
    </row>
    <row r="2906" spans="13:30">
      <c r="M2906" s="48"/>
      <c r="N2906" s="48"/>
      <c r="O2906" s="48"/>
      <c r="P2906" s="48"/>
      <c r="Q2906" s="48"/>
      <c r="R2906" s="48"/>
      <c r="S2906" s="48"/>
      <c r="T2906" s="48"/>
      <c r="U2906" s="48"/>
      <c r="V2906" s="48"/>
      <c r="W2906" s="48"/>
      <c r="X2906" s="48"/>
      <c r="Y2906" s="48"/>
      <c r="Z2906" s="48"/>
      <c r="AA2906" s="48"/>
      <c r="AB2906" s="48"/>
      <c r="AC2906" s="48"/>
      <c r="AD2906" s="49"/>
    </row>
    <row r="2907" spans="13:30">
      <c r="M2907" s="48"/>
      <c r="N2907" s="48"/>
      <c r="O2907" s="48"/>
      <c r="P2907" s="48"/>
      <c r="Q2907" s="48"/>
      <c r="R2907" s="48"/>
      <c r="S2907" s="48"/>
      <c r="T2907" s="48"/>
      <c r="U2907" s="48"/>
      <c r="V2907" s="48"/>
      <c r="W2907" s="48"/>
      <c r="X2907" s="48"/>
      <c r="Y2907" s="48"/>
      <c r="Z2907" s="48"/>
      <c r="AA2907" s="48"/>
      <c r="AB2907" s="48"/>
      <c r="AC2907" s="48"/>
      <c r="AD2907" s="49"/>
    </row>
    <row r="2908" spans="13:30">
      <c r="M2908" s="48"/>
      <c r="N2908" s="48"/>
      <c r="O2908" s="48"/>
      <c r="P2908" s="48"/>
      <c r="Q2908" s="48"/>
      <c r="R2908" s="48"/>
      <c r="S2908" s="48"/>
      <c r="T2908" s="48"/>
      <c r="U2908" s="48"/>
      <c r="V2908" s="48"/>
      <c r="W2908" s="48"/>
      <c r="X2908" s="48"/>
      <c r="Y2908" s="48"/>
      <c r="Z2908" s="48"/>
      <c r="AA2908" s="48"/>
      <c r="AB2908" s="48"/>
      <c r="AC2908" s="48"/>
      <c r="AD2908" s="49"/>
    </row>
    <row r="2909" spans="13:30">
      <c r="M2909" s="48"/>
      <c r="N2909" s="48"/>
      <c r="O2909" s="48"/>
      <c r="P2909" s="48"/>
      <c r="Q2909" s="48"/>
      <c r="R2909" s="48"/>
      <c r="S2909" s="48"/>
      <c r="T2909" s="48"/>
      <c r="U2909" s="48"/>
      <c r="V2909" s="48"/>
      <c r="W2909" s="48"/>
      <c r="X2909" s="48"/>
      <c r="Y2909" s="48"/>
      <c r="Z2909" s="48"/>
      <c r="AA2909" s="48"/>
      <c r="AB2909" s="48"/>
      <c r="AC2909" s="48"/>
      <c r="AD2909" s="49"/>
    </row>
    <row r="2910" spans="13:30">
      <c r="M2910" s="48"/>
      <c r="N2910" s="48"/>
      <c r="O2910" s="48"/>
      <c r="P2910" s="48"/>
      <c r="Q2910" s="48"/>
      <c r="R2910" s="48"/>
      <c r="S2910" s="48"/>
      <c r="T2910" s="48"/>
      <c r="U2910" s="48"/>
      <c r="V2910" s="48"/>
      <c r="W2910" s="48"/>
      <c r="X2910" s="48"/>
      <c r="Y2910" s="48"/>
      <c r="Z2910" s="48"/>
      <c r="AA2910" s="48"/>
      <c r="AB2910" s="48"/>
      <c r="AC2910" s="48"/>
      <c r="AD2910" s="49"/>
    </row>
    <row r="2911" spans="13:30">
      <c r="M2911" s="48"/>
      <c r="N2911" s="48"/>
      <c r="O2911" s="48"/>
      <c r="P2911" s="48"/>
      <c r="Q2911" s="48"/>
      <c r="R2911" s="48"/>
      <c r="S2911" s="48"/>
      <c r="T2911" s="48"/>
      <c r="U2911" s="48"/>
      <c r="V2911" s="48"/>
      <c r="W2911" s="48"/>
      <c r="X2911" s="48"/>
      <c r="Y2911" s="48"/>
      <c r="Z2911" s="48"/>
      <c r="AA2911" s="48"/>
      <c r="AB2911" s="48"/>
      <c r="AC2911" s="48"/>
      <c r="AD2911" s="49"/>
    </row>
    <row r="2912" spans="13:30">
      <c r="M2912" s="48"/>
      <c r="N2912" s="48"/>
      <c r="O2912" s="48"/>
      <c r="P2912" s="48"/>
      <c r="Q2912" s="48"/>
      <c r="R2912" s="48"/>
      <c r="S2912" s="48"/>
      <c r="T2912" s="48"/>
      <c r="U2912" s="48"/>
      <c r="V2912" s="48"/>
      <c r="W2912" s="48"/>
      <c r="X2912" s="48"/>
      <c r="Y2912" s="48"/>
      <c r="Z2912" s="48"/>
      <c r="AA2912" s="48"/>
      <c r="AB2912" s="48"/>
      <c r="AC2912" s="48"/>
      <c r="AD2912" s="49"/>
    </row>
    <row r="2913" spans="13:30">
      <c r="M2913" s="48"/>
      <c r="N2913" s="48"/>
      <c r="O2913" s="48"/>
      <c r="P2913" s="48"/>
      <c r="Q2913" s="48"/>
      <c r="R2913" s="48"/>
      <c r="S2913" s="48"/>
      <c r="T2913" s="48"/>
      <c r="U2913" s="48"/>
      <c r="V2913" s="48"/>
      <c r="W2913" s="48"/>
      <c r="X2913" s="48"/>
      <c r="Y2913" s="48"/>
      <c r="Z2913" s="48"/>
      <c r="AA2913" s="48"/>
      <c r="AB2913" s="48"/>
      <c r="AC2913" s="48"/>
      <c r="AD2913" s="49"/>
    </row>
    <row r="2914" spans="13:30">
      <c r="M2914" s="48"/>
      <c r="N2914" s="48"/>
      <c r="O2914" s="48"/>
      <c r="P2914" s="48"/>
      <c r="Q2914" s="48"/>
      <c r="R2914" s="48"/>
      <c r="S2914" s="48"/>
      <c r="T2914" s="48"/>
      <c r="U2914" s="48"/>
      <c r="V2914" s="48"/>
      <c r="W2914" s="48"/>
      <c r="X2914" s="48"/>
      <c r="Y2914" s="48"/>
      <c r="Z2914" s="48"/>
      <c r="AA2914" s="48"/>
      <c r="AB2914" s="48"/>
      <c r="AC2914" s="48"/>
      <c r="AD2914" s="49"/>
    </row>
    <row r="2915" spans="13:30">
      <c r="M2915" s="48"/>
      <c r="N2915" s="48"/>
      <c r="O2915" s="48"/>
      <c r="P2915" s="48"/>
      <c r="Q2915" s="48"/>
      <c r="R2915" s="48"/>
      <c r="S2915" s="48"/>
      <c r="T2915" s="48"/>
      <c r="U2915" s="48"/>
      <c r="V2915" s="48"/>
      <c r="W2915" s="48"/>
      <c r="X2915" s="48"/>
      <c r="Y2915" s="48"/>
      <c r="Z2915" s="48"/>
      <c r="AA2915" s="48"/>
      <c r="AB2915" s="48"/>
      <c r="AC2915" s="48"/>
      <c r="AD2915" s="49"/>
    </row>
    <row r="2916" spans="13:30">
      <c r="M2916" s="48"/>
      <c r="N2916" s="48"/>
      <c r="O2916" s="48"/>
      <c r="P2916" s="48"/>
      <c r="Q2916" s="48"/>
      <c r="R2916" s="48"/>
      <c r="S2916" s="48"/>
      <c r="T2916" s="48"/>
      <c r="U2916" s="48"/>
      <c r="V2916" s="48"/>
      <c r="W2916" s="48"/>
      <c r="X2916" s="48"/>
      <c r="Y2916" s="48"/>
      <c r="Z2916" s="48"/>
      <c r="AA2916" s="48"/>
      <c r="AB2916" s="48"/>
      <c r="AC2916" s="48"/>
      <c r="AD2916" s="49"/>
    </row>
    <row r="2917" spans="13:30">
      <c r="M2917" s="48"/>
      <c r="N2917" s="48"/>
      <c r="O2917" s="48"/>
      <c r="P2917" s="48"/>
      <c r="Q2917" s="48"/>
      <c r="R2917" s="48"/>
      <c r="S2917" s="48"/>
      <c r="T2917" s="48"/>
      <c r="U2917" s="48"/>
      <c r="V2917" s="48"/>
      <c r="W2917" s="48"/>
      <c r="X2917" s="48"/>
      <c r="Y2917" s="48"/>
      <c r="Z2917" s="48"/>
      <c r="AA2917" s="48"/>
      <c r="AB2917" s="48"/>
      <c r="AC2917" s="48"/>
      <c r="AD2917" s="49"/>
    </row>
    <row r="2918" spans="13:30">
      <c r="M2918" s="48"/>
      <c r="N2918" s="48"/>
      <c r="O2918" s="48"/>
      <c r="P2918" s="48"/>
      <c r="Q2918" s="48"/>
      <c r="R2918" s="48"/>
      <c r="S2918" s="48"/>
      <c r="T2918" s="48"/>
      <c r="U2918" s="48"/>
      <c r="V2918" s="48"/>
      <c r="W2918" s="48"/>
      <c r="X2918" s="48"/>
      <c r="Y2918" s="48"/>
      <c r="Z2918" s="48"/>
      <c r="AA2918" s="48"/>
      <c r="AB2918" s="48"/>
      <c r="AC2918" s="48"/>
      <c r="AD2918" s="49"/>
    </row>
    <row r="2919" spans="13:30">
      <c r="M2919" s="48"/>
      <c r="N2919" s="48"/>
      <c r="O2919" s="48"/>
      <c r="P2919" s="48"/>
      <c r="Q2919" s="48"/>
      <c r="R2919" s="48"/>
      <c r="S2919" s="48"/>
      <c r="T2919" s="48"/>
      <c r="U2919" s="48"/>
      <c r="V2919" s="48"/>
      <c r="W2919" s="48"/>
      <c r="X2919" s="48"/>
      <c r="Y2919" s="48"/>
      <c r="Z2919" s="48"/>
      <c r="AA2919" s="48"/>
      <c r="AB2919" s="48"/>
      <c r="AC2919" s="48"/>
      <c r="AD2919" s="49"/>
    </row>
    <row r="2920" spans="13:30">
      <c r="M2920" s="48"/>
      <c r="N2920" s="48"/>
      <c r="O2920" s="48"/>
      <c r="P2920" s="48"/>
      <c r="Q2920" s="48"/>
      <c r="R2920" s="48"/>
      <c r="S2920" s="48"/>
      <c r="T2920" s="48"/>
      <c r="U2920" s="48"/>
      <c r="V2920" s="48"/>
      <c r="W2920" s="48"/>
      <c r="X2920" s="48"/>
      <c r="Y2920" s="48"/>
      <c r="Z2920" s="48"/>
      <c r="AA2920" s="48"/>
      <c r="AB2920" s="48"/>
      <c r="AC2920" s="48"/>
      <c r="AD2920" s="49"/>
    </row>
    <row r="2921" spans="13:30">
      <c r="M2921" s="48"/>
      <c r="N2921" s="48"/>
      <c r="O2921" s="48"/>
      <c r="P2921" s="48"/>
      <c r="Q2921" s="48"/>
      <c r="R2921" s="48"/>
      <c r="S2921" s="48"/>
      <c r="T2921" s="48"/>
      <c r="U2921" s="48"/>
      <c r="V2921" s="48"/>
      <c r="W2921" s="48"/>
      <c r="X2921" s="48"/>
      <c r="Y2921" s="48"/>
      <c r="Z2921" s="48"/>
      <c r="AA2921" s="48"/>
      <c r="AB2921" s="48"/>
      <c r="AC2921" s="48"/>
      <c r="AD2921" s="49"/>
    </row>
    <row r="2922" spans="13:30">
      <c r="M2922" s="48"/>
      <c r="N2922" s="48"/>
      <c r="O2922" s="48"/>
      <c r="P2922" s="48"/>
      <c r="Q2922" s="48"/>
      <c r="R2922" s="48"/>
      <c r="S2922" s="48"/>
      <c r="T2922" s="48"/>
      <c r="U2922" s="48"/>
      <c r="V2922" s="48"/>
      <c r="W2922" s="48"/>
      <c r="X2922" s="48"/>
      <c r="Y2922" s="48"/>
      <c r="Z2922" s="48"/>
      <c r="AA2922" s="48"/>
      <c r="AB2922" s="48"/>
      <c r="AC2922" s="48"/>
      <c r="AD2922" s="49"/>
    </row>
    <row r="2923" spans="13:30">
      <c r="M2923" s="48"/>
      <c r="N2923" s="48"/>
      <c r="O2923" s="48"/>
      <c r="P2923" s="48"/>
      <c r="Q2923" s="48"/>
      <c r="R2923" s="48"/>
      <c r="S2923" s="48"/>
      <c r="T2923" s="48"/>
      <c r="U2923" s="48"/>
      <c r="V2923" s="48"/>
      <c r="W2923" s="48"/>
      <c r="X2923" s="48"/>
      <c r="Y2923" s="48"/>
      <c r="Z2923" s="48"/>
      <c r="AA2923" s="48"/>
      <c r="AB2923" s="48"/>
      <c r="AC2923" s="48"/>
      <c r="AD2923" s="49"/>
    </row>
    <row r="2924" spans="13:30">
      <c r="M2924" s="48"/>
      <c r="N2924" s="48"/>
      <c r="O2924" s="48"/>
      <c r="P2924" s="48"/>
      <c r="Q2924" s="48"/>
      <c r="R2924" s="48"/>
      <c r="S2924" s="48"/>
      <c r="T2924" s="48"/>
      <c r="U2924" s="48"/>
      <c r="V2924" s="48"/>
      <c r="W2924" s="48"/>
      <c r="X2924" s="48"/>
      <c r="Y2924" s="48"/>
      <c r="Z2924" s="48"/>
      <c r="AA2924" s="48"/>
      <c r="AB2924" s="48"/>
      <c r="AC2924" s="48"/>
      <c r="AD2924" s="49"/>
    </row>
    <row r="2925" spans="13:30">
      <c r="M2925" s="48"/>
      <c r="N2925" s="48"/>
      <c r="O2925" s="48"/>
      <c r="P2925" s="48"/>
      <c r="Q2925" s="48"/>
      <c r="R2925" s="48"/>
      <c r="S2925" s="48"/>
      <c r="T2925" s="48"/>
      <c r="U2925" s="48"/>
      <c r="V2925" s="48"/>
      <c r="W2925" s="48"/>
      <c r="X2925" s="48"/>
      <c r="Y2925" s="48"/>
      <c r="Z2925" s="48"/>
      <c r="AA2925" s="48"/>
      <c r="AB2925" s="48"/>
      <c r="AC2925" s="48"/>
      <c r="AD2925" s="49"/>
    </row>
    <row r="2926" spans="13:30">
      <c r="M2926" s="48"/>
      <c r="N2926" s="48"/>
      <c r="O2926" s="48"/>
      <c r="P2926" s="48"/>
      <c r="Q2926" s="48"/>
      <c r="R2926" s="48"/>
      <c r="S2926" s="48"/>
      <c r="T2926" s="48"/>
      <c r="U2926" s="48"/>
      <c r="V2926" s="48"/>
      <c r="W2926" s="48"/>
      <c r="X2926" s="48"/>
      <c r="Y2926" s="48"/>
      <c r="Z2926" s="48"/>
      <c r="AA2926" s="48"/>
      <c r="AB2926" s="48"/>
      <c r="AC2926" s="48"/>
      <c r="AD2926" s="49"/>
    </row>
    <row r="2927" spans="13:30">
      <c r="M2927" s="48"/>
      <c r="N2927" s="48"/>
      <c r="O2927" s="48"/>
      <c r="P2927" s="48"/>
      <c r="Q2927" s="48"/>
      <c r="R2927" s="48"/>
      <c r="S2927" s="48"/>
      <c r="T2927" s="48"/>
      <c r="U2927" s="48"/>
      <c r="V2927" s="48"/>
      <c r="W2927" s="48"/>
      <c r="X2927" s="48"/>
      <c r="Y2927" s="48"/>
      <c r="Z2927" s="48"/>
      <c r="AA2927" s="48"/>
      <c r="AB2927" s="48"/>
      <c r="AC2927" s="48"/>
      <c r="AD2927" s="49"/>
    </row>
    <row r="2928" spans="13:30">
      <c r="M2928" s="48"/>
      <c r="N2928" s="48"/>
      <c r="O2928" s="48"/>
      <c r="P2928" s="48"/>
      <c r="Q2928" s="48"/>
      <c r="R2928" s="48"/>
      <c r="S2928" s="48"/>
      <c r="T2928" s="48"/>
      <c r="U2928" s="48"/>
      <c r="V2928" s="48"/>
      <c r="W2928" s="48"/>
      <c r="X2928" s="48"/>
      <c r="Y2928" s="48"/>
      <c r="Z2928" s="48"/>
      <c r="AA2928" s="48"/>
      <c r="AB2928" s="48"/>
      <c r="AC2928" s="48"/>
      <c r="AD2928" s="49"/>
    </row>
    <row r="2929" spans="13:30">
      <c r="M2929" s="48"/>
      <c r="N2929" s="48"/>
      <c r="O2929" s="48"/>
      <c r="P2929" s="48"/>
      <c r="Q2929" s="48"/>
      <c r="R2929" s="48"/>
      <c r="S2929" s="48"/>
      <c r="T2929" s="48"/>
      <c r="U2929" s="48"/>
      <c r="V2929" s="48"/>
      <c r="W2929" s="48"/>
      <c r="X2929" s="48"/>
      <c r="Y2929" s="48"/>
      <c r="Z2929" s="48"/>
      <c r="AA2929" s="48"/>
      <c r="AB2929" s="48"/>
      <c r="AC2929" s="48"/>
      <c r="AD2929" s="49"/>
    </row>
    <row r="2930" spans="13:30">
      <c r="M2930" s="48"/>
      <c r="N2930" s="48"/>
      <c r="O2930" s="48"/>
      <c r="P2930" s="48"/>
      <c r="Q2930" s="48"/>
      <c r="R2930" s="48"/>
      <c r="S2930" s="48"/>
      <c r="T2930" s="48"/>
      <c r="U2930" s="48"/>
      <c r="V2930" s="48"/>
      <c r="W2930" s="48"/>
      <c r="X2930" s="48"/>
      <c r="Y2930" s="48"/>
      <c r="Z2930" s="48"/>
      <c r="AA2930" s="48"/>
      <c r="AB2930" s="48"/>
      <c r="AC2930" s="48"/>
      <c r="AD2930" s="49"/>
    </row>
    <row r="2931" spans="13:30">
      <c r="M2931" s="48"/>
      <c r="N2931" s="48"/>
      <c r="O2931" s="48"/>
      <c r="P2931" s="48"/>
      <c r="Q2931" s="48"/>
      <c r="R2931" s="48"/>
      <c r="S2931" s="48"/>
      <c r="T2931" s="48"/>
      <c r="U2931" s="48"/>
      <c r="V2931" s="48"/>
      <c r="W2931" s="48"/>
      <c r="X2931" s="48"/>
      <c r="Y2931" s="48"/>
      <c r="Z2931" s="48"/>
      <c r="AA2931" s="48"/>
      <c r="AB2931" s="48"/>
      <c r="AC2931" s="48"/>
      <c r="AD2931" s="49"/>
    </row>
    <row r="2932" spans="13:30">
      <c r="M2932" s="48"/>
      <c r="N2932" s="48"/>
      <c r="O2932" s="48"/>
      <c r="P2932" s="48"/>
      <c r="Q2932" s="48"/>
      <c r="R2932" s="48"/>
      <c r="S2932" s="48"/>
      <c r="T2932" s="48"/>
      <c r="U2932" s="48"/>
      <c r="V2932" s="48"/>
      <c r="W2932" s="48"/>
      <c r="X2932" s="48"/>
      <c r="Y2932" s="48"/>
      <c r="Z2932" s="48"/>
      <c r="AA2932" s="48"/>
      <c r="AB2932" s="48"/>
      <c r="AC2932" s="48"/>
      <c r="AD2932" s="49"/>
    </row>
    <row r="2933" spans="13:30">
      <c r="M2933" s="48"/>
      <c r="N2933" s="48"/>
      <c r="O2933" s="48"/>
      <c r="P2933" s="48"/>
      <c r="Q2933" s="48"/>
      <c r="R2933" s="48"/>
      <c r="S2933" s="48"/>
      <c r="T2933" s="48"/>
      <c r="U2933" s="48"/>
      <c r="V2933" s="48"/>
      <c r="W2933" s="48"/>
      <c r="X2933" s="48"/>
      <c r="Y2933" s="48"/>
      <c r="Z2933" s="48"/>
      <c r="AA2933" s="48"/>
      <c r="AB2933" s="48"/>
      <c r="AC2933" s="48"/>
      <c r="AD2933" s="49"/>
    </row>
    <row r="2934" spans="13:30">
      <c r="M2934" s="48"/>
      <c r="N2934" s="48"/>
      <c r="O2934" s="48"/>
      <c r="P2934" s="48"/>
      <c r="Q2934" s="48"/>
      <c r="R2934" s="48"/>
      <c r="S2934" s="48"/>
      <c r="T2934" s="48"/>
      <c r="U2934" s="48"/>
      <c r="V2934" s="48"/>
      <c r="W2934" s="48"/>
      <c r="X2934" s="48"/>
      <c r="Y2934" s="48"/>
      <c r="Z2934" s="48"/>
      <c r="AA2934" s="48"/>
      <c r="AB2934" s="48"/>
      <c r="AC2934" s="48"/>
      <c r="AD2934" s="49"/>
    </row>
    <row r="2935" spans="13:30">
      <c r="M2935" s="48"/>
      <c r="N2935" s="48"/>
      <c r="O2935" s="48"/>
      <c r="P2935" s="48"/>
      <c r="Q2935" s="48"/>
      <c r="R2935" s="48"/>
      <c r="S2935" s="48"/>
      <c r="T2935" s="48"/>
      <c r="U2935" s="48"/>
      <c r="V2935" s="48"/>
      <c r="W2935" s="48"/>
      <c r="X2935" s="48"/>
      <c r="Y2935" s="48"/>
      <c r="Z2935" s="48"/>
      <c r="AA2935" s="48"/>
      <c r="AB2935" s="48"/>
      <c r="AC2935" s="48"/>
      <c r="AD2935" s="49"/>
    </row>
    <row r="2936" spans="13:30">
      <c r="M2936" s="48"/>
      <c r="N2936" s="48"/>
      <c r="O2936" s="48"/>
      <c r="P2936" s="48"/>
      <c r="Q2936" s="48"/>
      <c r="R2936" s="48"/>
      <c r="S2936" s="48"/>
      <c r="T2936" s="48"/>
      <c r="U2936" s="48"/>
      <c r="V2936" s="48"/>
      <c r="W2936" s="48"/>
      <c r="X2936" s="48"/>
      <c r="Y2936" s="48"/>
      <c r="Z2936" s="48"/>
      <c r="AA2936" s="48"/>
      <c r="AB2936" s="48"/>
      <c r="AC2936" s="48"/>
      <c r="AD2936" s="49"/>
    </row>
    <row r="2937" spans="13:30">
      <c r="M2937" s="48"/>
      <c r="N2937" s="48"/>
      <c r="O2937" s="48"/>
      <c r="P2937" s="48"/>
      <c r="Q2937" s="48"/>
      <c r="R2937" s="48"/>
      <c r="S2937" s="48"/>
      <c r="T2937" s="48"/>
      <c r="U2937" s="48"/>
      <c r="V2937" s="48"/>
      <c r="W2937" s="48"/>
      <c r="X2937" s="48"/>
      <c r="Y2937" s="48"/>
      <c r="Z2937" s="48"/>
      <c r="AA2937" s="48"/>
      <c r="AB2937" s="48"/>
      <c r="AC2937" s="48"/>
      <c r="AD2937" s="49"/>
    </row>
    <row r="2938" spans="13:30">
      <c r="M2938" s="48"/>
      <c r="N2938" s="48"/>
      <c r="O2938" s="48"/>
      <c r="P2938" s="48"/>
      <c r="Q2938" s="48"/>
      <c r="R2938" s="48"/>
      <c r="S2938" s="48"/>
      <c r="T2938" s="48"/>
      <c r="U2938" s="48"/>
      <c r="V2938" s="48"/>
      <c r="W2938" s="48"/>
      <c r="X2938" s="48"/>
      <c r="Y2938" s="48"/>
      <c r="Z2938" s="48"/>
      <c r="AA2938" s="48"/>
      <c r="AB2938" s="48"/>
      <c r="AC2938" s="48"/>
      <c r="AD2938" s="49"/>
    </row>
    <row r="2939" spans="13:30">
      <c r="M2939" s="48"/>
      <c r="N2939" s="48"/>
      <c r="O2939" s="48"/>
      <c r="P2939" s="48"/>
      <c r="Q2939" s="48"/>
      <c r="R2939" s="48"/>
      <c r="S2939" s="48"/>
      <c r="T2939" s="48"/>
      <c r="U2939" s="48"/>
      <c r="V2939" s="48"/>
      <c r="W2939" s="48"/>
      <c r="X2939" s="48"/>
      <c r="Y2939" s="48"/>
      <c r="Z2939" s="48"/>
      <c r="AA2939" s="48"/>
      <c r="AB2939" s="48"/>
      <c r="AC2939" s="48"/>
      <c r="AD2939" s="49"/>
    </row>
    <row r="2940" spans="13:30">
      <c r="M2940" s="48"/>
      <c r="N2940" s="48"/>
      <c r="O2940" s="48"/>
      <c r="P2940" s="48"/>
      <c r="Q2940" s="48"/>
      <c r="R2940" s="48"/>
      <c r="S2940" s="48"/>
      <c r="T2940" s="48"/>
      <c r="U2940" s="48"/>
      <c r="V2940" s="48"/>
      <c r="W2940" s="48"/>
      <c r="X2940" s="48"/>
      <c r="Y2940" s="48"/>
      <c r="Z2940" s="48"/>
      <c r="AA2940" s="48"/>
      <c r="AB2940" s="48"/>
      <c r="AC2940" s="48"/>
      <c r="AD2940" s="49"/>
    </row>
    <row r="2941" spans="13:30">
      <c r="M2941" s="48"/>
      <c r="N2941" s="48"/>
      <c r="O2941" s="48"/>
      <c r="P2941" s="48"/>
      <c r="Q2941" s="48"/>
      <c r="R2941" s="48"/>
      <c r="S2941" s="48"/>
      <c r="T2941" s="48"/>
      <c r="U2941" s="48"/>
      <c r="V2941" s="48"/>
      <c r="W2941" s="48"/>
      <c r="X2941" s="48"/>
      <c r="Y2941" s="48"/>
      <c r="Z2941" s="48"/>
      <c r="AA2941" s="48"/>
      <c r="AB2941" s="48"/>
      <c r="AC2941" s="48"/>
      <c r="AD2941" s="49"/>
    </row>
    <row r="2942" spans="13:30">
      <c r="M2942" s="48"/>
      <c r="N2942" s="48"/>
      <c r="O2942" s="48"/>
      <c r="P2942" s="48"/>
      <c r="Q2942" s="48"/>
      <c r="R2942" s="48"/>
      <c r="S2942" s="48"/>
      <c r="T2942" s="48"/>
      <c r="U2942" s="48"/>
      <c r="V2942" s="48"/>
      <c r="W2942" s="48"/>
      <c r="X2942" s="48"/>
      <c r="Y2942" s="48"/>
      <c r="Z2942" s="48"/>
      <c r="AA2942" s="48"/>
      <c r="AB2942" s="48"/>
      <c r="AC2942" s="48"/>
      <c r="AD2942" s="49"/>
    </row>
    <row r="2943" spans="13:30">
      <c r="M2943" s="48"/>
      <c r="N2943" s="48"/>
      <c r="O2943" s="48"/>
      <c r="P2943" s="48"/>
      <c r="Q2943" s="48"/>
      <c r="R2943" s="48"/>
      <c r="S2943" s="48"/>
      <c r="T2943" s="48"/>
      <c r="U2943" s="48"/>
      <c r="V2943" s="48"/>
      <c r="W2943" s="48"/>
      <c r="X2943" s="48"/>
      <c r="Y2943" s="48"/>
      <c r="Z2943" s="48"/>
      <c r="AA2943" s="48"/>
      <c r="AB2943" s="48"/>
      <c r="AC2943" s="48"/>
      <c r="AD2943" s="49"/>
    </row>
    <row r="2944" spans="13:30">
      <c r="M2944" s="48"/>
      <c r="N2944" s="48"/>
      <c r="O2944" s="48"/>
      <c r="P2944" s="48"/>
      <c r="Q2944" s="48"/>
      <c r="R2944" s="48"/>
      <c r="S2944" s="48"/>
      <c r="T2944" s="48"/>
      <c r="U2944" s="48"/>
      <c r="V2944" s="48"/>
      <c r="W2944" s="48"/>
      <c r="X2944" s="48"/>
      <c r="Y2944" s="48"/>
      <c r="Z2944" s="48"/>
      <c r="AA2944" s="48"/>
      <c r="AB2944" s="48"/>
      <c r="AC2944" s="48"/>
      <c r="AD2944" s="49"/>
    </row>
    <row r="2945" spans="13:30">
      <c r="M2945" s="48"/>
      <c r="N2945" s="48"/>
      <c r="O2945" s="48"/>
      <c r="P2945" s="48"/>
      <c r="Q2945" s="48"/>
      <c r="R2945" s="48"/>
      <c r="S2945" s="48"/>
      <c r="T2945" s="48"/>
      <c r="U2945" s="48"/>
      <c r="V2945" s="48"/>
      <c r="W2945" s="48"/>
      <c r="X2945" s="48"/>
      <c r="Y2945" s="48"/>
      <c r="Z2945" s="48"/>
      <c r="AA2945" s="48"/>
      <c r="AB2945" s="48"/>
      <c r="AC2945" s="48"/>
      <c r="AD2945" s="49"/>
    </row>
    <row r="2946" spans="13:30">
      <c r="M2946" s="48"/>
      <c r="N2946" s="48"/>
      <c r="O2946" s="48"/>
      <c r="P2946" s="48"/>
      <c r="Q2946" s="48"/>
      <c r="R2946" s="48"/>
      <c r="S2946" s="48"/>
      <c r="T2946" s="48"/>
      <c r="U2946" s="48"/>
      <c r="V2946" s="48"/>
      <c r="W2946" s="48"/>
      <c r="X2946" s="48"/>
      <c r="Y2946" s="48"/>
      <c r="Z2946" s="48"/>
      <c r="AA2946" s="48"/>
      <c r="AB2946" s="48"/>
      <c r="AC2946" s="48"/>
      <c r="AD2946" s="49"/>
    </row>
    <row r="2947" spans="13:30">
      <c r="M2947" s="48"/>
      <c r="N2947" s="48"/>
      <c r="O2947" s="48"/>
      <c r="P2947" s="48"/>
      <c r="Q2947" s="48"/>
      <c r="R2947" s="48"/>
      <c r="S2947" s="48"/>
      <c r="T2947" s="48"/>
      <c r="U2947" s="48"/>
      <c r="V2947" s="48"/>
      <c r="W2947" s="48"/>
      <c r="X2947" s="48"/>
      <c r="Y2947" s="48"/>
      <c r="Z2947" s="48"/>
      <c r="AA2947" s="48"/>
      <c r="AB2947" s="48"/>
      <c r="AC2947" s="48"/>
      <c r="AD2947" s="49"/>
    </row>
    <row r="3016" spans="11:12">
      <c r="K3016" s="1"/>
      <c r="L3016" s="17"/>
    </row>
    <row r="3017" spans="11:12">
      <c r="K3017" s="1"/>
      <c r="L3017" s="17"/>
    </row>
    <row r="3018" spans="11:12">
      <c r="K3018" s="1"/>
      <c r="L3018" s="17"/>
    </row>
    <row r="3019" spans="11:12">
      <c r="K3019" s="1"/>
      <c r="L3019" s="17"/>
    </row>
    <row r="3020" spans="11:12">
      <c r="K3020" s="1"/>
      <c r="L3020" s="17"/>
    </row>
    <row r="3021" spans="11:12">
      <c r="K3021" s="1"/>
      <c r="L3021" s="17"/>
    </row>
    <row r="3022" spans="11:12">
      <c r="K3022" s="1"/>
      <c r="L3022" s="17"/>
    </row>
    <row r="3023" spans="11:12">
      <c r="K3023" s="1"/>
      <c r="L3023" s="17"/>
    </row>
    <row r="3024" spans="11:12">
      <c r="K3024" s="1"/>
      <c r="L3024" s="17"/>
    </row>
    <row r="3025" spans="11:12">
      <c r="K3025" s="1"/>
      <c r="L3025" s="17"/>
    </row>
    <row r="3026" spans="11:12">
      <c r="K3026" s="1"/>
      <c r="L3026" s="17"/>
    </row>
    <row r="3027" spans="11:12">
      <c r="K3027" s="1"/>
      <c r="L3027" s="17"/>
    </row>
    <row r="3028" spans="11:12">
      <c r="K3028" s="1"/>
      <c r="L3028" s="17"/>
    </row>
    <row r="3029" spans="11:12">
      <c r="K3029" s="1"/>
      <c r="L3029" s="17"/>
    </row>
    <row r="3030" spans="11:12">
      <c r="K3030" s="1"/>
      <c r="L3030" s="17"/>
    </row>
    <row r="3031" spans="11:12">
      <c r="K3031" s="1"/>
      <c r="L3031" s="17"/>
    </row>
    <row r="3032" spans="11:12">
      <c r="K3032" s="1"/>
      <c r="L3032" s="17"/>
    </row>
    <row r="3033" spans="11:12">
      <c r="K3033" s="1"/>
      <c r="L3033" s="17"/>
    </row>
    <row r="3034" spans="11:12">
      <c r="K3034" s="1"/>
      <c r="L3034" s="17"/>
    </row>
    <row r="3035" spans="11:12">
      <c r="K3035" s="1"/>
      <c r="L3035" s="17"/>
    </row>
    <row r="3036" spans="11:12">
      <c r="K3036" s="1"/>
      <c r="L3036" s="17"/>
    </row>
    <row r="3037" spans="11:12">
      <c r="K3037" s="1"/>
      <c r="L3037" s="17"/>
    </row>
    <row r="3038" spans="11:12">
      <c r="K3038" s="1"/>
      <c r="L3038" s="17"/>
    </row>
    <row r="3039" spans="11:12">
      <c r="K3039" s="1"/>
      <c r="L3039" s="17"/>
    </row>
    <row r="3040" spans="11:12">
      <c r="K3040" s="1"/>
      <c r="L3040" s="17"/>
    </row>
    <row r="3041" spans="11:12">
      <c r="K3041" s="1"/>
      <c r="L3041" s="17"/>
    </row>
    <row r="3042" spans="11:12">
      <c r="K3042" s="1"/>
      <c r="L3042" s="17"/>
    </row>
    <row r="3043" spans="11:12">
      <c r="K3043" s="1"/>
      <c r="L3043" s="17"/>
    </row>
    <row r="3044" spans="11:12">
      <c r="K3044" s="1"/>
      <c r="L3044" s="17"/>
    </row>
    <row r="3045" spans="11:12">
      <c r="K3045" s="1"/>
      <c r="L3045" s="17"/>
    </row>
    <row r="3046" spans="11:12">
      <c r="K3046" s="1"/>
      <c r="L3046" s="17"/>
    </row>
    <row r="3047" spans="11:12">
      <c r="K3047" s="1"/>
      <c r="L3047" s="17"/>
    </row>
    <row r="3048" spans="11:12">
      <c r="K3048" s="1"/>
      <c r="L3048" s="17"/>
    </row>
    <row r="3049" spans="11:12">
      <c r="K3049" s="1"/>
      <c r="L3049" s="17"/>
    </row>
    <row r="3050" spans="11:12">
      <c r="K3050" s="1"/>
      <c r="L3050" s="17"/>
    </row>
    <row r="3051" spans="11:12">
      <c r="K3051" s="1"/>
      <c r="L3051" s="17"/>
    </row>
    <row r="3052" spans="11:12">
      <c r="K3052" s="1"/>
      <c r="L3052" s="17"/>
    </row>
    <row r="3053" spans="11:12">
      <c r="K3053" s="1"/>
      <c r="L3053" s="17"/>
    </row>
    <row r="3054" spans="11:12">
      <c r="K3054" s="1"/>
      <c r="L3054" s="17"/>
    </row>
    <row r="3055" spans="11:12">
      <c r="K3055" s="1"/>
      <c r="L3055" s="17"/>
    </row>
    <row r="3056" spans="11:12">
      <c r="K3056" s="1"/>
      <c r="L3056" s="17"/>
    </row>
    <row r="3057" spans="11:12">
      <c r="K3057" s="1"/>
      <c r="L3057" s="17"/>
    </row>
    <row r="3058" spans="11:12">
      <c r="K3058" s="1"/>
      <c r="L3058" s="17"/>
    </row>
    <row r="3059" spans="11:12">
      <c r="K3059" s="1"/>
      <c r="L3059" s="17"/>
    </row>
    <row r="3060" spans="11:12">
      <c r="K3060" s="1"/>
      <c r="L3060" s="17"/>
    </row>
    <row r="3061" spans="11:12">
      <c r="K3061" s="1"/>
      <c r="L3061" s="17"/>
    </row>
    <row r="3062" spans="11:12">
      <c r="K3062" s="1"/>
      <c r="L3062" s="17"/>
    </row>
    <row r="3063" spans="11:12">
      <c r="K3063" s="1"/>
      <c r="L3063" s="17"/>
    </row>
    <row r="3064" spans="11:12">
      <c r="K3064" s="1"/>
      <c r="L3064" s="17"/>
    </row>
    <row r="3065" spans="11:12">
      <c r="K3065" s="1"/>
      <c r="L3065" s="17"/>
    </row>
    <row r="3066" spans="11:12">
      <c r="K3066" s="1"/>
      <c r="L3066" s="17"/>
    </row>
    <row r="3067" spans="11:12">
      <c r="K3067" s="1"/>
      <c r="L3067" s="17"/>
    </row>
    <row r="3068" spans="11:12">
      <c r="K3068" s="1"/>
      <c r="L3068" s="17"/>
    </row>
    <row r="3069" spans="11:12">
      <c r="K3069" s="1"/>
      <c r="L3069" s="17"/>
    </row>
    <row r="3070" spans="11:12">
      <c r="K3070" s="1"/>
      <c r="L3070" s="17"/>
    </row>
    <row r="3071" spans="11:12">
      <c r="K3071" s="1"/>
      <c r="L3071" s="17"/>
    </row>
    <row r="3072" spans="11:12">
      <c r="K3072" s="1"/>
      <c r="L3072" s="17"/>
    </row>
    <row r="3073" spans="11:12">
      <c r="K3073" s="1"/>
      <c r="L3073" s="17"/>
    </row>
    <row r="3074" spans="11:12">
      <c r="K3074" s="1"/>
      <c r="L3074" s="17"/>
    </row>
    <row r="3075" spans="11:12">
      <c r="K3075" s="1"/>
      <c r="L3075" s="17"/>
    </row>
    <row r="3076" spans="11:12">
      <c r="K3076" s="1"/>
      <c r="L3076" s="17"/>
    </row>
    <row r="3077" spans="11:12">
      <c r="K3077" s="1"/>
      <c r="L3077" s="17"/>
    </row>
    <row r="3078" spans="11:12">
      <c r="K3078" s="1"/>
      <c r="L3078" s="17"/>
    </row>
    <row r="3079" spans="11:12">
      <c r="K3079" s="1"/>
      <c r="L3079" s="17"/>
    </row>
    <row r="3080" spans="11:12">
      <c r="K3080" s="1"/>
      <c r="L3080" s="17"/>
    </row>
    <row r="3081" spans="11:12">
      <c r="K3081" s="1"/>
      <c r="L3081" s="17"/>
    </row>
    <row r="3082" spans="11:12">
      <c r="K3082" s="1"/>
      <c r="L3082" s="17"/>
    </row>
    <row r="3083" spans="11:12">
      <c r="K3083" s="1"/>
      <c r="L3083" s="17"/>
    </row>
    <row r="3084" spans="11:12">
      <c r="K3084" s="1"/>
      <c r="L3084" s="17"/>
    </row>
    <row r="3085" spans="11:12">
      <c r="K3085" s="1"/>
      <c r="L3085" s="17"/>
    </row>
    <row r="3086" spans="11:12">
      <c r="K3086" s="1"/>
      <c r="L3086" s="17"/>
    </row>
    <row r="3087" spans="11:12">
      <c r="K3087" s="1"/>
      <c r="L3087" s="17"/>
    </row>
    <row r="3088" spans="11:12">
      <c r="K3088" s="1"/>
      <c r="L3088" s="17"/>
    </row>
    <row r="3089" spans="11:12">
      <c r="K3089" s="1"/>
      <c r="L3089" s="17"/>
    </row>
    <row r="3090" spans="11:12">
      <c r="K3090" s="1"/>
      <c r="L3090" s="17"/>
    </row>
    <row r="3091" spans="11:12">
      <c r="K3091" s="1"/>
      <c r="L3091" s="17"/>
    </row>
    <row r="3092" spans="11:12">
      <c r="K3092" s="1"/>
      <c r="L3092" s="17"/>
    </row>
    <row r="3093" spans="11:12">
      <c r="K3093" s="1"/>
      <c r="L3093" s="17"/>
    </row>
    <row r="3094" spans="11:12">
      <c r="K3094" s="1"/>
      <c r="L3094" s="17"/>
    </row>
    <row r="3095" spans="11:12">
      <c r="K3095" s="1"/>
      <c r="L3095" s="17"/>
    </row>
    <row r="3096" spans="11:12">
      <c r="K3096" s="1"/>
      <c r="L3096" s="17"/>
    </row>
    <row r="3097" spans="11:12">
      <c r="K3097" s="1"/>
      <c r="L3097" s="17"/>
    </row>
    <row r="3098" spans="11:12">
      <c r="K3098" s="1"/>
      <c r="L3098" s="17"/>
    </row>
    <row r="3099" spans="11:12">
      <c r="K3099" s="1"/>
      <c r="L3099" s="17"/>
    </row>
    <row r="3100" spans="11:12">
      <c r="K3100" s="1"/>
      <c r="L3100" s="17"/>
    </row>
    <row r="3101" spans="11:12">
      <c r="K3101" s="1"/>
      <c r="L3101" s="17"/>
    </row>
    <row r="3102" spans="11:12">
      <c r="K3102" s="1"/>
      <c r="L3102" s="17"/>
    </row>
    <row r="3103" spans="11:12">
      <c r="K3103" s="1"/>
      <c r="L3103" s="17"/>
    </row>
    <row r="3104" spans="11:12">
      <c r="K3104" s="1"/>
      <c r="L3104" s="17"/>
    </row>
    <row r="3105" spans="11:12">
      <c r="K3105" s="1"/>
      <c r="L3105" s="17"/>
    </row>
    <row r="3106" spans="11:12">
      <c r="K3106" s="1"/>
      <c r="L3106" s="17"/>
    </row>
    <row r="3107" spans="11:12">
      <c r="K3107" s="1"/>
      <c r="L3107" s="17"/>
    </row>
    <row r="3108" spans="11:12">
      <c r="K3108" s="1"/>
      <c r="L3108" s="17"/>
    </row>
    <row r="3109" spans="11:12">
      <c r="K3109" s="1"/>
      <c r="L3109" s="17"/>
    </row>
    <row r="3110" spans="11:12">
      <c r="K3110" s="1"/>
      <c r="L3110" s="17"/>
    </row>
    <row r="3111" spans="11:12">
      <c r="K3111" s="1"/>
      <c r="L3111" s="17"/>
    </row>
    <row r="3112" spans="11:12">
      <c r="K3112" s="1"/>
      <c r="L3112" s="17"/>
    </row>
    <row r="3113" spans="11:12">
      <c r="K3113" s="1"/>
      <c r="L3113" s="17"/>
    </row>
    <row r="3114" spans="11:12">
      <c r="K3114" s="1"/>
      <c r="L3114" s="17"/>
    </row>
    <row r="3115" spans="11:12">
      <c r="K3115" s="1"/>
      <c r="L3115" s="17"/>
    </row>
    <row r="3116" spans="11:12">
      <c r="K3116" s="1"/>
      <c r="L3116" s="17"/>
    </row>
    <row r="3117" spans="11:12">
      <c r="K3117" s="1"/>
      <c r="L3117" s="17"/>
    </row>
    <row r="3118" spans="11:12">
      <c r="K3118" s="1"/>
      <c r="L3118" s="17"/>
    </row>
    <row r="3119" spans="11:12">
      <c r="K3119" s="1"/>
      <c r="L3119" s="17"/>
    </row>
    <row r="3120" spans="11:12">
      <c r="K3120" s="1"/>
      <c r="L3120" s="17"/>
    </row>
    <row r="3121" spans="11:12">
      <c r="K3121" s="1"/>
      <c r="L3121" s="17"/>
    </row>
    <row r="3122" spans="11:12">
      <c r="K3122" s="1"/>
      <c r="L3122" s="17"/>
    </row>
    <row r="3123" spans="11:12">
      <c r="K3123" s="1"/>
      <c r="L3123" s="17"/>
    </row>
    <row r="3124" spans="11:12">
      <c r="K3124" s="1"/>
      <c r="L3124" s="17"/>
    </row>
    <row r="3125" spans="11:12">
      <c r="K3125" s="1"/>
      <c r="L3125" s="17"/>
    </row>
    <row r="3126" spans="11:12">
      <c r="K3126" s="1"/>
      <c r="L3126" s="17"/>
    </row>
    <row r="3127" spans="11:12">
      <c r="K3127" s="1"/>
      <c r="L3127" s="17"/>
    </row>
    <row r="3128" spans="11:12">
      <c r="K3128" s="1"/>
      <c r="L3128" s="17"/>
    </row>
    <row r="3129" spans="11:12">
      <c r="K3129" s="1"/>
      <c r="L3129" s="17"/>
    </row>
    <row r="3130" spans="11:12">
      <c r="K3130" s="1"/>
      <c r="L3130" s="17"/>
    </row>
    <row r="3131" spans="11:12">
      <c r="K3131" s="1"/>
      <c r="L3131" s="17"/>
    </row>
    <row r="3132" spans="11:12">
      <c r="K3132" s="1"/>
      <c r="L3132" s="17"/>
    </row>
    <row r="3133" spans="11:12">
      <c r="K3133" s="1"/>
      <c r="L3133" s="17"/>
    </row>
    <row r="3134" spans="11:12">
      <c r="K3134" s="1"/>
      <c r="L3134" s="17"/>
    </row>
    <row r="3135" spans="11:12">
      <c r="K3135" s="1"/>
      <c r="L3135" s="17"/>
    </row>
    <row r="3136" spans="11:12">
      <c r="K3136" s="1"/>
      <c r="L3136" s="17"/>
    </row>
    <row r="3137" spans="11:12">
      <c r="K3137" s="1"/>
      <c r="L3137" s="17"/>
    </row>
    <row r="3138" spans="11:12">
      <c r="K3138" s="1"/>
      <c r="L3138" s="17"/>
    </row>
    <row r="3139" spans="11:12">
      <c r="K3139" s="1"/>
      <c r="L3139" s="17"/>
    </row>
    <row r="3140" spans="11:12">
      <c r="K3140" s="1"/>
      <c r="L3140" s="17"/>
    </row>
    <row r="3141" spans="11:12">
      <c r="K3141" s="1"/>
      <c r="L3141" s="17"/>
    </row>
    <row r="3142" spans="11:12">
      <c r="K3142" s="1"/>
      <c r="L3142" s="17"/>
    </row>
    <row r="3143" spans="11:12">
      <c r="K3143" s="1"/>
      <c r="L3143" s="17"/>
    </row>
    <row r="3144" spans="11:12">
      <c r="K3144" s="1"/>
      <c r="L3144" s="17"/>
    </row>
    <row r="3145" spans="11:12">
      <c r="K3145" s="1"/>
      <c r="L3145" s="17"/>
    </row>
    <row r="3146" spans="11:12">
      <c r="K3146" s="1"/>
      <c r="L3146" s="17"/>
    </row>
    <row r="3147" spans="11:12">
      <c r="K3147" s="1"/>
      <c r="L3147" s="17"/>
    </row>
    <row r="3148" spans="11:12">
      <c r="K3148" s="1"/>
      <c r="L3148" s="17"/>
    </row>
    <row r="3149" spans="11:12">
      <c r="K3149" s="1"/>
      <c r="L3149" s="17"/>
    </row>
    <row r="3150" spans="11:12">
      <c r="K3150" s="1"/>
      <c r="L3150" s="17"/>
    </row>
    <row r="3151" spans="11:12">
      <c r="K3151" s="1"/>
      <c r="L3151" s="17"/>
    </row>
    <row r="3152" spans="11:12">
      <c r="K3152" s="1"/>
      <c r="L3152" s="17"/>
    </row>
    <row r="3153" spans="11:12">
      <c r="K3153" s="1"/>
      <c r="L3153" s="17"/>
    </row>
    <row r="3154" spans="11:12">
      <c r="K3154" s="1"/>
      <c r="L3154" s="17"/>
    </row>
    <row r="3155" spans="11:12">
      <c r="K3155" s="1"/>
      <c r="L3155" s="17"/>
    </row>
    <row r="3156" spans="11:12">
      <c r="K3156" s="1"/>
      <c r="L3156" s="17"/>
    </row>
    <row r="3157" spans="11:12">
      <c r="K3157" s="1"/>
      <c r="L3157" s="17"/>
    </row>
    <row r="3158" spans="11:12">
      <c r="K3158" s="1"/>
      <c r="L3158" s="17"/>
    </row>
    <row r="3159" spans="11:12">
      <c r="K3159" s="1"/>
      <c r="L3159" s="17"/>
    </row>
    <row r="3160" spans="11:12">
      <c r="K3160" s="1"/>
      <c r="L3160" s="17"/>
    </row>
    <row r="3161" spans="11:12">
      <c r="K3161" s="1"/>
      <c r="L3161" s="17"/>
    </row>
    <row r="3162" spans="11:12">
      <c r="K3162" s="1"/>
      <c r="L3162" s="17"/>
    </row>
    <row r="3163" spans="11:12">
      <c r="K3163" s="1"/>
      <c r="L3163" s="17"/>
    </row>
    <row r="3164" spans="11:12">
      <c r="K3164" s="1"/>
      <c r="L3164" s="17"/>
    </row>
    <row r="3165" spans="11:12">
      <c r="K3165" s="1"/>
      <c r="L3165" s="17"/>
    </row>
    <row r="3166" spans="11:12">
      <c r="K3166" s="1"/>
      <c r="L3166" s="17"/>
    </row>
    <row r="3167" spans="11:12">
      <c r="K3167" s="1"/>
      <c r="L3167" s="17"/>
    </row>
    <row r="3168" spans="11:12">
      <c r="K3168" s="1"/>
      <c r="L3168" s="17"/>
    </row>
    <row r="3169" spans="11:12">
      <c r="K3169" s="1"/>
      <c r="L3169" s="17"/>
    </row>
    <row r="3170" spans="11:12">
      <c r="K3170" s="1"/>
      <c r="L3170" s="17"/>
    </row>
    <row r="3171" spans="11:12">
      <c r="K3171" s="1"/>
      <c r="L3171" s="17"/>
    </row>
    <row r="3172" spans="11:12">
      <c r="K3172" s="1"/>
      <c r="L3172" s="17"/>
    </row>
    <row r="3173" spans="11:12">
      <c r="K3173" s="1"/>
      <c r="L3173" s="17"/>
    </row>
    <row r="3174" spans="11:12">
      <c r="K3174" s="1"/>
      <c r="L3174" s="17"/>
    </row>
    <row r="3175" spans="11:12">
      <c r="K3175" s="1"/>
      <c r="L3175" s="17"/>
    </row>
    <row r="3176" spans="11:12">
      <c r="K3176" s="1"/>
      <c r="L3176" s="17"/>
    </row>
    <row r="3177" spans="11:12">
      <c r="K3177" s="1"/>
      <c r="L3177" s="17"/>
    </row>
    <row r="3178" spans="11:12">
      <c r="K3178" s="1"/>
      <c r="L3178" s="17"/>
    </row>
    <row r="3179" spans="11:12">
      <c r="K3179" s="1"/>
      <c r="L3179" s="17"/>
    </row>
    <row r="3180" spans="11:12">
      <c r="K3180" s="1"/>
      <c r="L3180" s="17"/>
    </row>
    <row r="3181" spans="11:12">
      <c r="K3181" s="1"/>
      <c r="L3181" s="17"/>
    </row>
    <row r="3182" spans="11:12">
      <c r="K3182" s="1"/>
      <c r="L3182" s="17"/>
    </row>
    <row r="3183" spans="11:12">
      <c r="K3183" s="1"/>
      <c r="L3183" s="17"/>
    </row>
    <row r="3184" spans="11:12">
      <c r="K3184" s="1"/>
      <c r="L3184" s="17"/>
    </row>
    <row r="3185" spans="11:12">
      <c r="K3185" s="1"/>
      <c r="L3185" s="17"/>
    </row>
    <row r="3186" spans="11:12">
      <c r="K3186" s="1"/>
      <c r="L3186" s="17"/>
    </row>
    <row r="3187" spans="11:12">
      <c r="K3187" s="1"/>
      <c r="L3187" s="17"/>
    </row>
    <row r="3188" spans="11:12">
      <c r="K3188" s="1"/>
      <c r="L3188" s="17"/>
    </row>
    <row r="3189" spans="11:12">
      <c r="K3189" s="1"/>
      <c r="L3189" s="17"/>
    </row>
    <row r="3190" spans="11:12">
      <c r="K3190" s="1"/>
      <c r="L3190" s="17"/>
    </row>
    <row r="3191" spans="11:12">
      <c r="K3191" s="1"/>
      <c r="L3191" s="17"/>
    </row>
    <row r="3192" spans="11:12">
      <c r="K3192" s="1"/>
      <c r="L3192" s="17"/>
    </row>
    <row r="3193" spans="11:12">
      <c r="K3193" s="1"/>
      <c r="L3193" s="17"/>
    </row>
    <row r="3194" spans="11:12">
      <c r="K3194" s="1"/>
      <c r="L3194" s="17"/>
    </row>
    <row r="3195" spans="11:12">
      <c r="K3195" s="1"/>
      <c r="L3195" s="17"/>
    </row>
    <row r="3196" spans="11:12">
      <c r="K3196" s="1"/>
      <c r="L3196" s="17"/>
    </row>
    <row r="3197" spans="11:12">
      <c r="K3197" s="1"/>
      <c r="L3197" s="17"/>
    </row>
    <row r="3198" spans="11:12">
      <c r="K3198" s="1"/>
      <c r="L3198" s="17"/>
    </row>
    <row r="3199" spans="11:12">
      <c r="K3199" s="1"/>
      <c r="L3199" s="17"/>
    </row>
    <row r="3200" spans="11:12">
      <c r="K3200" s="1"/>
      <c r="L3200" s="17"/>
    </row>
    <row r="3201" spans="11:12">
      <c r="K3201" s="1"/>
      <c r="L3201" s="17"/>
    </row>
    <row r="3202" spans="11:12">
      <c r="K3202" s="1"/>
      <c r="L3202" s="17"/>
    </row>
    <row r="3203" spans="11:12">
      <c r="K3203" s="1"/>
      <c r="L3203" s="17"/>
    </row>
    <row r="3204" spans="11:12">
      <c r="K3204" s="1"/>
      <c r="L3204" s="17"/>
    </row>
    <row r="3205" spans="11:12">
      <c r="K3205" s="1"/>
      <c r="L3205" s="17"/>
    </row>
    <row r="3206" spans="11:12">
      <c r="K3206" s="1"/>
      <c r="L3206" s="17"/>
    </row>
    <row r="3207" spans="11:12">
      <c r="K3207" s="1"/>
      <c r="L3207" s="17"/>
    </row>
    <row r="3208" spans="11:12">
      <c r="K3208" s="1"/>
      <c r="L3208" s="17"/>
    </row>
    <row r="3209" spans="11:12">
      <c r="K3209" s="1"/>
      <c r="L3209" s="17"/>
    </row>
    <row r="3210" spans="11:12">
      <c r="K3210" s="1"/>
      <c r="L3210" s="17"/>
    </row>
    <row r="3211" spans="11:12">
      <c r="K3211" s="1"/>
      <c r="L3211" s="17"/>
    </row>
    <row r="3212" spans="11:12">
      <c r="K3212" s="1"/>
      <c r="L3212" s="17"/>
    </row>
    <row r="3213" spans="11:12">
      <c r="K3213" s="1"/>
      <c r="L3213" s="17"/>
    </row>
    <row r="3214" spans="11:12">
      <c r="K3214" s="1"/>
      <c r="L3214" s="17"/>
    </row>
    <row r="3215" spans="11:12">
      <c r="K3215" s="1"/>
      <c r="L3215" s="17"/>
    </row>
    <row r="3216" spans="11:12">
      <c r="K3216" s="1"/>
      <c r="L3216" s="17"/>
    </row>
    <row r="3217" spans="11:12">
      <c r="K3217" s="1"/>
      <c r="L3217" s="17"/>
    </row>
    <row r="3218" spans="11:12">
      <c r="K3218" s="1"/>
      <c r="L3218" s="17"/>
    </row>
    <row r="3219" spans="11:12">
      <c r="K3219" s="1"/>
      <c r="L3219" s="17"/>
    </row>
    <row r="3220" spans="11:12">
      <c r="K3220" s="1"/>
      <c r="L3220" s="17"/>
    </row>
    <row r="3221" spans="11:12">
      <c r="K3221" s="1"/>
      <c r="L3221" s="17"/>
    </row>
    <row r="3222" spans="11:12">
      <c r="K3222" s="1"/>
      <c r="L3222" s="17"/>
    </row>
    <row r="3223" spans="11:12">
      <c r="K3223" s="1"/>
      <c r="L3223" s="17"/>
    </row>
    <row r="3224" spans="11:12">
      <c r="K3224" s="1"/>
      <c r="L3224" s="17"/>
    </row>
    <row r="3225" spans="11:12">
      <c r="K3225" s="1"/>
      <c r="L3225" s="17"/>
    </row>
    <row r="3226" spans="11:12">
      <c r="K3226" s="1"/>
      <c r="L3226" s="17"/>
    </row>
    <row r="3227" spans="11:12">
      <c r="K3227" s="1"/>
      <c r="L3227" s="17"/>
    </row>
    <row r="3228" spans="11:12">
      <c r="K3228" s="1"/>
      <c r="L3228" s="17"/>
    </row>
    <row r="3229" spans="11:12">
      <c r="K3229" s="1"/>
      <c r="L3229" s="17"/>
    </row>
    <row r="3230" spans="11:12">
      <c r="K3230" s="1"/>
      <c r="L3230" s="17"/>
    </row>
    <row r="3231" spans="11:12">
      <c r="K3231" s="1"/>
      <c r="L3231" s="17"/>
    </row>
    <row r="3232" spans="11:12">
      <c r="K3232" s="1"/>
      <c r="L3232" s="17"/>
    </row>
    <row r="3233" spans="11:12">
      <c r="K3233" s="1"/>
      <c r="L3233" s="17"/>
    </row>
    <row r="3234" spans="11:12">
      <c r="K3234" s="1"/>
      <c r="L3234" s="17"/>
    </row>
    <row r="3235" spans="11:12">
      <c r="K3235" s="1"/>
      <c r="L3235" s="17"/>
    </row>
    <row r="3236" spans="11:12">
      <c r="K3236" s="1"/>
      <c r="L3236" s="17"/>
    </row>
    <row r="3237" spans="11:12">
      <c r="K3237" s="1"/>
      <c r="L3237" s="17"/>
    </row>
    <row r="3238" spans="11:12">
      <c r="K3238" s="1"/>
      <c r="L3238" s="17"/>
    </row>
    <row r="3239" spans="11:12">
      <c r="K3239" s="1"/>
      <c r="L3239" s="17"/>
    </row>
    <row r="3240" spans="11:12">
      <c r="K3240" s="1"/>
      <c r="L3240" s="17"/>
    </row>
    <row r="3241" spans="11:12">
      <c r="K3241" s="1"/>
      <c r="L3241" s="17"/>
    </row>
    <row r="3242" spans="11:12">
      <c r="K3242" s="1"/>
      <c r="L3242" s="17"/>
    </row>
    <row r="3243" spans="11:12">
      <c r="K3243" s="1"/>
      <c r="L3243" s="17"/>
    </row>
    <row r="3244" spans="11:12">
      <c r="K3244" s="1"/>
      <c r="L3244" s="17"/>
    </row>
    <row r="3245" spans="11:12">
      <c r="K3245" s="1"/>
      <c r="L3245" s="17"/>
    </row>
    <row r="3246" spans="11:12">
      <c r="K3246" s="1"/>
      <c r="L3246" s="17"/>
    </row>
    <row r="3247" spans="11:12">
      <c r="K3247" s="1"/>
      <c r="L3247" s="17"/>
    </row>
    <row r="3248" spans="11:12">
      <c r="K3248" s="1"/>
      <c r="L3248" s="17"/>
    </row>
    <row r="3249" spans="11:12">
      <c r="K3249" s="1"/>
      <c r="L3249" s="17"/>
    </row>
    <row r="3250" spans="11:12">
      <c r="K3250" s="1"/>
      <c r="L3250" s="17"/>
    </row>
    <row r="3251" spans="11:12">
      <c r="K3251" s="1"/>
      <c r="L3251" s="17"/>
    </row>
    <row r="3252" spans="11:12">
      <c r="K3252" s="1"/>
      <c r="L3252" s="17"/>
    </row>
    <row r="3253" spans="11:12">
      <c r="K3253" s="1"/>
      <c r="L3253" s="17"/>
    </row>
    <row r="3254" spans="11:12">
      <c r="K3254" s="1"/>
      <c r="L3254" s="17"/>
    </row>
    <row r="3255" spans="11:12">
      <c r="K3255" s="1"/>
      <c r="L3255" s="17"/>
    </row>
    <row r="3256" spans="11:12">
      <c r="K3256" s="1"/>
      <c r="L3256" s="17"/>
    </row>
    <row r="3257" spans="11:12">
      <c r="K3257" s="1"/>
      <c r="L3257" s="17"/>
    </row>
    <row r="3258" spans="11:12">
      <c r="K3258" s="1"/>
      <c r="L3258" s="17"/>
    </row>
    <row r="3259" spans="11:12">
      <c r="K3259" s="1"/>
      <c r="L3259" s="17"/>
    </row>
    <row r="3260" spans="11:12">
      <c r="K3260" s="1"/>
      <c r="L3260" s="17"/>
    </row>
    <row r="3261" spans="11:12">
      <c r="K3261" s="1"/>
      <c r="L3261" s="17"/>
    </row>
    <row r="3262" spans="11:12">
      <c r="K3262" s="1"/>
      <c r="L3262" s="17"/>
    </row>
    <row r="3263" spans="11:12">
      <c r="K3263" s="1"/>
      <c r="L3263" s="17"/>
    </row>
    <row r="3264" spans="11:12">
      <c r="K3264" s="1"/>
      <c r="L3264" s="17"/>
    </row>
    <row r="3265" spans="11:12">
      <c r="K3265" s="1"/>
      <c r="L3265" s="17"/>
    </row>
    <row r="3266" spans="11:12">
      <c r="K3266" s="1"/>
      <c r="L3266" s="17"/>
    </row>
    <row r="3267" spans="11:12">
      <c r="K3267" s="1"/>
      <c r="L3267" s="17"/>
    </row>
    <row r="3268" spans="11:12">
      <c r="K3268" s="1"/>
      <c r="L3268" s="17"/>
    </row>
    <row r="3269" spans="11:12">
      <c r="K3269" s="1"/>
      <c r="L3269" s="17"/>
    </row>
    <row r="3270" spans="11:12">
      <c r="K3270" s="1"/>
      <c r="L3270" s="17"/>
    </row>
    <row r="3271" spans="11:12">
      <c r="K3271" s="1"/>
      <c r="L3271" s="17"/>
    </row>
    <row r="3272" spans="11:12">
      <c r="K3272" s="1"/>
      <c r="L3272" s="17"/>
    </row>
    <row r="3273" spans="11:12">
      <c r="K3273" s="1"/>
      <c r="L3273" s="17"/>
    </row>
    <row r="3274" spans="11:12">
      <c r="K3274" s="1"/>
      <c r="L3274" s="17"/>
    </row>
    <row r="3275" spans="11:12">
      <c r="K3275" s="1"/>
      <c r="L3275" s="17"/>
    </row>
    <row r="3276" spans="11:12">
      <c r="K3276" s="1"/>
      <c r="L3276" s="17"/>
    </row>
    <row r="3277" spans="11:12">
      <c r="K3277" s="1"/>
      <c r="L3277" s="17"/>
    </row>
    <row r="3278" spans="11:12">
      <c r="K3278" s="1"/>
      <c r="L3278" s="17"/>
    </row>
    <row r="3279" spans="11:12">
      <c r="K3279" s="1"/>
      <c r="L3279" s="17"/>
    </row>
    <row r="3280" spans="11:12">
      <c r="K3280" s="1"/>
      <c r="L3280" s="17"/>
    </row>
    <row r="3281" spans="11:12">
      <c r="K3281" s="1"/>
      <c r="L3281" s="17"/>
    </row>
    <row r="3282" spans="11:12">
      <c r="K3282" s="1"/>
      <c r="L3282" s="17"/>
    </row>
    <row r="3283" spans="11:12">
      <c r="K3283" s="1"/>
      <c r="L3283" s="17"/>
    </row>
    <row r="3284" spans="11:12">
      <c r="K3284" s="1"/>
      <c r="L3284" s="17"/>
    </row>
    <row r="3285" spans="11:12">
      <c r="K3285" s="1"/>
      <c r="L3285" s="17"/>
    </row>
    <row r="3286" spans="11:12">
      <c r="K3286" s="1"/>
      <c r="L3286" s="17"/>
    </row>
    <row r="3287" spans="11:12">
      <c r="K3287" s="1"/>
      <c r="L3287" s="17"/>
    </row>
    <row r="3288" spans="11:12">
      <c r="K3288" s="1"/>
      <c r="L3288" s="17"/>
    </row>
    <row r="3289" spans="11:12">
      <c r="K3289" s="1"/>
      <c r="L3289" s="17"/>
    </row>
    <row r="3290" spans="11:12">
      <c r="K3290" s="1"/>
      <c r="L3290" s="17"/>
    </row>
    <row r="3291" spans="11:12">
      <c r="K3291" s="1"/>
      <c r="L3291" s="17"/>
    </row>
    <row r="3292" spans="11:12">
      <c r="K3292" s="1"/>
      <c r="L3292" s="17"/>
    </row>
    <row r="3293" spans="11:12">
      <c r="K3293" s="1"/>
      <c r="L3293" s="17"/>
    </row>
    <row r="3294" spans="11:12">
      <c r="K3294" s="1"/>
      <c r="L3294" s="17"/>
    </row>
    <row r="3295" spans="11:12">
      <c r="K3295" s="1"/>
      <c r="L3295" s="17"/>
    </row>
    <row r="3296" spans="11:12">
      <c r="K3296" s="1"/>
      <c r="L3296" s="17"/>
    </row>
    <row r="3297" spans="11:12">
      <c r="K3297" s="1"/>
      <c r="L3297" s="17"/>
    </row>
    <row r="3298" spans="11:12">
      <c r="K3298" s="1"/>
      <c r="L3298" s="17"/>
    </row>
    <row r="3299" spans="11:12">
      <c r="K3299" s="1"/>
      <c r="L3299" s="17"/>
    </row>
    <row r="3300" spans="11:12">
      <c r="K3300" s="1"/>
      <c r="L3300" s="17"/>
    </row>
    <row r="3301" spans="11:12">
      <c r="K3301" s="1"/>
      <c r="L3301" s="17"/>
    </row>
    <row r="3302" spans="11:12">
      <c r="K3302" s="1"/>
      <c r="L3302" s="17"/>
    </row>
    <row r="3303" spans="11:12">
      <c r="K3303" s="1"/>
      <c r="L3303" s="17"/>
    </row>
    <row r="3304" spans="11:12">
      <c r="K3304" s="1"/>
      <c r="L3304" s="17"/>
    </row>
    <row r="3305" spans="11:12">
      <c r="K3305" s="1"/>
      <c r="L3305" s="17"/>
    </row>
    <row r="3306" spans="11:12">
      <c r="K3306" s="1"/>
      <c r="L3306" s="17"/>
    </row>
    <row r="3307" spans="11:12">
      <c r="K3307" s="1"/>
      <c r="L3307" s="17"/>
    </row>
    <row r="3308" spans="11:12">
      <c r="K3308" s="1"/>
      <c r="L3308" s="17"/>
    </row>
    <row r="3309" spans="11:12">
      <c r="K3309" s="1"/>
      <c r="L3309" s="17"/>
    </row>
    <row r="3310" spans="11:12">
      <c r="K3310" s="1"/>
      <c r="L3310" s="17"/>
    </row>
    <row r="3311" spans="11:12">
      <c r="K3311" s="1"/>
      <c r="L3311" s="17"/>
    </row>
    <row r="3312" spans="11:12">
      <c r="K3312" s="1"/>
      <c r="L3312" s="17"/>
    </row>
    <row r="3313" spans="11:12">
      <c r="K3313" s="1"/>
      <c r="L3313" s="17"/>
    </row>
    <row r="3314" spans="11:12">
      <c r="K3314" s="1"/>
      <c r="L3314" s="17"/>
    </row>
    <row r="3315" spans="11:12">
      <c r="K3315" s="1"/>
      <c r="L3315" s="17"/>
    </row>
    <row r="3316" spans="11:12">
      <c r="K3316" s="1"/>
      <c r="L3316" s="17"/>
    </row>
    <row r="3317" spans="11:12">
      <c r="K3317" s="1"/>
      <c r="L3317" s="17"/>
    </row>
    <row r="3318" spans="11:12">
      <c r="K3318" s="1"/>
      <c r="L3318" s="17"/>
    </row>
    <row r="3319" spans="11:12">
      <c r="K3319" s="1"/>
      <c r="L3319" s="17"/>
    </row>
    <row r="3320" spans="11:12">
      <c r="K3320" s="1"/>
      <c r="L3320" s="17"/>
    </row>
  </sheetData>
  <mergeCells count="7">
    <mergeCell ref="A1:AD1"/>
    <mergeCell ref="K3:L3"/>
    <mergeCell ref="A3:E3"/>
    <mergeCell ref="F3:H3"/>
    <mergeCell ref="A2:J2"/>
    <mergeCell ref="N3:P3"/>
    <mergeCell ref="K2:S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3"/>
  <sheetViews>
    <sheetView workbookViewId="0">
      <selection activeCell="O3" sqref="O3:Q3"/>
    </sheetView>
  </sheetViews>
  <sheetFormatPr defaultColWidth="9" defaultRowHeight="15.75"/>
  <cols>
    <col min="1" max="1" width="6" customWidth="1"/>
    <col min="2" max="2" width="7.7109375" customWidth="1"/>
    <col min="3" max="3" width="6" customWidth="1"/>
    <col min="4" max="4" width="7.7109375" customWidth="1"/>
    <col min="5" max="5" width="6" customWidth="1"/>
    <col min="6" max="6" width="7.7109375" customWidth="1"/>
    <col min="7" max="7" width="6" customWidth="1"/>
    <col min="8" max="8" width="7.7109375" customWidth="1"/>
    <col min="9" max="9" width="6" customWidth="1"/>
    <col min="10" max="10" width="7.7109375" customWidth="1"/>
    <col min="11" max="11" width="6" customWidth="1"/>
    <col min="12" max="12" width="7.7109375" customWidth="1"/>
    <col min="13" max="13" width="6" customWidth="1"/>
    <col min="14" max="14" width="7.7109375" customWidth="1"/>
  </cols>
  <sheetData>
    <row r="1" spans="1:36" ht="21">
      <c r="A1" s="95" t="s">
        <v>196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s="17" customFormat="1" ht="21">
      <c r="A2" s="95" t="s">
        <v>197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36" s="17" customFormat="1" ht="2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93" t="s">
        <v>68</v>
      </c>
      <c r="P3" s="94"/>
      <c r="Q3" s="94"/>
      <c r="R3" s="70"/>
      <c r="S3" s="48"/>
      <c r="T3" s="48"/>
      <c r="U3" s="48"/>
    </row>
    <row r="4" spans="1:36" ht="25.5">
      <c r="A4" s="89" t="s">
        <v>198</v>
      </c>
      <c r="B4" s="89"/>
      <c r="C4" s="90" t="s">
        <v>199</v>
      </c>
      <c r="D4" s="90"/>
      <c r="E4" s="90" t="s">
        <v>200</v>
      </c>
      <c r="F4" s="90"/>
      <c r="G4" s="90"/>
      <c r="H4" s="90"/>
      <c r="I4" s="90"/>
      <c r="J4" s="90"/>
      <c r="K4" s="90"/>
      <c r="L4" s="90"/>
      <c r="M4" s="90"/>
      <c r="N4" s="90"/>
      <c r="O4" s="91">
        <f>B18/8192-(8192)^(-2)*(D14*F14+D17*H14+D8*J11+D15*L14+D12*N11+D7*P11+D9*R11+D20*T11+D19*V11+D16*X11+D18*Z11+D21*AB13+D11*AD14+D10*AF14+D22*AH14+D13*AJ14)</f>
        <v>0.29877747595310211</v>
      </c>
      <c r="P4" s="91"/>
      <c r="Q4" s="91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19.5">
      <c r="A5" s="17"/>
      <c r="B5" s="17"/>
      <c r="C5" s="17"/>
      <c r="D5" s="17"/>
      <c r="E5" s="92" t="s">
        <v>201</v>
      </c>
      <c r="F5" s="92"/>
      <c r="G5" s="92" t="s">
        <v>202</v>
      </c>
      <c r="H5" s="92"/>
      <c r="I5" s="92" t="s">
        <v>203</v>
      </c>
      <c r="J5" s="92"/>
      <c r="K5" s="92" t="s">
        <v>204</v>
      </c>
      <c r="L5" s="92"/>
      <c r="M5" s="92" t="s">
        <v>205</v>
      </c>
      <c r="N5" s="92"/>
      <c r="O5" s="92" t="s">
        <v>206</v>
      </c>
      <c r="P5" s="92"/>
      <c r="Q5" s="92" t="s">
        <v>207</v>
      </c>
      <c r="R5" s="92"/>
      <c r="S5" s="92" t="s">
        <v>208</v>
      </c>
      <c r="T5" s="92"/>
      <c r="U5" s="92" t="s">
        <v>209</v>
      </c>
      <c r="V5" s="92"/>
      <c r="W5" s="92" t="s">
        <v>210</v>
      </c>
      <c r="X5" s="92"/>
      <c r="Y5" s="92" t="s">
        <v>211</v>
      </c>
      <c r="Z5" s="92"/>
      <c r="AA5" s="92" t="s">
        <v>212</v>
      </c>
      <c r="AB5" s="92"/>
      <c r="AC5" s="92" t="s">
        <v>213</v>
      </c>
      <c r="AD5" s="92"/>
      <c r="AE5" s="92" t="s">
        <v>214</v>
      </c>
      <c r="AF5" s="92"/>
      <c r="AG5" s="92" t="s">
        <v>215</v>
      </c>
      <c r="AH5" s="92"/>
      <c r="AI5" s="92" t="s">
        <v>216</v>
      </c>
      <c r="AJ5" s="92"/>
    </row>
    <row r="6" spans="1:36">
      <c r="A6" s="1" t="s">
        <v>217</v>
      </c>
      <c r="B6" s="1" t="s">
        <v>6</v>
      </c>
      <c r="C6" s="1" t="s">
        <v>217</v>
      </c>
      <c r="D6" s="1" t="s">
        <v>6</v>
      </c>
      <c r="E6" s="1" t="s">
        <v>218</v>
      </c>
      <c r="F6" s="1" t="s">
        <v>6</v>
      </c>
      <c r="G6" s="1" t="s">
        <v>218</v>
      </c>
      <c r="H6" s="7" t="s">
        <v>6</v>
      </c>
      <c r="I6" s="1" t="s">
        <v>218</v>
      </c>
      <c r="J6" s="7" t="s">
        <v>6</v>
      </c>
      <c r="K6" s="1" t="s">
        <v>218</v>
      </c>
      <c r="L6" s="7" t="s">
        <v>6</v>
      </c>
      <c r="M6" s="1" t="s">
        <v>218</v>
      </c>
      <c r="N6" s="7" t="s">
        <v>6</v>
      </c>
      <c r="O6" s="1" t="s">
        <v>218</v>
      </c>
      <c r="P6" s="7" t="s">
        <v>6</v>
      </c>
      <c r="Q6" s="1" t="s">
        <v>218</v>
      </c>
      <c r="R6" s="7" t="s">
        <v>6</v>
      </c>
      <c r="S6" s="1" t="s">
        <v>218</v>
      </c>
      <c r="T6" s="7" t="s">
        <v>6</v>
      </c>
      <c r="U6" s="1" t="s">
        <v>218</v>
      </c>
      <c r="V6" s="7" t="s">
        <v>6</v>
      </c>
      <c r="W6" s="1" t="s">
        <v>218</v>
      </c>
      <c r="X6" s="7" t="s">
        <v>6</v>
      </c>
      <c r="Y6" s="1" t="s">
        <v>218</v>
      </c>
      <c r="Z6" s="7" t="s">
        <v>6</v>
      </c>
      <c r="AA6" s="1" t="s">
        <v>218</v>
      </c>
      <c r="AB6" s="7" t="s">
        <v>6</v>
      </c>
      <c r="AC6" s="1" t="s">
        <v>218</v>
      </c>
      <c r="AD6" s="7" t="s">
        <v>6</v>
      </c>
      <c r="AE6" s="1" t="s">
        <v>218</v>
      </c>
      <c r="AF6" s="7" t="s">
        <v>6</v>
      </c>
      <c r="AG6" s="1" t="s">
        <v>218</v>
      </c>
      <c r="AH6" s="7" t="s">
        <v>6</v>
      </c>
      <c r="AI6" s="1" t="s">
        <v>218</v>
      </c>
      <c r="AJ6" s="7" t="s">
        <v>6</v>
      </c>
    </row>
    <row r="7" spans="1:36">
      <c r="A7" s="1" t="s">
        <v>40</v>
      </c>
      <c r="B7" s="48">
        <v>100</v>
      </c>
      <c r="C7" s="44" t="s">
        <v>24</v>
      </c>
      <c r="D7" s="44">
        <v>308</v>
      </c>
      <c r="E7" s="17" t="s">
        <v>34</v>
      </c>
      <c r="F7" s="17">
        <v>223</v>
      </c>
      <c r="G7" s="17" t="s">
        <v>24</v>
      </c>
      <c r="H7" s="17">
        <v>195</v>
      </c>
      <c r="I7" s="17" t="s">
        <v>42</v>
      </c>
      <c r="J7" s="17">
        <v>596</v>
      </c>
      <c r="K7" s="17" t="s">
        <v>24</v>
      </c>
      <c r="L7" s="17">
        <v>555</v>
      </c>
      <c r="M7" s="17" t="s">
        <v>42</v>
      </c>
      <c r="N7" s="17">
        <v>303</v>
      </c>
      <c r="O7" s="17" t="s">
        <v>42</v>
      </c>
      <c r="P7" s="17">
        <v>123</v>
      </c>
      <c r="Q7" s="17" t="s">
        <v>42</v>
      </c>
      <c r="R7" s="17">
        <v>358</v>
      </c>
      <c r="S7" s="17" t="s">
        <v>42</v>
      </c>
      <c r="T7" s="17">
        <v>109</v>
      </c>
      <c r="U7" s="17" t="s">
        <v>42</v>
      </c>
      <c r="V7" s="17">
        <v>503</v>
      </c>
      <c r="W7" s="17" t="s">
        <v>42</v>
      </c>
      <c r="X7" s="17">
        <v>655</v>
      </c>
      <c r="Y7" s="17" t="s">
        <v>42</v>
      </c>
      <c r="Z7" s="17">
        <v>105</v>
      </c>
      <c r="AA7" s="17" t="s">
        <v>60</v>
      </c>
      <c r="AB7" s="17">
        <v>403</v>
      </c>
      <c r="AC7" s="17" t="s">
        <v>34</v>
      </c>
      <c r="AD7" s="17">
        <v>247</v>
      </c>
      <c r="AE7" s="17" t="s">
        <v>34</v>
      </c>
      <c r="AF7" s="17">
        <v>348</v>
      </c>
      <c r="AG7" s="17" t="s">
        <v>34</v>
      </c>
      <c r="AH7" s="17">
        <v>887</v>
      </c>
      <c r="AI7" s="17" t="s">
        <v>34</v>
      </c>
      <c r="AJ7" s="17">
        <v>387</v>
      </c>
    </row>
    <row r="8" spans="1:36">
      <c r="A8" s="1" t="s">
        <v>42</v>
      </c>
      <c r="B8" s="48">
        <v>61</v>
      </c>
      <c r="C8" s="44" t="s">
        <v>21</v>
      </c>
      <c r="D8" s="44">
        <v>626</v>
      </c>
      <c r="E8" s="17" t="s">
        <v>32</v>
      </c>
      <c r="F8" s="17">
        <v>670</v>
      </c>
      <c r="G8" s="17" t="s">
        <v>21</v>
      </c>
      <c r="H8" s="17">
        <v>168</v>
      </c>
      <c r="I8" s="17" t="s">
        <v>38</v>
      </c>
      <c r="J8" s="17">
        <v>755</v>
      </c>
      <c r="K8" s="17" t="s">
        <v>21</v>
      </c>
      <c r="L8" s="17">
        <v>627</v>
      </c>
      <c r="M8" s="17" t="s">
        <v>38</v>
      </c>
      <c r="N8" s="17">
        <v>161</v>
      </c>
      <c r="O8" s="17" t="s">
        <v>38</v>
      </c>
      <c r="P8" s="17">
        <v>122</v>
      </c>
      <c r="Q8" s="17" t="s">
        <v>38</v>
      </c>
      <c r="R8" s="17">
        <v>288</v>
      </c>
      <c r="S8" s="17" t="s">
        <v>38</v>
      </c>
      <c r="T8" s="17">
        <v>184</v>
      </c>
      <c r="U8" s="17" t="s">
        <v>38</v>
      </c>
      <c r="V8" s="17">
        <v>635</v>
      </c>
      <c r="W8" s="17" t="s">
        <v>38</v>
      </c>
      <c r="X8" s="17">
        <v>777</v>
      </c>
      <c r="Y8" s="17" t="s">
        <v>38</v>
      </c>
      <c r="Z8" s="17">
        <v>97</v>
      </c>
      <c r="AA8" s="17" t="s">
        <v>61</v>
      </c>
      <c r="AB8" s="17">
        <v>536</v>
      </c>
      <c r="AC8" s="17" t="s">
        <v>32</v>
      </c>
      <c r="AD8" s="17">
        <v>312</v>
      </c>
      <c r="AE8" s="17" t="s">
        <v>32</v>
      </c>
      <c r="AF8" s="17">
        <v>341</v>
      </c>
      <c r="AG8" s="17" t="s">
        <v>32</v>
      </c>
      <c r="AH8" s="17">
        <v>386</v>
      </c>
      <c r="AI8" s="17" t="s">
        <v>32</v>
      </c>
      <c r="AJ8" s="17">
        <v>675</v>
      </c>
    </row>
    <row r="9" spans="1:36">
      <c r="A9" s="1" t="s">
        <v>24</v>
      </c>
      <c r="B9" s="48">
        <v>449</v>
      </c>
      <c r="C9" s="44" t="s">
        <v>19</v>
      </c>
      <c r="D9" s="44">
        <v>257</v>
      </c>
      <c r="E9" s="17" t="s">
        <v>60</v>
      </c>
      <c r="F9" s="17">
        <v>916</v>
      </c>
      <c r="G9" s="17" t="s">
        <v>19</v>
      </c>
      <c r="H9" s="17">
        <v>285</v>
      </c>
      <c r="I9" s="17" t="s">
        <v>24</v>
      </c>
      <c r="J9" s="17">
        <v>756</v>
      </c>
      <c r="K9" s="17" t="s">
        <v>19</v>
      </c>
      <c r="L9" s="17">
        <v>940</v>
      </c>
      <c r="M9" s="17" t="s">
        <v>24</v>
      </c>
      <c r="N9" s="17">
        <v>1093</v>
      </c>
      <c r="O9" s="17" t="s">
        <v>24</v>
      </c>
      <c r="P9" s="17">
        <v>835</v>
      </c>
      <c r="Q9" s="17" t="s">
        <v>24</v>
      </c>
      <c r="R9" s="17">
        <v>382</v>
      </c>
      <c r="S9" s="17" t="s">
        <v>24</v>
      </c>
      <c r="T9" s="17">
        <v>1600</v>
      </c>
      <c r="U9" s="17" t="s">
        <v>24</v>
      </c>
      <c r="V9" s="17">
        <v>675</v>
      </c>
      <c r="W9" s="17" t="s">
        <v>24</v>
      </c>
      <c r="X9" s="17">
        <v>592</v>
      </c>
      <c r="Y9" s="17" t="s">
        <v>24</v>
      </c>
      <c r="Z9" s="17">
        <v>769</v>
      </c>
      <c r="AA9" s="17" t="s">
        <v>62</v>
      </c>
      <c r="AB9" s="17">
        <v>279</v>
      </c>
      <c r="AC9" s="17" t="s">
        <v>60</v>
      </c>
      <c r="AD9" s="17">
        <v>717</v>
      </c>
      <c r="AE9" s="17" t="s">
        <v>60</v>
      </c>
      <c r="AF9" s="17">
        <v>854</v>
      </c>
      <c r="AG9" s="17" t="s">
        <v>60</v>
      </c>
      <c r="AH9" s="17">
        <v>263</v>
      </c>
      <c r="AI9" s="17" t="s">
        <v>60</v>
      </c>
      <c r="AJ9" s="17">
        <v>548</v>
      </c>
    </row>
    <row r="10" spans="1:36">
      <c r="A10" s="1" t="s">
        <v>16</v>
      </c>
      <c r="B10" s="48">
        <v>1375</v>
      </c>
      <c r="C10" s="44" t="s">
        <v>40</v>
      </c>
      <c r="D10" s="44">
        <v>265</v>
      </c>
      <c r="E10" s="17" t="s">
        <v>38</v>
      </c>
      <c r="F10" s="17">
        <v>373</v>
      </c>
      <c r="G10" s="17" t="s">
        <v>40</v>
      </c>
      <c r="H10" s="17">
        <v>434</v>
      </c>
      <c r="I10" s="17" t="s">
        <v>36</v>
      </c>
      <c r="J10" s="17">
        <v>910</v>
      </c>
      <c r="K10" s="17" t="s">
        <v>40</v>
      </c>
      <c r="L10" s="17">
        <v>221</v>
      </c>
      <c r="M10" s="17" t="s">
        <v>36</v>
      </c>
      <c r="N10" s="17">
        <v>143</v>
      </c>
      <c r="O10" s="17" t="s">
        <v>36</v>
      </c>
      <c r="P10" s="17">
        <v>458</v>
      </c>
      <c r="Q10" s="17" t="s">
        <v>36</v>
      </c>
      <c r="R10" s="17">
        <v>522</v>
      </c>
      <c r="S10" s="17" t="s">
        <v>36</v>
      </c>
      <c r="T10" s="17">
        <v>1104</v>
      </c>
      <c r="U10" s="17" t="s">
        <v>36</v>
      </c>
      <c r="V10" s="17">
        <v>1057</v>
      </c>
      <c r="W10" s="17" t="s">
        <v>36</v>
      </c>
      <c r="X10" s="17">
        <v>1048</v>
      </c>
      <c r="Y10" s="17" t="s">
        <v>36</v>
      </c>
      <c r="Z10" s="17">
        <v>469</v>
      </c>
      <c r="AA10" s="17" t="s">
        <v>21</v>
      </c>
      <c r="AB10" s="17">
        <v>547</v>
      </c>
      <c r="AC10" s="17" t="s">
        <v>38</v>
      </c>
      <c r="AD10" s="17">
        <v>278</v>
      </c>
      <c r="AE10" s="17" t="s">
        <v>38</v>
      </c>
      <c r="AF10" s="17">
        <v>346</v>
      </c>
      <c r="AG10" s="17" t="s">
        <v>38</v>
      </c>
      <c r="AH10" s="17">
        <v>1235</v>
      </c>
      <c r="AI10" s="17" t="s">
        <v>38</v>
      </c>
      <c r="AJ10" s="17">
        <v>394</v>
      </c>
    </row>
    <row r="11" spans="1:36">
      <c r="A11" s="1" t="s">
        <v>62</v>
      </c>
      <c r="B11" s="48">
        <v>168</v>
      </c>
      <c r="C11" s="44" t="s">
        <v>34</v>
      </c>
      <c r="D11" s="44">
        <v>556</v>
      </c>
      <c r="E11" s="17" t="s">
        <v>61</v>
      </c>
      <c r="F11" s="17">
        <v>676</v>
      </c>
      <c r="G11" s="17" t="s">
        <v>34</v>
      </c>
      <c r="H11" s="17">
        <v>1023</v>
      </c>
      <c r="I11" s="44" t="s">
        <v>56</v>
      </c>
      <c r="J11" s="45">
        <v>498</v>
      </c>
      <c r="K11" s="17" t="s">
        <v>34</v>
      </c>
      <c r="L11" s="17">
        <v>222</v>
      </c>
      <c r="M11" s="44" t="s">
        <v>56</v>
      </c>
      <c r="N11" s="45">
        <v>780</v>
      </c>
      <c r="O11" s="44" t="s">
        <v>56</v>
      </c>
      <c r="P11" s="45">
        <v>1019</v>
      </c>
      <c r="Q11" s="44" t="s">
        <v>56</v>
      </c>
      <c r="R11" s="45">
        <v>832</v>
      </c>
      <c r="S11" s="44" t="s">
        <v>56</v>
      </c>
      <c r="T11" s="45">
        <v>462</v>
      </c>
      <c r="U11" s="44" t="s">
        <v>56</v>
      </c>
      <c r="V11" s="45">
        <v>403</v>
      </c>
      <c r="W11" s="44" t="s">
        <v>56</v>
      </c>
      <c r="X11" s="45">
        <v>469</v>
      </c>
      <c r="Y11" s="44" t="s">
        <v>56</v>
      </c>
      <c r="Z11" s="45">
        <v>928</v>
      </c>
      <c r="AA11" s="17" t="s">
        <v>32</v>
      </c>
      <c r="AB11" s="17">
        <v>442</v>
      </c>
      <c r="AC11" s="17" t="s">
        <v>61</v>
      </c>
      <c r="AD11" s="17">
        <v>399</v>
      </c>
      <c r="AE11" s="17" t="s">
        <v>61</v>
      </c>
      <c r="AF11" s="17">
        <v>453</v>
      </c>
      <c r="AG11" s="17" t="s">
        <v>61</v>
      </c>
      <c r="AH11" s="17">
        <v>313</v>
      </c>
      <c r="AI11" s="17" t="s">
        <v>61</v>
      </c>
      <c r="AJ11" s="17">
        <v>718</v>
      </c>
    </row>
    <row r="12" spans="1:36">
      <c r="A12" s="1" t="s">
        <v>38</v>
      </c>
      <c r="B12" s="48">
        <v>84</v>
      </c>
      <c r="C12" s="44" t="s">
        <v>61</v>
      </c>
      <c r="D12" s="44">
        <v>660</v>
      </c>
      <c r="E12" s="17" t="s">
        <v>24</v>
      </c>
      <c r="F12" s="17">
        <v>381</v>
      </c>
      <c r="G12" s="17" t="s">
        <v>61</v>
      </c>
      <c r="H12" s="17">
        <v>1113</v>
      </c>
      <c r="I12" s="17" t="s">
        <v>61</v>
      </c>
      <c r="J12" s="17">
        <v>331</v>
      </c>
      <c r="K12" s="17" t="s">
        <v>61</v>
      </c>
      <c r="L12" s="17">
        <v>334</v>
      </c>
      <c r="M12" s="17" t="s">
        <v>61</v>
      </c>
      <c r="N12" s="17">
        <v>276</v>
      </c>
      <c r="O12" s="17" t="s">
        <v>61</v>
      </c>
      <c r="P12" s="17">
        <v>550</v>
      </c>
      <c r="Q12" s="17" t="s">
        <v>61</v>
      </c>
      <c r="R12" s="17">
        <v>826</v>
      </c>
      <c r="S12" s="17" t="s">
        <v>61</v>
      </c>
      <c r="T12" s="17">
        <v>255</v>
      </c>
      <c r="U12" s="17" t="s">
        <v>61</v>
      </c>
      <c r="V12" s="17">
        <v>626</v>
      </c>
      <c r="W12" s="17" t="s">
        <v>61</v>
      </c>
      <c r="X12" s="17">
        <v>531</v>
      </c>
      <c r="Y12" s="17" t="s">
        <v>61</v>
      </c>
      <c r="Z12" s="17">
        <v>399</v>
      </c>
      <c r="AA12" s="17" t="s">
        <v>36</v>
      </c>
      <c r="AB12" s="17">
        <v>1216</v>
      </c>
      <c r="AC12" s="17" t="s">
        <v>24</v>
      </c>
      <c r="AD12" s="17">
        <v>724</v>
      </c>
      <c r="AE12" s="17" t="s">
        <v>24</v>
      </c>
      <c r="AF12" s="17">
        <v>669</v>
      </c>
      <c r="AG12" s="17" t="s">
        <v>24</v>
      </c>
      <c r="AH12" s="17">
        <v>344</v>
      </c>
      <c r="AI12" s="17" t="s">
        <v>24</v>
      </c>
      <c r="AJ12" s="17">
        <v>525</v>
      </c>
    </row>
    <row r="13" spans="1:36">
      <c r="A13" s="1" t="s">
        <v>34</v>
      </c>
      <c r="B13" s="48">
        <v>125</v>
      </c>
      <c r="C13" s="44" t="s">
        <v>42</v>
      </c>
      <c r="D13" s="44">
        <v>424</v>
      </c>
      <c r="E13" s="17" t="s">
        <v>26</v>
      </c>
      <c r="F13" s="17">
        <v>421</v>
      </c>
      <c r="G13" s="17" t="s">
        <v>42</v>
      </c>
      <c r="H13" s="17">
        <v>514</v>
      </c>
      <c r="I13" s="17" t="s">
        <v>22</v>
      </c>
      <c r="J13" s="17">
        <v>483</v>
      </c>
      <c r="K13" s="17" t="s">
        <v>42</v>
      </c>
      <c r="L13" s="17">
        <v>166</v>
      </c>
      <c r="M13" s="17" t="s">
        <v>22</v>
      </c>
      <c r="N13" s="17">
        <v>752</v>
      </c>
      <c r="O13" s="17" t="s">
        <v>22</v>
      </c>
      <c r="P13" s="17">
        <v>435</v>
      </c>
      <c r="Q13" s="17" t="s">
        <v>22</v>
      </c>
      <c r="R13" s="17">
        <v>288</v>
      </c>
      <c r="S13" s="17" t="s">
        <v>22</v>
      </c>
      <c r="T13" s="17">
        <v>317</v>
      </c>
      <c r="U13" s="17" t="s">
        <v>22</v>
      </c>
      <c r="V13" s="17">
        <v>451</v>
      </c>
      <c r="W13" s="17" t="s">
        <v>22</v>
      </c>
      <c r="X13" s="17">
        <v>284</v>
      </c>
      <c r="Y13" s="17" t="s">
        <v>22</v>
      </c>
      <c r="Z13" s="17">
        <v>374</v>
      </c>
      <c r="AA13" s="44" t="s">
        <v>56</v>
      </c>
      <c r="AB13" s="45">
        <v>455</v>
      </c>
      <c r="AC13" s="17" t="s">
        <v>26</v>
      </c>
      <c r="AD13" s="17">
        <v>515</v>
      </c>
      <c r="AE13" s="17" t="s">
        <v>26</v>
      </c>
      <c r="AF13" s="17">
        <v>455</v>
      </c>
      <c r="AG13" s="17" t="s">
        <v>26</v>
      </c>
      <c r="AH13" s="17">
        <v>444</v>
      </c>
      <c r="AI13" s="17" t="s">
        <v>26</v>
      </c>
      <c r="AJ13" s="17">
        <v>335</v>
      </c>
    </row>
    <row r="14" spans="1:36">
      <c r="A14" s="1" t="s">
        <v>61</v>
      </c>
      <c r="B14" s="48">
        <v>696</v>
      </c>
      <c r="C14" s="45" t="s">
        <v>56</v>
      </c>
      <c r="D14" s="45">
        <v>993</v>
      </c>
      <c r="E14" s="44" t="s">
        <v>56</v>
      </c>
      <c r="F14" s="45">
        <v>604</v>
      </c>
      <c r="G14" s="44" t="s">
        <v>56</v>
      </c>
      <c r="H14" s="45">
        <v>307</v>
      </c>
      <c r="I14" s="17" t="s">
        <v>32</v>
      </c>
      <c r="J14" s="17">
        <v>293</v>
      </c>
      <c r="K14" s="44" t="s">
        <v>56</v>
      </c>
      <c r="L14" s="45">
        <v>1248</v>
      </c>
      <c r="M14" s="17" t="s">
        <v>32</v>
      </c>
      <c r="N14" s="17">
        <v>246</v>
      </c>
      <c r="O14" s="17" t="s">
        <v>32</v>
      </c>
      <c r="P14" s="17">
        <v>504</v>
      </c>
      <c r="Q14" s="17" t="s">
        <v>32</v>
      </c>
      <c r="R14" s="17">
        <v>768</v>
      </c>
      <c r="S14" s="17" t="s">
        <v>32</v>
      </c>
      <c r="T14" s="17">
        <v>160</v>
      </c>
      <c r="U14" s="17" t="s">
        <v>32</v>
      </c>
      <c r="V14" s="17">
        <v>452</v>
      </c>
      <c r="W14" s="17" t="s">
        <v>32</v>
      </c>
      <c r="X14" s="17">
        <v>429</v>
      </c>
      <c r="Y14" s="17" t="s">
        <v>32</v>
      </c>
      <c r="Z14" s="17">
        <v>318</v>
      </c>
      <c r="AA14" s="17" t="s">
        <v>38</v>
      </c>
      <c r="AB14" s="17">
        <v>270</v>
      </c>
      <c r="AC14" s="44" t="s">
        <v>56</v>
      </c>
      <c r="AD14" s="45">
        <v>847</v>
      </c>
      <c r="AE14" s="44" t="s">
        <v>56</v>
      </c>
      <c r="AF14" s="45">
        <v>711</v>
      </c>
      <c r="AG14" s="44" t="s">
        <v>56</v>
      </c>
      <c r="AH14" s="45">
        <v>241</v>
      </c>
      <c r="AI14" s="44" t="s">
        <v>56</v>
      </c>
      <c r="AJ14" s="45">
        <v>713</v>
      </c>
    </row>
    <row r="15" spans="1:36">
      <c r="A15" s="1" t="s">
        <v>19</v>
      </c>
      <c r="B15" s="48">
        <v>221</v>
      </c>
      <c r="C15" s="44" t="s">
        <v>60</v>
      </c>
      <c r="D15" s="44">
        <v>360</v>
      </c>
      <c r="E15" s="17" t="s">
        <v>16</v>
      </c>
      <c r="F15" s="17">
        <v>598</v>
      </c>
      <c r="G15" s="17" t="s">
        <v>60</v>
      </c>
      <c r="H15" s="17">
        <v>338</v>
      </c>
      <c r="I15" s="17" t="s">
        <v>62</v>
      </c>
      <c r="J15" s="17">
        <v>300</v>
      </c>
      <c r="K15" s="17" t="s">
        <v>60</v>
      </c>
      <c r="L15" s="17">
        <v>1021</v>
      </c>
      <c r="M15" s="17" t="s">
        <v>62</v>
      </c>
      <c r="N15" s="17">
        <v>155</v>
      </c>
      <c r="O15" s="17" t="s">
        <v>62</v>
      </c>
      <c r="P15" s="17">
        <v>158</v>
      </c>
      <c r="Q15" s="17" t="s">
        <v>62</v>
      </c>
      <c r="R15" s="17">
        <v>555</v>
      </c>
      <c r="S15" s="17" t="s">
        <v>62</v>
      </c>
      <c r="T15" s="17">
        <v>74</v>
      </c>
      <c r="U15" s="17" t="s">
        <v>62</v>
      </c>
      <c r="V15" s="17">
        <v>291</v>
      </c>
      <c r="W15" s="17" t="s">
        <v>62</v>
      </c>
      <c r="X15" s="17">
        <v>313</v>
      </c>
      <c r="Y15" s="17" t="s">
        <v>62</v>
      </c>
      <c r="Z15" s="17">
        <v>264</v>
      </c>
      <c r="AA15" s="17" t="s">
        <v>34</v>
      </c>
      <c r="AB15" s="17">
        <v>208</v>
      </c>
      <c r="AC15" s="17" t="s">
        <v>16</v>
      </c>
      <c r="AD15" s="17">
        <v>727</v>
      </c>
      <c r="AE15" s="17" t="s">
        <v>16</v>
      </c>
      <c r="AF15" s="17">
        <v>603</v>
      </c>
      <c r="AG15" s="17" t="s">
        <v>16</v>
      </c>
      <c r="AH15" s="17">
        <v>318</v>
      </c>
      <c r="AI15" s="17" t="s">
        <v>16</v>
      </c>
      <c r="AJ15" s="17">
        <v>605</v>
      </c>
    </row>
    <row r="16" spans="1:36">
      <c r="A16" s="1" t="s">
        <v>26</v>
      </c>
      <c r="B16" s="48">
        <v>144</v>
      </c>
      <c r="C16" s="44" t="s">
        <v>36</v>
      </c>
      <c r="D16" s="44">
        <v>371</v>
      </c>
      <c r="E16" s="17" t="s">
        <v>21</v>
      </c>
      <c r="F16" s="17">
        <v>408</v>
      </c>
      <c r="G16" s="17" t="s">
        <v>36</v>
      </c>
      <c r="H16" s="17">
        <v>501</v>
      </c>
      <c r="I16" s="17" t="s">
        <v>34</v>
      </c>
      <c r="J16" s="17">
        <v>190</v>
      </c>
      <c r="K16" s="17" t="s">
        <v>36</v>
      </c>
      <c r="L16" s="17">
        <v>253</v>
      </c>
      <c r="M16" s="17" t="s">
        <v>34</v>
      </c>
      <c r="N16" s="17">
        <v>143</v>
      </c>
      <c r="O16" s="17" t="s">
        <v>34</v>
      </c>
      <c r="P16" s="17">
        <v>217</v>
      </c>
      <c r="Q16" s="17" t="s">
        <v>34</v>
      </c>
      <c r="R16" s="17">
        <v>458</v>
      </c>
      <c r="S16" s="17" t="s">
        <v>34</v>
      </c>
      <c r="T16" s="17">
        <v>33</v>
      </c>
      <c r="U16" s="17" t="s">
        <v>34</v>
      </c>
      <c r="V16" s="17">
        <v>219</v>
      </c>
      <c r="W16" s="17" t="s">
        <v>34</v>
      </c>
      <c r="X16" s="17">
        <v>285</v>
      </c>
      <c r="Y16" s="17" t="s">
        <v>34</v>
      </c>
      <c r="Z16" s="17">
        <v>212</v>
      </c>
      <c r="AA16" s="17" t="s">
        <v>40</v>
      </c>
      <c r="AB16" s="17">
        <v>1041</v>
      </c>
      <c r="AC16" s="17" t="s">
        <v>21</v>
      </c>
      <c r="AD16" s="17">
        <v>936</v>
      </c>
      <c r="AE16" s="17" t="s">
        <v>21</v>
      </c>
      <c r="AF16" s="17">
        <v>776</v>
      </c>
      <c r="AG16" s="17" t="s">
        <v>21</v>
      </c>
      <c r="AH16" s="17">
        <v>348</v>
      </c>
      <c r="AI16" s="17" t="s">
        <v>21</v>
      </c>
      <c r="AJ16" s="17">
        <v>639</v>
      </c>
    </row>
    <row r="17" spans="1:36">
      <c r="A17" s="1" t="s">
        <v>32</v>
      </c>
      <c r="B17" s="48">
        <v>342</v>
      </c>
      <c r="C17" s="44" t="s">
        <v>16</v>
      </c>
      <c r="D17" s="44">
        <v>645</v>
      </c>
      <c r="E17" s="17" t="s">
        <v>22</v>
      </c>
      <c r="F17" s="17">
        <v>640</v>
      </c>
      <c r="G17" s="17" t="s">
        <v>16</v>
      </c>
      <c r="H17" s="17">
        <v>277</v>
      </c>
      <c r="I17" s="17" t="s">
        <v>26</v>
      </c>
      <c r="J17" s="17">
        <v>368</v>
      </c>
      <c r="K17" s="17" t="s">
        <v>16</v>
      </c>
      <c r="L17" s="17">
        <v>864</v>
      </c>
      <c r="M17" s="17" t="s">
        <v>26</v>
      </c>
      <c r="N17" s="17">
        <v>962</v>
      </c>
      <c r="O17" s="17" t="s">
        <v>26</v>
      </c>
      <c r="P17" s="17">
        <v>402</v>
      </c>
      <c r="Q17" s="17" t="s">
        <v>26</v>
      </c>
      <c r="R17" s="17">
        <v>291</v>
      </c>
      <c r="S17" s="17" t="s">
        <v>26</v>
      </c>
      <c r="T17" s="17">
        <v>204</v>
      </c>
      <c r="U17" s="17" t="s">
        <v>26</v>
      </c>
      <c r="V17" s="17">
        <v>340</v>
      </c>
      <c r="W17" s="17" t="s">
        <v>26</v>
      </c>
      <c r="X17" s="17">
        <v>257</v>
      </c>
      <c r="Y17" s="17" t="s">
        <v>26</v>
      </c>
      <c r="Z17" s="17">
        <v>325</v>
      </c>
      <c r="AA17" s="17" t="s">
        <v>19</v>
      </c>
      <c r="AB17" s="17">
        <v>321</v>
      </c>
      <c r="AC17" s="17" t="s">
        <v>22</v>
      </c>
      <c r="AD17" s="17">
        <v>653</v>
      </c>
      <c r="AE17" s="17" t="s">
        <v>22</v>
      </c>
      <c r="AF17" s="17">
        <v>538</v>
      </c>
      <c r="AG17" s="17" t="s">
        <v>22</v>
      </c>
      <c r="AH17" s="17">
        <v>447</v>
      </c>
      <c r="AI17" s="17" t="s">
        <v>22</v>
      </c>
      <c r="AJ17" s="17">
        <v>424</v>
      </c>
    </row>
    <row r="18" spans="1:36">
      <c r="A18" s="27" t="s">
        <v>56</v>
      </c>
      <c r="B18" s="26">
        <v>3077</v>
      </c>
      <c r="C18" s="44" t="s">
        <v>62</v>
      </c>
      <c r="D18" s="44">
        <v>535</v>
      </c>
      <c r="E18" s="17" t="s">
        <v>19</v>
      </c>
      <c r="F18" s="17">
        <v>807</v>
      </c>
      <c r="G18" s="17" t="s">
        <v>62</v>
      </c>
      <c r="H18" s="17">
        <v>1074</v>
      </c>
      <c r="I18" s="17" t="s">
        <v>60</v>
      </c>
      <c r="J18" s="17">
        <v>345</v>
      </c>
      <c r="K18" s="17" t="s">
        <v>62</v>
      </c>
      <c r="L18" s="17">
        <v>242</v>
      </c>
      <c r="M18" s="17" t="s">
        <v>60</v>
      </c>
      <c r="N18" s="17">
        <v>552</v>
      </c>
      <c r="O18" s="17" t="s">
        <v>60</v>
      </c>
      <c r="P18" s="17">
        <v>585</v>
      </c>
      <c r="Q18" s="17" t="s">
        <v>60</v>
      </c>
      <c r="R18" s="17">
        <v>478</v>
      </c>
      <c r="S18" s="17" t="s">
        <v>60</v>
      </c>
      <c r="T18" s="17">
        <v>165</v>
      </c>
      <c r="U18" s="17" t="s">
        <v>60</v>
      </c>
      <c r="V18" s="17">
        <v>349</v>
      </c>
      <c r="W18" s="17" t="s">
        <v>60</v>
      </c>
      <c r="X18" s="17">
        <v>260</v>
      </c>
      <c r="Y18" s="17" t="s">
        <v>60</v>
      </c>
      <c r="Z18" s="17">
        <v>1048</v>
      </c>
      <c r="AA18" s="17" t="s">
        <v>22</v>
      </c>
      <c r="AB18" s="17">
        <v>777</v>
      </c>
      <c r="AC18" s="17" t="s">
        <v>19</v>
      </c>
      <c r="AD18" s="17">
        <v>583</v>
      </c>
      <c r="AE18" s="17" t="s">
        <v>19</v>
      </c>
      <c r="AF18" s="17">
        <v>609</v>
      </c>
      <c r="AG18" s="17" t="s">
        <v>19</v>
      </c>
      <c r="AH18" s="17">
        <v>311</v>
      </c>
      <c r="AI18" s="17" t="s">
        <v>19</v>
      </c>
      <c r="AJ18" s="17">
        <v>486</v>
      </c>
    </row>
    <row r="19" spans="1:36">
      <c r="A19" s="1" t="s">
        <v>21</v>
      </c>
      <c r="B19" s="48">
        <v>624</v>
      </c>
      <c r="C19" s="44" t="s">
        <v>22</v>
      </c>
      <c r="D19" s="44">
        <v>389</v>
      </c>
      <c r="E19" s="17" t="s">
        <v>40</v>
      </c>
      <c r="F19" s="17">
        <v>486</v>
      </c>
      <c r="G19" s="17" t="s">
        <v>22</v>
      </c>
      <c r="H19" s="17">
        <v>174</v>
      </c>
      <c r="I19" s="17" t="s">
        <v>16</v>
      </c>
      <c r="J19" s="17">
        <v>440</v>
      </c>
      <c r="K19" s="17" t="s">
        <v>22</v>
      </c>
      <c r="L19" s="17">
        <v>557</v>
      </c>
      <c r="M19" s="17" t="s">
        <v>16</v>
      </c>
      <c r="N19" s="17">
        <v>704</v>
      </c>
      <c r="O19" s="17" t="s">
        <v>16</v>
      </c>
      <c r="P19" s="17">
        <v>980</v>
      </c>
      <c r="Q19" s="17" t="s">
        <v>16</v>
      </c>
      <c r="R19" s="17">
        <v>728</v>
      </c>
      <c r="S19" s="17" t="s">
        <v>16</v>
      </c>
      <c r="T19" s="17">
        <v>273</v>
      </c>
      <c r="U19" s="17" t="s">
        <v>16</v>
      </c>
      <c r="V19" s="17">
        <v>275</v>
      </c>
      <c r="W19" s="17" t="s">
        <v>16</v>
      </c>
      <c r="X19" s="17">
        <v>387</v>
      </c>
      <c r="Y19" s="17" t="s">
        <v>16</v>
      </c>
      <c r="Z19" s="17">
        <v>827</v>
      </c>
      <c r="AA19" s="17" t="s">
        <v>24</v>
      </c>
      <c r="AB19" s="17">
        <v>449</v>
      </c>
      <c r="AC19" s="17" t="s">
        <v>40</v>
      </c>
      <c r="AD19" s="17">
        <v>313</v>
      </c>
      <c r="AE19" s="17" t="s">
        <v>40</v>
      </c>
      <c r="AF19" s="17">
        <v>305</v>
      </c>
      <c r="AG19" s="17" t="s">
        <v>40</v>
      </c>
      <c r="AH19" s="17">
        <v>385</v>
      </c>
      <c r="AI19" s="17" t="s">
        <v>40</v>
      </c>
      <c r="AJ19" s="17">
        <v>520</v>
      </c>
    </row>
    <row r="20" spans="1:36">
      <c r="A20" s="1" t="s">
        <v>60</v>
      </c>
      <c r="B20" s="48">
        <v>399</v>
      </c>
      <c r="C20" s="44" t="s">
        <v>32</v>
      </c>
      <c r="D20" s="44">
        <v>820</v>
      </c>
      <c r="E20" s="17" t="s">
        <v>42</v>
      </c>
      <c r="F20" s="17">
        <v>286</v>
      </c>
      <c r="G20" s="17" t="s">
        <v>32</v>
      </c>
      <c r="H20" s="17">
        <v>1036</v>
      </c>
      <c r="I20" s="17" t="s">
        <v>21</v>
      </c>
      <c r="J20" s="17">
        <v>938</v>
      </c>
      <c r="K20" s="17" t="s">
        <v>32</v>
      </c>
      <c r="L20" s="17">
        <v>266</v>
      </c>
      <c r="M20" s="17" t="s">
        <v>21</v>
      </c>
      <c r="N20" s="17">
        <v>1141</v>
      </c>
      <c r="O20" s="17" t="s">
        <v>21</v>
      </c>
      <c r="P20" s="17">
        <v>775</v>
      </c>
      <c r="Q20" s="17" t="s">
        <v>21</v>
      </c>
      <c r="R20" s="17">
        <v>441</v>
      </c>
      <c r="S20" s="17" t="s">
        <v>21</v>
      </c>
      <c r="T20" s="17">
        <v>2467</v>
      </c>
      <c r="U20" s="17" t="s">
        <v>21</v>
      </c>
      <c r="V20" s="17">
        <v>769</v>
      </c>
      <c r="W20" s="17" t="s">
        <v>21</v>
      </c>
      <c r="X20" s="17">
        <v>681</v>
      </c>
      <c r="Y20" s="17" t="s">
        <v>21</v>
      </c>
      <c r="Z20" s="17">
        <v>835</v>
      </c>
      <c r="AA20" s="17" t="s">
        <v>26</v>
      </c>
      <c r="AB20" s="17">
        <v>682</v>
      </c>
      <c r="AC20" s="17" t="s">
        <v>42</v>
      </c>
      <c r="AD20" s="17">
        <v>234</v>
      </c>
      <c r="AE20" s="17" t="s">
        <v>42</v>
      </c>
      <c r="AF20" s="17">
        <v>309</v>
      </c>
      <c r="AG20" s="17" t="s">
        <v>42</v>
      </c>
      <c r="AH20" s="17">
        <v>1276</v>
      </c>
      <c r="AI20" s="17" t="s">
        <v>42</v>
      </c>
      <c r="AJ20" s="17">
        <v>269</v>
      </c>
    </row>
    <row r="21" spans="1:36">
      <c r="A21" s="1" t="s">
        <v>36</v>
      </c>
      <c r="B21" s="48">
        <v>146</v>
      </c>
      <c r="C21" s="44" t="s">
        <v>38</v>
      </c>
      <c r="D21" s="44">
        <v>702</v>
      </c>
      <c r="E21" s="17" t="s">
        <v>62</v>
      </c>
      <c r="F21" s="17">
        <v>330</v>
      </c>
      <c r="G21" s="17" t="s">
        <v>38</v>
      </c>
      <c r="H21" s="17">
        <v>576</v>
      </c>
      <c r="I21" s="17" t="s">
        <v>19</v>
      </c>
      <c r="J21" s="17">
        <v>255</v>
      </c>
      <c r="K21" s="17" t="s">
        <v>38</v>
      </c>
      <c r="L21" s="17">
        <v>195</v>
      </c>
      <c r="M21" s="17" t="s">
        <v>19</v>
      </c>
      <c r="N21" s="17">
        <v>563</v>
      </c>
      <c r="O21" s="17" t="s">
        <v>19</v>
      </c>
      <c r="P21" s="17">
        <v>550</v>
      </c>
      <c r="Q21" s="17" t="s">
        <v>19</v>
      </c>
      <c r="R21" s="17">
        <v>553</v>
      </c>
      <c r="S21" s="17" t="s">
        <v>19</v>
      </c>
      <c r="T21" s="17">
        <v>84</v>
      </c>
      <c r="U21" s="17" t="s">
        <v>19</v>
      </c>
      <c r="V21" s="17">
        <v>240</v>
      </c>
      <c r="W21" s="17" t="s">
        <v>19</v>
      </c>
      <c r="X21" s="17">
        <v>248</v>
      </c>
      <c r="Y21" s="17" t="s">
        <v>19</v>
      </c>
      <c r="Z21" s="17">
        <v>847</v>
      </c>
      <c r="AA21" s="17" t="s">
        <v>42</v>
      </c>
      <c r="AB21" s="17">
        <v>224</v>
      </c>
      <c r="AC21" s="17" t="s">
        <v>62</v>
      </c>
      <c r="AD21" s="17">
        <v>299</v>
      </c>
      <c r="AE21" s="17" t="s">
        <v>62</v>
      </c>
      <c r="AF21" s="17">
        <v>445</v>
      </c>
      <c r="AG21" s="17" t="s">
        <v>62</v>
      </c>
      <c r="AH21" s="17">
        <v>588</v>
      </c>
      <c r="AI21" s="17" t="s">
        <v>62</v>
      </c>
      <c r="AJ21" s="17">
        <v>403</v>
      </c>
    </row>
    <row r="22" spans="1:36">
      <c r="A22" s="1" t="s">
        <v>22</v>
      </c>
      <c r="B22" s="48">
        <v>181</v>
      </c>
      <c r="C22" s="44" t="s">
        <v>26</v>
      </c>
      <c r="D22" s="44">
        <v>281</v>
      </c>
      <c r="E22" s="17" t="s">
        <v>36</v>
      </c>
      <c r="F22" s="17">
        <v>373</v>
      </c>
      <c r="G22" s="17" t="s">
        <v>26</v>
      </c>
      <c r="H22" s="17">
        <v>177</v>
      </c>
      <c r="I22" s="17" t="s">
        <v>40</v>
      </c>
      <c r="J22" s="17">
        <v>734</v>
      </c>
      <c r="K22" s="17" t="s">
        <v>26</v>
      </c>
      <c r="L22" s="17">
        <v>481</v>
      </c>
      <c r="M22" s="17" t="s">
        <v>40</v>
      </c>
      <c r="N22" s="17">
        <v>218</v>
      </c>
      <c r="O22" s="17" t="s">
        <v>40</v>
      </c>
      <c r="P22" s="17">
        <v>479</v>
      </c>
      <c r="Q22" s="17" t="s">
        <v>40</v>
      </c>
      <c r="R22" s="17">
        <v>424</v>
      </c>
      <c r="S22" s="17" t="s">
        <v>40</v>
      </c>
      <c r="T22" s="17">
        <v>701</v>
      </c>
      <c r="U22" s="17" t="s">
        <v>40</v>
      </c>
      <c r="V22" s="17">
        <v>907</v>
      </c>
      <c r="W22" s="17" t="s">
        <v>40</v>
      </c>
      <c r="X22" s="17">
        <v>976</v>
      </c>
      <c r="Y22" s="17" t="s">
        <v>40</v>
      </c>
      <c r="Z22" s="17">
        <v>375</v>
      </c>
      <c r="AA22" s="17" t="s">
        <v>16</v>
      </c>
      <c r="AB22" s="17">
        <v>342</v>
      </c>
      <c r="AC22" s="17" t="s">
        <v>36</v>
      </c>
      <c r="AD22" s="17">
        <v>408</v>
      </c>
      <c r="AE22" s="17" t="s">
        <v>36</v>
      </c>
      <c r="AF22" s="17">
        <v>430</v>
      </c>
      <c r="AG22" s="17" t="s">
        <v>36</v>
      </c>
      <c r="AH22" s="17">
        <v>406</v>
      </c>
      <c r="AI22" s="17" t="s">
        <v>36</v>
      </c>
      <c r="AJ22" s="17">
        <v>551</v>
      </c>
    </row>
    <row r="23" spans="1:36" ht="19.5">
      <c r="A23" s="17"/>
      <c r="B23" s="17"/>
      <c r="C23" s="17"/>
      <c r="D23" s="17"/>
      <c r="E23" s="48"/>
      <c r="F23" s="46"/>
      <c r="G23" s="46"/>
      <c r="H23" s="46"/>
      <c r="I23" s="46"/>
      <c r="J23" s="4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19.5">
      <c r="A24" s="17"/>
      <c r="B24" s="17"/>
      <c r="C24" s="48"/>
      <c r="D24" s="17"/>
      <c r="E24" s="46"/>
      <c r="F24" s="47"/>
      <c r="G24" s="47"/>
      <c r="H24" s="47"/>
      <c r="I24" s="47"/>
      <c r="J24" s="4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19.5">
      <c r="A25" s="17"/>
      <c r="B25" s="17"/>
      <c r="C25" s="48"/>
      <c r="D25" s="17"/>
      <c r="E25" s="47"/>
      <c r="F25" s="48"/>
      <c r="G25" s="48"/>
      <c r="H25" s="48"/>
      <c r="I25" s="48"/>
      <c r="J25" s="4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>
      <c r="A26" s="17"/>
      <c r="B26" s="17"/>
      <c r="C26" s="48"/>
      <c r="D26" s="17"/>
      <c r="E26" s="72"/>
      <c r="F26" s="48"/>
      <c r="G26" s="48"/>
      <c r="H26" s="48"/>
      <c r="I26" s="48"/>
      <c r="J26" s="4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>
      <c r="A27" s="17"/>
      <c r="B27" s="17"/>
      <c r="C27" s="48"/>
      <c r="D27" s="17"/>
      <c r="E27" s="48"/>
      <c r="F27" s="48"/>
      <c r="G27" s="48"/>
      <c r="H27" s="48"/>
      <c r="I27" s="48"/>
      <c r="J27" s="4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>
      <c r="A28" s="17"/>
      <c r="B28" s="17"/>
      <c r="C28" s="48"/>
      <c r="D28" s="17"/>
      <c r="E28" s="48"/>
      <c r="F28" s="48"/>
      <c r="G28" s="48"/>
      <c r="H28" s="48"/>
      <c r="I28" s="48"/>
      <c r="J28" s="4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>
      <c r="A29" s="17"/>
      <c r="B29" s="17"/>
      <c r="C29" s="48"/>
      <c r="D29" s="17"/>
      <c r="E29" s="48"/>
      <c r="F29" s="48"/>
      <c r="G29" s="48"/>
      <c r="H29" s="48"/>
      <c r="I29" s="48"/>
      <c r="J29" s="4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>
      <c r="A30" s="17"/>
      <c r="B30" s="17"/>
      <c r="C30" s="48"/>
      <c r="D30" s="17"/>
      <c r="E30" s="48"/>
      <c r="F30" s="48"/>
      <c r="G30" s="48"/>
      <c r="H30" s="48"/>
      <c r="I30" s="48"/>
      <c r="J30" s="4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>
      <c r="A31" s="17"/>
      <c r="B31" s="17"/>
      <c r="C31" s="48"/>
      <c r="D31" s="17"/>
      <c r="E31" s="48"/>
      <c r="F31" s="48"/>
      <c r="G31" s="48"/>
      <c r="H31" s="48"/>
      <c r="I31" s="48"/>
      <c r="J31" s="4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>
      <c r="A32" s="17"/>
      <c r="B32" s="17"/>
      <c r="C32" s="48"/>
      <c r="D32" s="17"/>
      <c r="E32" s="48"/>
      <c r="F32" s="48"/>
      <c r="G32" s="48"/>
      <c r="H32" s="48"/>
      <c r="I32" s="48"/>
      <c r="J32" s="48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3:10">
      <c r="C33" s="48"/>
      <c r="D33" s="17"/>
      <c r="E33" s="48"/>
      <c r="F33" s="48"/>
      <c r="G33" s="48"/>
      <c r="H33" s="48"/>
      <c r="I33" s="48"/>
      <c r="J33" s="48"/>
    </row>
    <row r="34" spans="3:10">
      <c r="C34" s="48"/>
      <c r="D34" s="17"/>
      <c r="E34" s="48"/>
      <c r="F34" s="48"/>
      <c r="G34" s="48"/>
      <c r="H34" s="48"/>
      <c r="I34" s="48"/>
      <c r="J34" s="48"/>
    </row>
    <row r="35" spans="3:10">
      <c r="C35" s="48"/>
      <c r="D35" s="17"/>
      <c r="E35" s="48"/>
      <c r="F35" s="48"/>
      <c r="G35" s="48"/>
      <c r="H35" s="48"/>
      <c r="I35" s="48"/>
      <c r="J35" s="48"/>
    </row>
    <row r="36" spans="3:10">
      <c r="C36" s="48"/>
      <c r="D36" s="17"/>
      <c r="E36" s="48"/>
      <c r="F36" s="48"/>
      <c r="G36" s="48"/>
      <c r="H36" s="48"/>
      <c r="I36" s="48"/>
      <c r="J36" s="48"/>
    </row>
    <row r="37" spans="3:10">
      <c r="C37" s="48"/>
      <c r="D37" s="17"/>
      <c r="E37" s="48"/>
      <c r="F37" s="48"/>
      <c r="G37" s="48"/>
      <c r="H37" s="48"/>
      <c r="I37" s="48"/>
      <c r="J37" s="48"/>
    </row>
    <row r="38" spans="3:10">
      <c r="C38" s="48"/>
      <c r="D38" s="17"/>
      <c r="E38" s="48"/>
      <c r="F38" s="48"/>
      <c r="G38" s="48"/>
      <c r="H38" s="48"/>
      <c r="I38" s="48"/>
      <c r="J38" s="48"/>
    </row>
    <row r="39" spans="3:10">
      <c r="C39" s="48"/>
      <c r="D39" s="17"/>
      <c r="E39" s="48"/>
      <c r="F39" s="48"/>
      <c r="G39" s="48"/>
      <c r="H39" s="48"/>
      <c r="I39" s="48"/>
      <c r="J39" s="48"/>
    </row>
    <row r="40" spans="3:10">
      <c r="C40" s="48"/>
      <c r="D40" s="48"/>
      <c r="E40" s="48"/>
      <c r="F40" s="48"/>
      <c r="G40" s="48"/>
      <c r="H40" s="48"/>
      <c r="I40" s="48"/>
      <c r="J40" s="48"/>
    </row>
    <row r="59" spans="1:30">
      <c r="A59" s="17"/>
      <c r="B59" s="17"/>
      <c r="C59" s="48"/>
      <c r="D59" s="48"/>
      <c r="E59" s="48"/>
      <c r="F59" s="48"/>
      <c r="G59" s="48"/>
      <c r="H59" s="48"/>
      <c r="I59" s="48"/>
      <c r="J59" s="48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>
      <c r="A60" s="17"/>
      <c r="B60" s="17"/>
      <c r="C60" s="48"/>
      <c r="D60" s="48"/>
      <c r="E60" s="48"/>
      <c r="F60" s="48"/>
      <c r="G60" s="48"/>
      <c r="H60" s="48"/>
      <c r="I60" s="48"/>
      <c r="J60" s="48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>
      <c r="A61" s="17"/>
      <c r="B61" s="17"/>
      <c r="C61" s="48"/>
      <c r="D61" s="48"/>
      <c r="E61" s="48"/>
      <c r="F61" s="48"/>
      <c r="G61" s="48"/>
      <c r="H61" s="48"/>
      <c r="I61" s="48"/>
      <c r="J61" s="4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>
      <c r="A62" s="17"/>
      <c r="B62" s="17"/>
      <c r="C62" s="48"/>
      <c r="D62" s="48"/>
      <c r="E62" s="48"/>
      <c r="F62" s="48"/>
      <c r="G62" s="48"/>
      <c r="H62" s="48"/>
      <c r="I62" s="48"/>
      <c r="J62" s="48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>
      <c r="A63" s="17"/>
      <c r="B63" s="17"/>
      <c r="C63" s="48"/>
      <c r="D63" s="48"/>
      <c r="E63" s="48"/>
      <c r="F63" s="48"/>
      <c r="G63" s="48"/>
      <c r="H63" s="48"/>
      <c r="I63" s="48"/>
      <c r="J63" s="48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>
      <c r="A64" s="17"/>
      <c r="B64" s="17"/>
      <c r="C64" s="48"/>
      <c r="D64" s="48"/>
      <c r="E64" s="48"/>
      <c r="F64" s="48"/>
      <c r="G64" s="48"/>
      <c r="H64" s="48"/>
      <c r="I64" s="48"/>
      <c r="J64" s="48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3:10" ht="19.5">
      <c r="C65" s="48"/>
      <c r="D65" s="48"/>
      <c r="E65" s="48"/>
      <c r="F65" s="47"/>
      <c r="G65" s="47"/>
      <c r="H65" s="47"/>
      <c r="I65" s="47"/>
      <c r="J65" s="47"/>
    </row>
    <row r="66" spans="3:10" ht="19.5">
      <c r="C66" s="47"/>
      <c r="D66" s="47"/>
      <c r="E66" s="47"/>
      <c r="F66" s="48"/>
      <c r="G66" s="48"/>
      <c r="H66" s="48"/>
      <c r="I66" s="48"/>
      <c r="J66" s="48"/>
    </row>
    <row r="67" spans="3:10">
      <c r="C67" s="72"/>
      <c r="D67" s="72"/>
      <c r="E67" s="72"/>
      <c r="F67" s="48"/>
      <c r="G67" s="48"/>
      <c r="H67" s="48"/>
      <c r="I67" s="48"/>
      <c r="J67" s="48"/>
    </row>
    <row r="68" spans="3:10">
      <c r="C68" s="48"/>
      <c r="D68" s="48"/>
      <c r="E68" s="48"/>
      <c r="F68" s="48"/>
      <c r="G68" s="48"/>
      <c r="H68" s="48"/>
      <c r="I68" s="48"/>
      <c r="J68" s="48"/>
    </row>
    <row r="69" spans="3:10">
      <c r="C69" s="48"/>
      <c r="D69" s="48"/>
      <c r="E69" s="48"/>
      <c r="F69" s="48"/>
      <c r="G69" s="48"/>
      <c r="H69" s="48"/>
      <c r="I69" s="48"/>
      <c r="J69" s="48"/>
    </row>
    <row r="70" spans="3:10">
      <c r="C70" s="48"/>
      <c r="D70" s="48"/>
      <c r="E70" s="48"/>
      <c r="F70" s="48"/>
      <c r="G70" s="48"/>
      <c r="H70" s="48"/>
      <c r="I70" s="48"/>
      <c r="J70" s="48"/>
    </row>
    <row r="71" spans="3:10">
      <c r="C71" s="48"/>
      <c r="D71" s="48"/>
      <c r="E71" s="48"/>
      <c r="F71" s="48"/>
      <c r="G71" s="48"/>
      <c r="H71" s="48"/>
      <c r="I71" s="48"/>
      <c r="J71" s="48"/>
    </row>
    <row r="72" spans="3:10">
      <c r="C72" s="48"/>
      <c r="D72" s="48"/>
      <c r="E72" s="48"/>
      <c r="F72" s="48"/>
      <c r="G72" s="48"/>
      <c r="H72" s="48"/>
      <c r="I72" s="48"/>
      <c r="J72" s="48"/>
    </row>
    <row r="73" spans="3:10">
      <c r="C73" s="48"/>
      <c r="D73" s="48"/>
      <c r="E73" s="48"/>
      <c r="F73" s="48"/>
      <c r="G73" s="48"/>
      <c r="H73" s="48"/>
      <c r="I73" s="48"/>
      <c r="J73" s="48"/>
    </row>
    <row r="74" spans="3:10">
      <c r="C74" s="48"/>
      <c r="D74" s="48"/>
      <c r="E74" s="48"/>
      <c r="F74" s="48"/>
      <c r="G74" s="48"/>
      <c r="H74" s="48"/>
      <c r="I74" s="48"/>
      <c r="J74" s="48"/>
    </row>
    <row r="75" spans="3:10">
      <c r="C75" s="48"/>
      <c r="D75" s="48"/>
      <c r="E75" s="48"/>
      <c r="F75" s="48"/>
      <c r="G75" s="48"/>
      <c r="H75" s="48"/>
      <c r="I75" s="48"/>
      <c r="J75" s="48"/>
    </row>
    <row r="76" spans="3:10">
      <c r="C76" s="48"/>
      <c r="D76" s="48"/>
      <c r="E76" s="48"/>
      <c r="F76" s="48"/>
      <c r="G76" s="48"/>
      <c r="H76" s="48"/>
      <c r="I76" s="48"/>
      <c r="J76" s="48"/>
    </row>
    <row r="77" spans="3:10">
      <c r="C77" s="48"/>
      <c r="D77" s="48"/>
      <c r="E77" s="48"/>
      <c r="F77" s="48"/>
      <c r="G77" s="48"/>
      <c r="H77" s="48"/>
      <c r="I77" s="48"/>
      <c r="J77" s="48"/>
    </row>
    <row r="78" spans="3:10">
      <c r="C78" s="48"/>
      <c r="D78" s="48"/>
      <c r="E78" s="48"/>
      <c r="F78" s="48"/>
      <c r="G78" s="48"/>
      <c r="H78" s="48"/>
      <c r="I78" s="48"/>
      <c r="J78" s="48"/>
    </row>
    <row r="79" spans="3:10">
      <c r="C79" s="48"/>
      <c r="D79" s="48"/>
      <c r="E79" s="48"/>
      <c r="F79" s="48"/>
      <c r="G79" s="48"/>
      <c r="H79" s="48"/>
      <c r="I79" s="48"/>
      <c r="J79" s="48"/>
    </row>
    <row r="80" spans="3:10">
      <c r="C80" s="48"/>
      <c r="D80" s="48"/>
      <c r="E80" s="48"/>
      <c r="F80" s="48"/>
      <c r="G80" s="48"/>
      <c r="H80" s="48"/>
      <c r="I80" s="48"/>
      <c r="J80" s="48"/>
    </row>
    <row r="81" spans="1:10">
      <c r="A81" s="17"/>
      <c r="B81" s="17"/>
      <c r="C81" s="48"/>
      <c r="D81" s="48"/>
      <c r="E81" s="48"/>
      <c r="F81" s="48"/>
      <c r="G81" s="48"/>
      <c r="H81" s="48"/>
      <c r="I81" s="48"/>
      <c r="J81" s="48"/>
    </row>
    <row r="82" spans="1:10">
      <c r="A82" s="17"/>
      <c r="B82" s="17"/>
      <c r="C82" s="48"/>
      <c r="D82" s="48"/>
      <c r="E82" s="48"/>
      <c r="F82" s="48"/>
      <c r="G82" s="48"/>
      <c r="H82" s="48"/>
      <c r="I82" s="48"/>
      <c r="J82" s="48"/>
    </row>
    <row r="83" spans="1:10">
      <c r="A83" s="17"/>
      <c r="B83" s="17"/>
      <c r="C83" s="48"/>
      <c r="D83" s="48"/>
      <c r="E83" s="48"/>
      <c r="F83" s="48"/>
      <c r="G83" s="48"/>
      <c r="H83" s="48"/>
      <c r="I83" s="48"/>
      <c r="J83" s="48"/>
    </row>
    <row r="84" spans="1:10">
      <c r="A84" s="17"/>
      <c r="B84" s="17"/>
      <c r="C84" s="48"/>
      <c r="D84" s="48"/>
      <c r="E84" s="48"/>
      <c r="F84" s="48"/>
      <c r="G84" s="48"/>
      <c r="H84" s="48"/>
      <c r="I84" s="48"/>
      <c r="J84" s="48"/>
    </row>
    <row r="85" spans="1:10" ht="19.5">
      <c r="A85" s="17"/>
      <c r="B85" s="17"/>
      <c r="C85" s="48"/>
      <c r="D85" s="48"/>
      <c r="E85" s="48"/>
      <c r="F85" s="47"/>
      <c r="G85" s="47"/>
      <c r="H85" s="47"/>
      <c r="I85" s="47"/>
      <c r="J85" s="47"/>
    </row>
    <row r="86" spans="1:10" ht="19.5">
      <c r="A86" s="17"/>
      <c r="B86" s="17"/>
      <c r="C86" s="47"/>
      <c r="D86" s="47"/>
      <c r="E86" s="47"/>
      <c r="F86" s="48"/>
      <c r="G86" s="48"/>
      <c r="H86" s="48"/>
      <c r="I86" s="48"/>
      <c r="J86" s="48"/>
    </row>
    <row r="87" spans="1:10">
      <c r="A87" s="17"/>
      <c r="B87" s="17"/>
      <c r="C87" s="72"/>
      <c r="D87" s="72"/>
      <c r="E87" s="72"/>
      <c r="F87" s="48"/>
      <c r="G87" s="48"/>
      <c r="H87" s="48"/>
      <c r="I87" s="48"/>
      <c r="J87" s="48"/>
    </row>
    <row r="88" spans="1:10">
      <c r="A88" s="17"/>
      <c r="B88" s="17"/>
      <c r="C88" s="48"/>
      <c r="D88" s="48"/>
      <c r="E88" s="48"/>
      <c r="F88" s="48"/>
      <c r="G88" s="48"/>
      <c r="H88" s="48"/>
      <c r="I88" s="48"/>
      <c r="J88" s="48"/>
    </row>
    <row r="89" spans="1:10">
      <c r="A89" s="17"/>
      <c r="B89" s="17"/>
      <c r="C89" s="48"/>
      <c r="D89" s="48"/>
      <c r="E89" s="48"/>
      <c r="F89" s="48"/>
      <c r="G89" s="48"/>
      <c r="H89" s="48"/>
      <c r="I89" s="48"/>
      <c r="J89" s="48"/>
    </row>
    <row r="90" spans="1:10">
      <c r="A90" s="17"/>
      <c r="B90" s="17"/>
      <c r="C90" s="48"/>
      <c r="D90" s="48"/>
      <c r="E90" s="48"/>
      <c r="F90" s="48"/>
      <c r="G90" s="48"/>
      <c r="H90" s="48"/>
      <c r="I90" s="48"/>
      <c r="J90" s="48"/>
    </row>
    <row r="91" spans="1:10">
      <c r="A91" s="17"/>
      <c r="B91" s="17"/>
      <c r="C91" s="48"/>
      <c r="D91" s="48"/>
      <c r="E91" s="48"/>
      <c r="F91" s="48"/>
      <c r="G91" s="48"/>
      <c r="H91" s="48"/>
      <c r="I91" s="48"/>
      <c r="J91" s="48"/>
    </row>
    <row r="92" spans="1:10">
      <c r="A92" s="17"/>
      <c r="B92" s="17"/>
      <c r="C92" s="48"/>
      <c r="D92" s="48"/>
      <c r="E92" s="48"/>
      <c r="F92" s="48"/>
      <c r="G92" s="48"/>
      <c r="H92" s="48"/>
      <c r="I92" s="48"/>
      <c r="J92" s="48"/>
    </row>
    <row r="93" spans="1:10">
      <c r="A93" s="17"/>
      <c r="B93" s="17"/>
      <c r="C93" s="48"/>
      <c r="D93" s="48"/>
      <c r="E93" s="48"/>
      <c r="F93" s="48"/>
      <c r="G93" s="48"/>
      <c r="H93" s="48"/>
      <c r="I93" s="48"/>
      <c r="J93" s="48"/>
    </row>
    <row r="94" spans="1:10">
      <c r="A94" s="17"/>
      <c r="B94" s="17"/>
      <c r="C94" s="48"/>
      <c r="D94" s="48"/>
      <c r="E94" s="48"/>
      <c r="F94" s="48"/>
      <c r="G94" s="48"/>
      <c r="H94" s="48"/>
      <c r="I94" s="48"/>
      <c r="J94" s="48"/>
    </row>
    <row r="95" spans="1:10">
      <c r="A95" s="17"/>
      <c r="B95" s="17"/>
      <c r="C95" s="48"/>
      <c r="D95" s="48"/>
      <c r="E95" s="48"/>
      <c r="F95" s="48"/>
      <c r="G95" s="48"/>
      <c r="H95" s="48"/>
      <c r="I95" s="48"/>
      <c r="J95" s="48"/>
    </row>
    <row r="96" spans="1:10">
      <c r="A96" s="17"/>
      <c r="B96" s="17"/>
      <c r="C96" s="48"/>
      <c r="D96" s="48"/>
      <c r="E96" s="48"/>
      <c r="F96" s="48"/>
      <c r="G96" s="48"/>
      <c r="H96" s="48"/>
      <c r="I96" s="48"/>
      <c r="J96" s="48"/>
    </row>
    <row r="97" spans="3:10">
      <c r="C97" s="48"/>
      <c r="D97" s="48"/>
      <c r="E97" s="48"/>
      <c r="F97" s="48"/>
      <c r="G97" s="48"/>
      <c r="H97" s="48"/>
      <c r="I97" s="48"/>
      <c r="J97" s="48"/>
    </row>
    <row r="98" spans="3:10">
      <c r="C98" s="48"/>
      <c r="D98" s="48"/>
      <c r="E98" s="48"/>
      <c r="F98" s="48"/>
      <c r="G98" s="48"/>
      <c r="H98" s="48"/>
      <c r="I98" s="48"/>
      <c r="J98" s="48"/>
    </row>
    <row r="99" spans="3:10">
      <c r="C99" s="48"/>
      <c r="D99" s="48"/>
      <c r="E99" s="48"/>
      <c r="F99" s="48"/>
      <c r="G99" s="48"/>
      <c r="H99" s="48"/>
      <c r="I99" s="48"/>
      <c r="J99" s="48"/>
    </row>
    <row r="100" spans="3:10">
      <c r="C100" s="48"/>
      <c r="D100" s="48"/>
      <c r="E100" s="48"/>
      <c r="F100" s="48"/>
      <c r="G100" s="48"/>
      <c r="H100" s="48"/>
      <c r="I100" s="48"/>
      <c r="J100" s="48"/>
    </row>
    <row r="101" spans="3:10">
      <c r="C101" s="48"/>
      <c r="D101" s="48"/>
      <c r="E101" s="48"/>
      <c r="F101" s="48"/>
      <c r="G101" s="48"/>
      <c r="H101" s="48"/>
      <c r="I101" s="48"/>
      <c r="J101" s="48"/>
    </row>
    <row r="102" spans="3:10">
      <c r="C102" s="48"/>
      <c r="D102" s="48"/>
      <c r="E102" s="48"/>
      <c r="F102" s="48"/>
      <c r="G102" s="48"/>
      <c r="H102" s="48"/>
      <c r="I102" s="48"/>
      <c r="J102" s="48"/>
    </row>
    <row r="103" spans="3:10">
      <c r="C103" s="48"/>
      <c r="D103" s="48"/>
      <c r="E103" s="48"/>
      <c r="F103" s="17"/>
      <c r="G103" s="17"/>
      <c r="H103" s="17"/>
      <c r="I103" s="17"/>
      <c r="J103" s="17"/>
    </row>
  </sheetData>
  <mergeCells count="23">
    <mergeCell ref="AG5:AH5"/>
    <mergeCell ref="AI5:AJ5"/>
    <mergeCell ref="O3:Q3"/>
    <mergeCell ref="A1:R1"/>
    <mergeCell ref="A2:R2"/>
    <mergeCell ref="W5:X5"/>
    <mergeCell ref="Y5:Z5"/>
    <mergeCell ref="AA5:AB5"/>
    <mergeCell ref="AC5:AD5"/>
    <mergeCell ref="AE5:AF5"/>
    <mergeCell ref="M5:N5"/>
    <mergeCell ref="O5:P5"/>
    <mergeCell ref="Q5:R5"/>
    <mergeCell ref="S5:T5"/>
    <mergeCell ref="U5:V5"/>
    <mergeCell ref="G5:H5"/>
    <mergeCell ref="A4:B4"/>
    <mergeCell ref="C4:D4"/>
    <mergeCell ref="E4:N4"/>
    <mergeCell ref="O4:Q4"/>
    <mergeCell ref="E5:F5"/>
    <mergeCell ref="I5:J5"/>
    <mergeCell ref="K5:L5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69"/>
  <sheetViews>
    <sheetView workbookViewId="0">
      <pane ySplit="5" topLeftCell="A6" activePane="bottomLeft" state="frozen"/>
      <selection pane="bottomLeft" activeCell="F2" sqref="F2"/>
    </sheetView>
  </sheetViews>
  <sheetFormatPr defaultColWidth="9" defaultRowHeight="15.75"/>
  <sheetData>
    <row r="1" spans="1:82" ht="21">
      <c r="A1" s="95" t="s">
        <v>219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</row>
    <row r="2" spans="1:82" s="17" customFormat="1" ht="19.5">
      <c r="E2" s="66" t="s">
        <v>220</v>
      </c>
      <c r="F2" s="64">
        <f>ABS(B6/8192-(F6*D27+H6*D9+J6*D29+L6*D7+N6*D8+P6*D10+R6*D11+T6*D12+V6*D13+X6*D14+Z6*D15+AB6*D16+AD6*D17+AF6*D18+AH6*D19+AJ6*D20+AL6*D21+AN6*D22+AP6*D23+AR6*D24+AT6*D25+AV6*D26+AX6*D28+AZ6*D6+BB6*D30+BD6*D31+D32*BF6+BH6*D33+D34*BJ6+BL6*D35+D36*BN6+BP6*D37+BR6*D38+D39*BT6+BV6*D40+D41*BX6+BZ6*D42+CB6*D43)/(8192)^2)</f>
        <v>5.1825717091560364E-2</v>
      </c>
    </row>
    <row r="3" spans="1:82" ht="18.75">
      <c r="A3" s="98" t="s">
        <v>221</v>
      </c>
      <c r="B3" s="98"/>
      <c r="C3" s="99" t="s">
        <v>222</v>
      </c>
      <c r="D3" s="100"/>
      <c r="E3" s="96" t="s">
        <v>223</v>
      </c>
      <c r="F3" s="97"/>
      <c r="G3" s="97"/>
      <c r="H3" s="97"/>
      <c r="I3" s="97"/>
      <c r="J3" s="97"/>
      <c r="K3" s="97"/>
      <c r="L3" s="97"/>
      <c r="M3" s="97"/>
      <c r="N3" s="97"/>
      <c r="O3" s="96" t="s">
        <v>223</v>
      </c>
      <c r="P3" s="97"/>
      <c r="Q3" s="97"/>
      <c r="R3" s="97"/>
      <c r="S3" s="97"/>
      <c r="T3" s="97"/>
      <c r="U3" s="97"/>
      <c r="V3" s="97"/>
      <c r="W3" s="97"/>
      <c r="X3" s="97"/>
      <c r="Y3" s="96" t="s">
        <v>223</v>
      </c>
      <c r="Z3" s="97"/>
      <c r="AA3" s="97"/>
      <c r="AB3" s="97"/>
      <c r="AC3" s="97"/>
      <c r="AD3" s="97"/>
      <c r="AE3" s="97"/>
      <c r="AF3" s="97"/>
      <c r="AG3" s="97"/>
      <c r="AH3" s="97"/>
      <c r="AI3" s="96" t="s">
        <v>223</v>
      </c>
      <c r="AJ3" s="97"/>
      <c r="AK3" s="97"/>
      <c r="AL3" s="97"/>
      <c r="AM3" s="97"/>
      <c r="AN3" s="97"/>
      <c r="AO3" s="97"/>
      <c r="AP3" s="97"/>
      <c r="AQ3" s="97"/>
      <c r="AR3" s="97"/>
      <c r="AS3" s="96" t="s">
        <v>223</v>
      </c>
      <c r="AT3" s="97"/>
      <c r="AU3" s="97"/>
      <c r="AV3" s="97"/>
      <c r="AW3" s="97"/>
      <c r="AX3" s="97"/>
      <c r="AY3" s="97"/>
      <c r="AZ3" s="97"/>
      <c r="BA3" s="97"/>
      <c r="BB3" s="97"/>
      <c r="BC3" s="96" t="s">
        <v>223</v>
      </c>
      <c r="BD3" s="97"/>
      <c r="BE3" s="97"/>
      <c r="BF3" s="97"/>
      <c r="BG3" s="97"/>
      <c r="BH3" s="97"/>
      <c r="BI3" s="97"/>
      <c r="BJ3" s="97"/>
      <c r="BK3" s="97"/>
      <c r="BL3" s="97"/>
      <c r="BM3" s="96" t="s">
        <v>223</v>
      </c>
      <c r="BN3" s="97"/>
      <c r="BO3" s="97"/>
      <c r="BP3" s="97"/>
      <c r="BQ3" s="97"/>
      <c r="BR3" s="97"/>
      <c r="BS3" s="97"/>
      <c r="BT3" s="97"/>
      <c r="BU3" s="97"/>
      <c r="BV3" s="97"/>
      <c r="BW3" s="96" t="s">
        <v>224</v>
      </c>
      <c r="BX3" s="97"/>
      <c r="BY3" s="97"/>
      <c r="BZ3" s="97"/>
      <c r="CA3" s="97"/>
      <c r="CB3" s="97"/>
      <c r="CC3" s="63"/>
      <c r="CD3" s="63"/>
    </row>
    <row r="4" spans="1:82">
      <c r="A4" s="17"/>
      <c r="B4" s="17"/>
      <c r="C4" s="17"/>
      <c r="D4" s="17"/>
      <c r="E4" s="101" t="s">
        <v>225</v>
      </c>
      <c r="F4" s="102"/>
      <c r="G4" s="103" t="s">
        <v>226</v>
      </c>
      <c r="H4" s="103"/>
      <c r="I4" s="103" t="s">
        <v>227</v>
      </c>
      <c r="J4" s="104"/>
      <c r="K4" s="103" t="s">
        <v>228</v>
      </c>
      <c r="L4" s="103"/>
      <c r="M4" s="103" t="s">
        <v>229</v>
      </c>
      <c r="N4" s="104"/>
      <c r="O4" s="103" t="s">
        <v>230</v>
      </c>
      <c r="P4" s="103"/>
      <c r="Q4" s="103" t="s">
        <v>231</v>
      </c>
      <c r="R4" s="104"/>
      <c r="S4" s="103" t="s">
        <v>232</v>
      </c>
      <c r="T4" s="103"/>
      <c r="U4" s="103" t="s">
        <v>233</v>
      </c>
      <c r="V4" s="103"/>
      <c r="W4" s="103" t="s">
        <v>234</v>
      </c>
      <c r="X4" s="104"/>
      <c r="Y4" s="103" t="s">
        <v>235</v>
      </c>
      <c r="Z4" s="103"/>
      <c r="AA4" s="103" t="s">
        <v>236</v>
      </c>
      <c r="AB4" s="103"/>
      <c r="AC4" s="103" t="s">
        <v>237</v>
      </c>
      <c r="AD4" s="104"/>
      <c r="AE4" s="103" t="s">
        <v>238</v>
      </c>
      <c r="AF4" s="104"/>
      <c r="AG4" s="103" t="s">
        <v>239</v>
      </c>
      <c r="AH4" s="103"/>
      <c r="AI4" s="103" t="s">
        <v>240</v>
      </c>
      <c r="AJ4" s="103"/>
      <c r="AK4" s="103" t="s">
        <v>241</v>
      </c>
      <c r="AL4" s="104"/>
      <c r="AM4" s="103" t="s">
        <v>242</v>
      </c>
      <c r="AN4" s="103"/>
      <c r="AO4" s="103" t="s">
        <v>243</v>
      </c>
      <c r="AP4" s="103"/>
      <c r="AQ4" s="103" t="s">
        <v>244</v>
      </c>
      <c r="AR4" s="104"/>
      <c r="AS4" s="103" t="s">
        <v>245</v>
      </c>
      <c r="AT4" s="103"/>
      <c r="AU4" s="103" t="s">
        <v>246</v>
      </c>
      <c r="AV4" s="103"/>
      <c r="AW4" s="103" t="s">
        <v>247</v>
      </c>
      <c r="AX4" s="103"/>
      <c r="AY4" s="103" t="s">
        <v>248</v>
      </c>
      <c r="AZ4" s="104"/>
      <c r="BA4" s="103" t="s">
        <v>249</v>
      </c>
      <c r="BB4" s="103"/>
      <c r="BC4" s="103" t="s">
        <v>250</v>
      </c>
      <c r="BD4" s="104"/>
      <c r="BE4" s="103" t="s">
        <v>251</v>
      </c>
      <c r="BF4" s="103"/>
      <c r="BG4" s="103" t="s">
        <v>252</v>
      </c>
      <c r="BH4" s="103"/>
      <c r="BI4" s="103" t="s">
        <v>253</v>
      </c>
      <c r="BJ4" s="103"/>
      <c r="BK4" s="103" t="s">
        <v>254</v>
      </c>
      <c r="BL4" s="103"/>
      <c r="BM4" s="103" t="s">
        <v>255</v>
      </c>
      <c r="BN4" s="104"/>
      <c r="BO4" s="103" t="s">
        <v>256</v>
      </c>
      <c r="BP4" s="103"/>
      <c r="BQ4" s="103" t="s">
        <v>257</v>
      </c>
      <c r="BR4" s="103"/>
      <c r="BS4" s="103" t="s">
        <v>258</v>
      </c>
      <c r="BT4" s="103"/>
      <c r="BU4" s="103" t="s">
        <v>259</v>
      </c>
      <c r="BV4" s="103"/>
      <c r="BW4" s="103" t="s">
        <v>260</v>
      </c>
      <c r="BX4" s="103"/>
      <c r="BY4" s="103" t="s">
        <v>261</v>
      </c>
      <c r="BZ4" s="103"/>
      <c r="CA4" s="103" t="s">
        <v>262</v>
      </c>
      <c r="CB4" s="103"/>
      <c r="CC4" s="17"/>
      <c r="CD4" s="17"/>
    </row>
    <row r="5" spans="1:82">
      <c r="A5" s="48"/>
      <c r="B5" s="7" t="s">
        <v>6</v>
      </c>
      <c r="C5" s="1" t="s">
        <v>217</v>
      </c>
      <c r="D5" s="1" t="s">
        <v>6</v>
      </c>
      <c r="E5" s="1" t="s">
        <v>217</v>
      </c>
      <c r="F5" s="1" t="s">
        <v>6</v>
      </c>
      <c r="G5" s="1" t="s">
        <v>217</v>
      </c>
      <c r="H5" s="1" t="s">
        <v>6</v>
      </c>
      <c r="I5" s="1" t="s">
        <v>217</v>
      </c>
      <c r="J5" s="1" t="s">
        <v>6</v>
      </c>
      <c r="K5" s="1" t="s">
        <v>217</v>
      </c>
      <c r="L5" s="1" t="s">
        <v>6</v>
      </c>
      <c r="M5" s="1" t="s">
        <v>217</v>
      </c>
      <c r="N5" s="1" t="s">
        <v>6</v>
      </c>
      <c r="O5" s="1" t="s">
        <v>217</v>
      </c>
      <c r="P5" s="1" t="s">
        <v>6</v>
      </c>
      <c r="Q5" s="1" t="s">
        <v>217</v>
      </c>
      <c r="R5" s="1" t="s">
        <v>6</v>
      </c>
      <c r="S5" s="1" t="s">
        <v>217</v>
      </c>
      <c r="T5" s="1" t="s">
        <v>6</v>
      </c>
      <c r="U5" s="1" t="s">
        <v>217</v>
      </c>
      <c r="V5" s="1" t="s">
        <v>6</v>
      </c>
      <c r="W5" s="1" t="s">
        <v>217</v>
      </c>
      <c r="X5" s="1" t="s">
        <v>6</v>
      </c>
      <c r="Y5" s="1" t="s">
        <v>217</v>
      </c>
      <c r="Z5" s="1" t="s">
        <v>6</v>
      </c>
      <c r="AA5" s="1" t="s">
        <v>217</v>
      </c>
      <c r="AB5" s="1" t="s">
        <v>6</v>
      </c>
      <c r="AC5" s="1" t="s">
        <v>217</v>
      </c>
      <c r="AD5" s="1" t="s">
        <v>6</v>
      </c>
      <c r="AE5" s="1" t="s">
        <v>217</v>
      </c>
      <c r="AF5" s="1" t="s">
        <v>6</v>
      </c>
      <c r="AG5" s="1" t="s">
        <v>217</v>
      </c>
      <c r="AH5" s="1" t="s">
        <v>6</v>
      </c>
      <c r="AI5" s="1" t="s">
        <v>217</v>
      </c>
      <c r="AJ5" s="1" t="s">
        <v>6</v>
      </c>
      <c r="AK5" s="1" t="s">
        <v>217</v>
      </c>
      <c r="AL5" s="1" t="s">
        <v>6</v>
      </c>
      <c r="AM5" s="1" t="s">
        <v>217</v>
      </c>
      <c r="AN5" s="1" t="s">
        <v>6</v>
      </c>
      <c r="AO5" s="1" t="s">
        <v>217</v>
      </c>
      <c r="AP5" s="1" t="s">
        <v>6</v>
      </c>
      <c r="AQ5" s="1" t="s">
        <v>217</v>
      </c>
      <c r="AR5" s="1" t="s">
        <v>6</v>
      </c>
      <c r="AS5" s="1" t="s">
        <v>217</v>
      </c>
      <c r="AT5" s="1" t="s">
        <v>6</v>
      </c>
      <c r="AU5" s="1" t="s">
        <v>217</v>
      </c>
      <c r="AV5" s="1" t="s">
        <v>6</v>
      </c>
      <c r="AW5" s="1" t="s">
        <v>217</v>
      </c>
      <c r="AX5" s="1" t="s">
        <v>6</v>
      </c>
      <c r="AY5" s="1" t="s">
        <v>217</v>
      </c>
      <c r="AZ5" s="1" t="s">
        <v>6</v>
      </c>
      <c r="BA5" s="1" t="s">
        <v>217</v>
      </c>
      <c r="BB5" s="1" t="s">
        <v>6</v>
      </c>
      <c r="BC5" s="1" t="s">
        <v>217</v>
      </c>
      <c r="BD5" s="1" t="s">
        <v>6</v>
      </c>
      <c r="BE5" s="1" t="s">
        <v>217</v>
      </c>
      <c r="BF5" s="1" t="s">
        <v>6</v>
      </c>
      <c r="BG5" s="1" t="s">
        <v>217</v>
      </c>
      <c r="BH5" s="1" t="s">
        <v>6</v>
      </c>
      <c r="BI5" s="1" t="s">
        <v>217</v>
      </c>
      <c r="BJ5" s="1" t="s">
        <v>6</v>
      </c>
      <c r="BK5" s="1" t="s">
        <v>217</v>
      </c>
      <c r="BL5" s="1" t="s">
        <v>6</v>
      </c>
      <c r="BM5" s="1" t="s">
        <v>217</v>
      </c>
      <c r="BN5" s="1" t="s">
        <v>6</v>
      </c>
      <c r="BO5" s="1" t="s">
        <v>217</v>
      </c>
      <c r="BP5" s="1" t="s">
        <v>6</v>
      </c>
      <c r="BQ5" s="1" t="s">
        <v>217</v>
      </c>
      <c r="BR5" s="1" t="s">
        <v>6</v>
      </c>
      <c r="BS5" s="1" t="s">
        <v>217</v>
      </c>
      <c r="BT5" s="1" t="s">
        <v>6</v>
      </c>
      <c r="BU5" s="1" t="s">
        <v>217</v>
      </c>
      <c r="BV5" s="1" t="s">
        <v>6</v>
      </c>
      <c r="BW5" s="1" t="s">
        <v>217</v>
      </c>
      <c r="BX5" s="1" t="s">
        <v>6</v>
      </c>
      <c r="BY5" s="1" t="s">
        <v>217</v>
      </c>
      <c r="BZ5" s="1" t="s">
        <v>6</v>
      </c>
      <c r="CA5" s="1" t="s">
        <v>217</v>
      </c>
      <c r="CB5" s="1" t="s">
        <v>6</v>
      </c>
      <c r="CC5" s="17"/>
      <c r="CD5" s="17"/>
    </row>
    <row r="6" spans="1:82">
      <c r="A6" s="36" t="s">
        <v>130</v>
      </c>
      <c r="B6" s="26">
        <v>677</v>
      </c>
      <c r="C6" s="44" t="s">
        <v>180</v>
      </c>
      <c r="D6" s="44">
        <v>117</v>
      </c>
      <c r="E6" s="44" t="s">
        <v>130</v>
      </c>
      <c r="F6" s="45">
        <v>459</v>
      </c>
      <c r="G6" s="45" t="s">
        <v>130</v>
      </c>
      <c r="H6" s="45">
        <v>892</v>
      </c>
      <c r="I6" s="45" t="s">
        <v>130</v>
      </c>
      <c r="J6" s="45">
        <v>148</v>
      </c>
      <c r="K6" s="45" t="s">
        <v>130</v>
      </c>
      <c r="L6" s="45">
        <v>286</v>
      </c>
      <c r="M6" s="45" t="s">
        <v>130</v>
      </c>
      <c r="N6" s="45">
        <v>194</v>
      </c>
      <c r="O6" s="45" t="s">
        <v>130</v>
      </c>
      <c r="P6" s="45">
        <v>270</v>
      </c>
      <c r="Q6" s="44" t="s">
        <v>130</v>
      </c>
      <c r="R6" s="45">
        <v>20</v>
      </c>
      <c r="S6" s="44" t="s">
        <v>130</v>
      </c>
      <c r="T6" s="44">
        <v>277</v>
      </c>
      <c r="U6" s="44" t="s">
        <v>130</v>
      </c>
      <c r="V6" s="44">
        <v>303</v>
      </c>
      <c r="W6" s="44" t="s">
        <v>130</v>
      </c>
      <c r="X6" s="44">
        <v>140</v>
      </c>
      <c r="Y6" s="44" t="s">
        <v>130</v>
      </c>
      <c r="Z6" s="44">
        <v>306</v>
      </c>
      <c r="AA6" s="44" t="s">
        <v>130</v>
      </c>
      <c r="AB6" s="44">
        <v>190</v>
      </c>
      <c r="AC6" s="44" t="s">
        <v>130</v>
      </c>
      <c r="AD6" s="44">
        <v>183</v>
      </c>
      <c r="AE6" s="44" t="s">
        <v>130</v>
      </c>
      <c r="AF6" s="44">
        <v>406</v>
      </c>
      <c r="AG6" s="44" t="s">
        <v>130</v>
      </c>
      <c r="AH6" s="44">
        <v>477</v>
      </c>
      <c r="AI6" s="44" t="s">
        <v>130</v>
      </c>
      <c r="AJ6" s="44">
        <v>290</v>
      </c>
      <c r="AK6" s="44" t="s">
        <v>130</v>
      </c>
      <c r="AL6" s="44">
        <v>249</v>
      </c>
      <c r="AM6" s="44" t="s">
        <v>130</v>
      </c>
      <c r="AN6" s="44">
        <v>354</v>
      </c>
      <c r="AO6" s="44" t="s">
        <v>130</v>
      </c>
      <c r="AP6" s="44">
        <v>269</v>
      </c>
      <c r="AQ6" s="44" t="s">
        <v>130</v>
      </c>
      <c r="AR6" s="44">
        <v>315</v>
      </c>
      <c r="AS6" s="44" t="s">
        <v>130</v>
      </c>
      <c r="AT6" s="44">
        <v>223</v>
      </c>
      <c r="AU6" s="44" t="s">
        <v>130</v>
      </c>
      <c r="AV6" s="44">
        <v>175</v>
      </c>
      <c r="AW6" s="44" t="s">
        <v>130</v>
      </c>
      <c r="AX6" s="44">
        <v>91</v>
      </c>
      <c r="AY6" s="44" t="s">
        <v>130</v>
      </c>
      <c r="AZ6" s="44">
        <v>255</v>
      </c>
      <c r="BA6" s="44" t="s">
        <v>130</v>
      </c>
      <c r="BB6" s="44">
        <v>161</v>
      </c>
      <c r="BC6" s="44" t="s">
        <v>130</v>
      </c>
      <c r="BD6" s="44">
        <v>227</v>
      </c>
      <c r="BE6" s="44" t="s">
        <v>130</v>
      </c>
      <c r="BF6" s="44">
        <v>245</v>
      </c>
      <c r="BG6" s="44" t="s">
        <v>130</v>
      </c>
      <c r="BH6" s="44">
        <v>255</v>
      </c>
      <c r="BI6" s="44" t="s">
        <v>130</v>
      </c>
      <c r="BJ6" s="44">
        <v>195</v>
      </c>
      <c r="BK6" s="44" t="s">
        <v>130</v>
      </c>
      <c r="BL6" s="44">
        <v>160</v>
      </c>
      <c r="BM6" s="44" t="s">
        <v>130</v>
      </c>
      <c r="BN6" s="44">
        <v>220</v>
      </c>
      <c r="BO6" s="44" t="s">
        <v>130</v>
      </c>
      <c r="BP6" s="44">
        <v>176</v>
      </c>
      <c r="BQ6" s="44" t="s">
        <v>130</v>
      </c>
      <c r="BR6" s="44">
        <v>91</v>
      </c>
      <c r="BS6" s="44" t="s">
        <v>130</v>
      </c>
      <c r="BT6" s="44">
        <v>480</v>
      </c>
      <c r="BU6" s="44" t="s">
        <v>130</v>
      </c>
      <c r="BV6" s="44">
        <v>243</v>
      </c>
      <c r="BW6" s="44" t="s">
        <v>130</v>
      </c>
      <c r="BX6" s="44">
        <v>178</v>
      </c>
      <c r="BY6" s="44" t="s">
        <v>130</v>
      </c>
      <c r="BZ6" s="44">
        <v>415</v>
      </c>
      <c r="CA6" s="44" t="s">
        <v>130</v>
      </c>
      <c r="CB6" s="44">
        <v>137</v>
      </c>
      <c r="CC6" s="17"/>
      <c r="CD6" s="17"/>
    </row>
    <row r="7" spans="1:82">
      <c r="A7" s="1" t="s">
        <v>75</v>
      </c>
      <c r="B7" s="48">
        <v>17</v>
      </c>
      <c r="C7" s="44" t="s">
        <v>102</v>
      </c>
      <c r="D7" s="44">
        <v>168</v>
      </c>
      <c r="E7" s="17" t="s">
        <v>111</v>
      </c>
      <c r="F7" s="17">
        <v>79</v>
      </c>
      <c r="G7" s="17" t="s">
        <v>111</v>
      </c>
      <c r="H7" s="17">
        <v>27</v>
      </c>
      <c r="I7" s="17" t="s">
        <v>111</v>
      </c>
      <c r="J7" s="17">
        <v>13</v>
      </c>
      <c r="K7" s="17" t="s">
        <v>111</v>
      </c>
      <c r="L7" s="17">
        <v>19</v>
      </c>
      <c r="M7" s="17" t="s">
        <v>111</v>
      </c>
      <c r="N7" s="17">
        <v>157</v>
      </c>
      <c r="O7" s="17" t="s">
        <v>111</v>
      </c>
      <c r="P7" s="17">
        <v>20</v>
      </c>
      <c r="Q7" s="17" t="s">
        <v>132</v>
      </c>
      <c r="R7" s="17">
        <v>38</v>
      </c>
      <c r="S7" s="17" t="s">
        <v>111</v>
      </c>
      <c r="T7" s="17">
        <v>100</v>
      </c>
      <c r="U7" s="17" t="s">
        <v>111</v>
      </c>
      <c r="V7" s="17">
        <v>170</v>
      </c>
      <c r="W7" s="17" t="s">
        <v>111</v>
      </c>
      <c r="X7" s="17">
        <v>133</v>
      </c>
      <c r="Y7" s="17" t="s">
        <v>111</v>
      </c>
      <c r="Z7" s="17">
        <v>13</v>
      </c>
      <c r="AA7" s="17" t="s">
        <v>111</v>
      </c>
      <c r="AB7" s="17">
        <v>93</v>
      </c>
      <c r="AC7" s="17" t="s">
        <v>111</v>
      </c>
      <c r="AD7" s="17">
        <v>37</v>
      </c>
      <c r="AE7" s="17" t="s">
        <v>111</v>
      </c>
      <c r="AF7" s="17">
        <v>211</v>
      </c>
      <c r="AG7" s="17" t="s">
        <v>111</v>
      </c>
      <c r="AH7" s="17">
        <v>25</v>
      </c>
      <c r="AI7" s="17" t="s">
        <v>111</v>
      </c>
      <c r="AJ7" s="17">
        <v>61</v>
      </c>
      <c r="AK7" s="17" t="s">
        <v>111</v>
      </c>
      <c r="AL7" s="17">
        <v>48</v>
      </c>
      <c r="AM7" s="17" t="s">
        <v>111</v>
      </c>
      <c r="AN7" s="17">
        <v>53</v>
      </c>
      <c r="AO7" s="17" t="s">
        <v>111</v>
      </c>
      <c r="AP7" s="17">
        <v>28</v>
      </c>
      <c r="AQ7" s="17" t="s">
        <v>111</v>
      </c>
      <c r="AR7" s="17">
        <v>68</v>
      </c>
      <c r="AS7" s="17" t="s">
        <v>111</v>
      </c>
      <c r="AT7" s="17">
        <v>106</v>
      </c>
      <c r="AU7" s="17" t="s">
        <v>111</v>
      </c>
      <c r="AV7" s="17">
        <v>174</v>
      </c>
      <c r="AW7" s="17" t="s">
        <v>111</v>
      </c>
      <c r="AX7" s="17">
        <v>279</v>
      </c>
      <c r="AY7" s="17" t="s">
        <v>181</v>
      </c>
      <c r="AZ7" s="17">
        <v>168</v>
      </c>
      <c r="BA7" s="17" t="s">
        <v>181</v>
      </c>
      <c r="BB7" s="17">
        <v>94</v>
      </c>
      <c r="BC7" s="17" t="s">
        <v>181</v>
      </c>
      <c r="BD7" s="17">
        <v>154</v>
      </c>
      <c r="BE7" s="17" t="s">
        <v>181</v>
      </c>
      <c r="BF7" s="17">
        <v>164</v>
      </c>
      <c r="BG7" s="17" t="s">
        <v>181</v>
      </c>
      <c r="BH7" s="17">
        <v>197</v>
      </c>
      <c r="BI7" s="17" t="s">
        <v>181</v>
      </c>
      <c r="BJ7" s="17">
        <v>277</v>
      </c>
      <c r="BK7" s="17" t="s">
        <v>181</v>
      </c>
      <c r="BL7" s="17">
        <v>93</v>
      </c>
      <c r="BM7" s="17" t="s">
        <v>181</v>
      </c>
      <c r="BN7" s="17">
        <v>137</v>
      </c>
      <c r="BO7" s="17" t="s">
        <v>181</v>
      </c>
      <c r="BP7" s="17">
        <v>193</v>
      </c>
      <c r="BQ7" s="17" t="s">
        <v>181</v>
      </c>
      <c r="BR7" s="17">
        <v>62</v>
      </c>
      <c r="BS7" s="17" t="s">
        <v>181</v>
      </c>
      <c r="BT7" s="17">
        <v>127</v>
      </c>
      <c r="BU7" s="17" t="s">
        <v>181</v>
      </c>
      <c r="BV7" s="17">
        <v>108</v>
      </c>
      <c r="BW7" s="17" t="s">
        <v>181</v>
      </c>
      <c r="BX7" s="17">
        <v>143</v>
      </c>
      <c r="BY7" s="17" t="s">
        <v>181</v>
      </c>
      <c r="BZ7" s="17">
        <v>285</v>
      </c>
      <c r="CA7" s="17" t="s">
        <v>181</v>
      </c>
      <c r="CB7" s="17">
        <v>171</v>
      </c>
      <c r="CC7" s="17"/>
      <c r="CD7" s="17"/>
    </row>
    <row r="8" spans="1:82">
      <c r="A8" s="1" t="s">
        <v>78</v>
      </c>
      <c r="B8" s="48">
        <v>30</v>
      </c>
      <c r="C8" s="44" t="s">
        <v>181</v>
      </c>
      <c r="D8" s="44">
        <v>139</v>
      </c>
      <c r="E8" s="17" t="s">
        <v>87</v>
      </c>
      <c r="F8" s="17">
        <v>45</v>
      </c>
      <c r="G8" s="17" t="s">
        <v>87</v>
      </c>
      <c r="H8" s="17">
        <v>27</v>
      </c>
      <c r="I8" s="17" t="s">
        <v>87</v>
      </c>
      <c r="J8" s="17">
        <v>5</v>
      </c>
      <c r="K8" s="17" t="s">
        <v>87</v>
      </c>
      <c r="L8" s="17">
        <v>10</v>
      </c>
      <c r="M8" s="17" t="s">
        <v>87</v>
      </c>
      <c r="N8" s="17">
        <v>202</v>
      </c>
      <c r="O8" s="17" t="s">
        <v>87</v>
      </c>
      <c r="P8" s="17">
        <v>14</v>
      </c>
      <c r="Q8" s="17" t="s">
        <v>144</v>
      </c>
      <c r="R8" s="17">
        <v>26</v>
      </c>
      <c r="S8" s="17" t="s">
        <v>87</v>
      </c>
      <c r="T8" s="17">
        <v>141</v>
      </c>
      <c r="U8" s="17" t="s">
        <v>87</v>
      </c>
      <c r="V8" s="17">
        <v>82</v>
      </c>
      <c r="W8" s="17" t="s">
        <v>87</v>
      </c>
      <c r="X8" s="17">
        <v>167</v>
      </c>
      <c r="Y8" s="17" t="s">
        <v>87</v>
      </c>
      <c r="Z8" s="17">
        <v>10</v>
      </c>
      <c r="AA8" s="17" t="s">
        <v>87</v>
      </c>
      <c r="AB8" s="17">
        <v>53</v>
      </c>
      <c r="AC8" s="17" t="s">
        <v>87</v>
      </c>
      <c r="AD8" s="17">
        <v>41</v>
      </c>
      <c r="AE8" s="17" t="s">
        <v>87</v>
      </c>
      <c r="AF8" s="17">
        <v>174</v>
      </c>
      <c r="AG8" s="17" t="s">
        <v>87</v>
      </c>
      <c r="AH8" s="17">
        <v>19</v>
      </c>
      <c r="AI8" s="17" t="s">
        <v>87</v>
      </c>
      <c r="AJ8" s="17">
        <v>56</v>
      </c>
      <c r="AK8" s="17" t="s">
        <v>87</v>
      </c>
      <c r="AL8" s="17">
        <v>52</v>
      </c>
      <c r="AM8" s="17" t="s">
        <v>87</v>
      </c>
      <c r="AN8" s="17">
        <v>54</v>
      </c>
      <c r="AO8" s="17" t="s">
        <v>87</v>
      </c>
      <c r="AP8" s="17">
        <v>14</v>
      </c>
      <c r="AQ8" s="17" t="s">
        <v>87</v>
      </c>
      <c r="AR8" s="17">
        <v>32</v>
      </c>
      <c r="AS8" s="17" t="s">
        <v>87</v>
      </c>
      <c r="AT8" s="17">
        <v>107</v>
      </c>
      <c r="AU8" s="17" t="s">
        <v>87</v>
      </c>
      <c r="AV8" s="17">
        <v>119</v>
      </c>
      <c r="AW8" s="17" t="s">
        <v>87</v>
      </c>
      <c r="AX8" s="17">
        <v>170</v>
      </c>
      <c r="AY8" s="17" t="s">
        <v>96</v>
      </c>
      <c r="AZ8" s="17">
        <v>17</v>
      </c>
      <c r="BA8" s="17" t="s">
        <v>96</v>
      </c>
      <c r="BB8" s="17">
        <v>187</v>
      </c>
      <c r="BC8" s="17" t="s">
        <v>96</v>
      </c>
      <c r="BD8" s="17">
        <v>154</v>
      </c>
      <c r="BE8" s="17" t="s">
        <v>96</v>
      </c>
      <c r="BF8" s="17">
        <v>40</v>
      </c>
      <c r="BG8" s="17" t="s">
        <v>96</v>
      </c>
      <c r="BH8" s="17">
        <v>73</v>
      </c>
      <c r="BI8" s="17" t="s">
        <v>96</v>
      </c>
      <c r="BJ8" s="17">
        <v>163</v>
      </c>
      <c r="BK8" s="17" t="s">
        <v>96</v>
      </c>
      <c r="BL8" s="17">
        <v>119</v>
      </c>
      <c r="BM8" s="17" t="s">
        <v>96</v>
      </c>
      <c r="BN8" s="17">
        <v>36</v>
      </c>
      <c r="BO8" s="17" t="s">
        <v>96</v>
      </c>
      <c r="BP8" s="17">
        <v>25</v>
      </c>
      <c r="BQ8" s="17" t="s">
        <v>96</v>
      </c>
      <c r="BR8" s="17">
        <v>82</v>
      </c>
      <c r="BS8" s="17" t="s">
        <v>96</v>
      </c>
      <c r="BT8" s="17">
        <v>22</v>
      </c>
      <c r="BU8" s="17" t="s">
        <v>96</v>
      </c>
      <c r="BV8" s="17">
        <v>25</v>
      </c>
      <c r="BW8" s="17" t="s">
        <v>96</v>
      </c>
      <c r="BX8" s="17">
        <v>143</v>
      </c>
      <c r="BY8" s="17" t="s">
        <v>96</v>
      </c>
      <c r="BZ8" s="17">
        <v>10</v>
      </c>
      <c r="CA8" s="17" t="s">
        <v>96</v>
      </c>
      <c r="CB8" s="17">
        <v>100</v>
      </c>
      <c r="CC8" s="17"/>
      <c r="CD8" s="17"/>
    </row>
    <row r="9" spans="1:82">
      <c r="A9" s="1" t="s">
        <v>81</v>
      </c>
      <c r="B9" s="48">
        <v>105</v>
      </c>
      <c r="C9" s="44" t="s">
        <v>136</v>
      </c>
      <c r="D9" s="44">
        <v>197</v>
      </c>
      <c r="E9" s="17" t="s">
        <v>176</v>
      </c>
      <c r="F9" s="17">
        <v>163</v>
      </c>
      <c r="G9" s="17" t="s">
        <v>176</v>
      </c>
      <c r="H9" s="17">
        <v>118</v>
      </c>
      <c r="I9" s="17" t="s">
        <v>176</v>
      </c>
      <c r="J9" s="17">
        <v>169</v>
      </c>
      <c r="K9" s="17" t="s">
        <v>176</v>
      </c>
      <c r="L9" s="17">
        <v>585</v>
      </c>
      <c r="M9" s="17" t="s">
        <v>176</v>
      </c>
      <c r="N9" s="17">
        <v>171</v>
      </c>
      <c r="O9" s="17" t="s">
        <v>176</v>
      </c>
      <c r="P9" s="17">
        <v>341</v>
      </c>
      <c r="Q9" s="17" t="s">
        <v>191</v>
      </c>
      <c r="R9" s="17">
        <v>44</v>
      </c>
      <c r="S9" s="17" t="s">
        <v>176</v>
      </c>
      <c r="T9" s="17">
        <v>203</v>
      </c>
      <c r="U9" s="17" t="s">
        <v>176</v>
      </c>
      <c r="V9" s="17">
        <v>114</v>
      </c>
      <c r="W9" s="17" t="s">
        <v>176</v>
      </c>
      <c r="X9" s="17">
        <v>72</v>
      </c>
      <c r="Y9" s="17" t="s">
        <v>176</v>
      </c>
      <c r="Z9" s="17">
        <v>311</v>
      </c>
      <c r="AA9" s="17" t="s">
        <v>176</v>
      </c>
      <c r="AB9" s="17">
        <v>308</v>
      </c>
      <c r="AC9" s="17" t="s">
        <v>176</v>
      </c>
      <c r="AD9" s="17">
        <v>286</v>
      </c>
      <c r="AE9" s="17" t="s">
        <v>176</v>
      </c>
      <c r="AF9" s="17">
        <v>121</v>
      </c>
      <c r="AG9" s="17" t="s">
        <v>176</v>
      </c>
      <c r="AH9" s="17">
        <v>201</v>
      </c>
      <c r="AI9" s="17" t="s">
        <v>176</v>
      </c>
      <c r="AJ9" s="17">
        <v>232</v>
      </c>
      <c r="AK9" s="17" t="s">
        <v>176</v>
      </c>
      <c r="AL9" s="17">
        <v>172</v>
      </c>
      <c r="AM9" s="17" t="s">
        <v>176</v>
      </c>
      <c r="AN9" s="17">
        <v>151</v>
      </c>
      <c r="AO9" s="17" t="s">
        <v>176</v>
      </c>
      <c r="AP9" s="17">
        <v>242</v>
      </c>
      <c r="AQ9" s="17" t="s">
        <v>176</v>
      </c>
      <c r="AR9" s="17">
        <v>237</v>
      </c>
      <c r="AS9" s="17" t="s">
        <v>176</v>
      </c>
      <c r="AT9" s="17">
        <v>189</v>
      </c>
      <c r="AU9" s="17" t="s">
        <v>176</v>
      </c>
      <c r="AV9" s="17">
        <v>176</v>
      </c>
      <c r="AW9" s="17" t="s">
        <v>176</v>
      </c>
      <c r="AX9" s="17">
        <v>97</v>
      </c>
      <c r="AY9" s="17" t="s">
        <v>121</v>
      </c>
      <c r="AZ9" s="17">
        <v>21</v>
      </c>
      <c r="BA9" s="17" t="s">
        <v>121</v>
      </c>
      <c r="BB9" s="17">
        <v>214</v>
      </c>
      <c r="BC9" s="17" t="s">
        <v>121</v>
      </c>
      <c r="BD9" s="17">
        <v>270</v>
      </c>
      <c r="BE9" s="17" t="s">
        <v>121</v>
      </c>
      <c r="BF9" s="17">
        <v>68</v>
      </c>
      <c r="BG9" s="17" t="s">
        <v>121</v>
      </c>
      <c r="BH9" s="17">
        <v>142</v>
      </c>
      <c r="BI9" s="17" t="s">
        <v>121</v>
      </c>
      <c r="BJ9" s="17">
        <v>259</v>
      </c>
      <c r="BK9" s="17" t="s">
        <v>121</v>
      </c>
      <c r="BL9" s="17">
        <v>167</v>
      </c>
      <c r="BM9" s="17" t="s">
        <v>121</v>
      </c>
      <c r="BN9" s="17">
        <v>46</v>
      </c>
      <c r="BO9" s="17" t="s">
        <v>121</v>
      </c>
      <c r="BP9" s="17">
        <v>20</v>
      </c>
      <c r="BQ9" s="17" t="s">
        <v>121</v>
      </c>
      <c r="BR9" s="17">
        <v>101</v>
      </c>
      <c r="BS9" s="17" t="s">
        <v>121</v>
      </c>
      <c r="BT9" s="17">
        <v>17</v>
      </c>
      <c r="BU9" s="17" t="s">
        <v>121</v>
      </c>
      <c r="BV9" s="17">
        <v>21</v>
      </c>
      <c r="BW9" s="17" t="s">
        <v>121</v>
      </c>
      <c r="BX9" s="17">
        <v>171</v>
      </c>
      <c r="BY9" s="17" t="s">
        <v>121</v>
      </c>
      <c r="BZ9" s="17">
        <v>15</v>
      </c>
      <c r="CA9" s="17" t="s">
        <v>121</v>
      </c>
      <c r="CB9" s="17">
        <v>106</v>
      </c>
      <c r="CC9" s="17"/>
      <c r="CD9" s="17"/>
    </row>
    <row r="10" spans="1:82">
      <c r="A10" s="1" t="s">
        <v>84</v>
      </c>
      <c r="B10" s="48">
        <v>137</v>
      </c>
      <c r="C10" s="44" t="s">
        <v>164</v>
      </c>
      <c r="D10" s="44">
        <v>219</v>
      </c>
      <c r="E10" s="17" t="s">
        <v>75</v>
      </c>
      <c r="F10" s="17">
        <v>53</v>
      </c>
      <c r="G10" s="17" t="s">
        <v>75</v>
      </c>
      <c r="H10" s="17">
        <v>2</v>
      </c>
      <c r="I10" s="17" t="s">
        <v>75</v>
      </c>
      <c r="J10" s="17">
        <v>13</v>
      </c>
      <c r="K10" s="17" t="s">
        <v>75</v>
      </c>
      <c r="L10" s="17">
        <v>1</v>
      </c>
      <c r="M10" s="17" t="s">
        <v>75</v>
      </c>
      <c r="N10" s="17">
        <v>79</v>
      </c>
      <c r="O10" s="17" t="s">
        <v>75</v>
      </c>
      <c r="P10" s="17">
        <v>19</v>
      </c>
      <c r="Q10" s="17" t="s">
        <v>117</v>
      </c>
      <c r="R10" s="17">
        <v>443</v>
      </c>
      <c r="S10" s="17" t="s">
        <v>75</v>
      </c>
      <c r="T10" s="17">
        <v>88</v>
      </c>
      <c r="U10" s="17" t="s">
        <v>75</v>
      </c>
      <c r="V10" s="17">
        <v>112</v>
      </c>
      <c r="W10" s="17" t="s">
        <v>75</v>
      </c>
      <c r="X10" s="17">
        <v>93</v>
      </c>
      <c r="Y10" s="17" t="s">
        <v>75</v>
      </c>
      <c r="Z10" s="17">
        <v>19</v>
      </c>
      <c r="AA10" s="17" t="s">
        <v>75</v>
      </c>
      <c r="AB10" s="17">
        <v>164</v>
      </c>
      <c r="AC10" s="17" t="s">
        <v>75</v>
      </c>
      <c r="AD10" s="17">
        <v>14</v>
      </c>
      <c r="AE10" s="17" t="s">
        <v>75</v>
      </c>
      <c r="AF10" s="17">
        <v>14</v>
      </c>
      <c r="AG10" s="17" t="s">
        <v>75</v>
      </c>
      <c r="AH10" s="17">
        <v>7</v>
      </c>
      <c r="AI10" s="17" t="s">
        <v>75</v>
      </c>
      <c r="AJ10" s="17">
        <v>43</v>
      </c>
      <c r="AK10" s="17" t="s">
        <v>75</v>
      </c>
      <c r="AL10" s="17">
        <v>32</v>
      </c>
      <c r="AM10" s="17" t="s">
        <v>75</v>
      </c>
      <c r="AN10" s="17">
        <v>57</v>
      </c>
      <c r="AO10" s="17" t="s">
        <v>75</v>
      </c>
      <c r="AP10" s="17">
        <v>8</v>
      </c>
      <c r="AQ10" s="17" t="s">
        <v>75</v>
      </c>
      <c r="AR10" s="17">
        <v>19</v>
      </c>
      <c r="AS10" s="17" t="s">
        <v>75</v>
      </c>
      <c r="AT10" s="17">
        <v>82</v>
      </c>
      <c r="AU10" s="17" t="s">
        <v>75</v>
      </c>
      <c r="AV10" s="17">
        <v>72</v>
      </c>
      <c r="AW10" s="17" t="s">
        <v>75</v>
      </c>
      <c r="AX10" s="17">
        <v>87</v>
      </c>
      <c r="AY10" s="17" t="s">
        <v>182</v>
      </c>
      <c r="AZ10" s="17">
        <v>23</v>
      </c>
      <c r="BA10" s="17" t="s">
        <v>182</v>
      </c>
      <c r="BB10" s="17">
        <v>272</v>
      </c>
      <c r="BC10" s="17" t="s">
        <v>182</v>
      </c>
      <c r="BD10" s="17">
        <v>106</v>
      </c>
      <c r="BE10" s="17" t="s">
        <v>182</v>
      </c>
      <c r="BF10" s="17">
        <v>59</v>
      </c>
      <c r="BG10" s="17" t="s">
        <v>182</v>
      </c>
      <c r="BH10" s="17">
        <v>111</v>
      </c>
      <c r="BI10" s="17" t="s">
        <v>182</v>
      </c>
      <c r="BJ10" s="17">
        <v>158</v>
      </c>
      <c r="BK10" s="17" t="s">
        <v>182</v>
      </c>
      <c r="BL10" s="17">
        <v>214</v>
      </c>
      <c r="BM10" s="17" t="s">
        <v>182</v>
      </c>
      <c r="BN10" s="17">
        <v>42</v>
      </c>
      <c r="BO10" s="17" t="s">
        <v>182</v>
      </c>
      <c r="BP10" s="17">
        <v>41</v>
      </c>
      <c r="BQ10" s="17" t="s">
        <v>182</v>
      </c>
      <c r="BR10" s="17">
        <v>297</v>
      </c>
      <c r="BS10" s="17" t="s">
        <v>182</v>
      </c>
      <c r="BT10" s="17">
        <v>18</v>
      </c>
      <c r="BU10" s="17" t="s">
        <v>182</v>
      </c>
      <c r="BV10" s="17">
        <v>30</v>
      </c>
      <c r="BW10" s="17" t="s">
        <v>182</v>
      </c>
      <c r="BX10" s="17">
        <v>141</v>
      </c>
      <c r="BY10" s="17" t="s">
        <v>182</v>
      </c>
      <c r="BZ10" s="17">
        <v>6</v>
      </c>
      <c r="CA10" s="17" t="s">
        <v>182</v>
      </c>
      <c r="CB10" s="17">
        <v>108</v>
      </c>
      <c r="CC10" s="17"/>
      <c r="CD10" s="17"/>
    </row>
    <row r="11" spans="1:82">
      <c r="A11" s="1" t="s">
        <v>87</v>
      </c>
      <c r="B11" s="48">
        <v>24</v>
      </c>
      <c r="C11" s="44" t="s">
        <v>179</v>
      </c>
      <c r="D11" s="44">
        <v>124</v>
      </c>
      <c r="E11" s="17" t="s">
        <v>170</v>
      </c>
      <c r="F11" s="17">
        <v>74</v>
      </c>
      <c r="G11" s="17" t="s">
        <v>170</v>
      </c>
      <c r="H11" s="17">
        <v>5</v>
      </c>
      <c r="I11" s="17" t="s">
        <v>170</v>
      </c>
      <c r="J11" s="17">
        <v>10</v>
      </c>
      <c r="K11" s="17" t="s">
        <v>170</v>
      </c>
      <c r="L11" s="17">
        <v>2</v>
      </c>
      <c r="M11" s="17" t="s">
        <v>170</v>
      </c>
      <c r="N11" s="17">
        <v>100</v>
      </c>
      <c r="O11" s="17" t="s">
        <v>170</v>
      </c>
      <c r="P11" s="17">
        <v>10</v>
      </c>
      <c r="Q11" s="17" t="s">
        <v>179</v>
      </c>
      <c r="R11" s="17">
        <v>224</v>
      </c>
      <c r="S11" s="17" t="s">
        <v>170</v>
      </c>
      <c r="T11" s="17">
        <v>104</v>
      </c>
      <c r="U11" s="17" t="s">
        <v>170</v>
      </c>
      <c r="V11" s="17">
        <v>105</v>
      </c>
      <c r="W11" s="17" t="s">
        <v>170</v>
      </c>
      <c r="X11" s="17">
        <v>170</v>
      </c>
      <c r="Y11" s="17" t="s">
        <v>170</v>
      </c>
      <c r="Z11" s="17">
        <v>9</v>
      </c>
      <c r="AA11" s="17" t="s">
        <v>170</v>
      </c>
      <c r="AB11" s="17">
        <v>42</v>
      </c>
      <c r="AC11" s="17" t="s">
        <v>170</v>
      </c>
      <c r="AD11" s="17">
        <v>11</v>
      </c>
      <c r="AE11" s="17" t="s">
        <v>170</v>
      </c>
      <c r="AF11" s="17">
        <v>87</v>
      </c>
      <c r="AG11" s="17" t="s">
        <v>170</v>
      </c>
      <c r="AH11" s="17">
        <v>35</v>
      </c>
      <c r="AI11" s="17" t="s">
        <v>170</v>
      </c>
      <c r="AJ11" s="17">
        <v>76</v>
      </c>
      <c r="AK11" s="17" t="s">
        <v>170</v>
      </c>
      <c r="AL11" s="17">
        <v>65</v>
      </c>
      <c r="AM11" s="17" t="s">
        <v>170</v>
      </c>
      <c r="AN11" s="17">
        <v>29</v>
      </c>
      <c r="AO11" s="17" t="s">
        <v>170</v>
      </c>
      <c r="AP11" s="17">
        <v>8</v>
      </c>
      <c r="AQ11" s="17" t="s">
        <v>170</v>
      </c>
      <c r="AR11" s="17">
        <v>28</v>
      </c>
      <c r="AS11" s="17" t="s">
        <v>170</v>
      </c>
      <c r="AT11" s="17">
        <v>54</v>
      </c>
      <c r="AU11" s="17" t="s">
        <v>170</v>
      </c>
      <c r="AV11" s="17">
        <v>96</v>
      </c>
      <c r="AW11" s="17" t="s">
        <v>170</v>
      </c>
      <c r="AX11" s="17">
        <v>154</v>
      </c>
      <c r="AY11" s="17" t="s">
        <v>81</v>
      </c>
      <c r="AZ11" s="17">
        <v>178</v>
      </c>
      <c r="BA11" s="17" t="s">
        <v>81</v>
      </c>
      <c r="BB11" s="17">
        <v>57</v>
      </c>
      <c r="BC11" s="17" t="s">
        <v>81</v>
      </c>
      <c r="BD11" s="17">
        <v>31</v>
      </c>
      <c r="BE11" s="17" t="s">
        <v>81</v>
      </c>
      <c r="BF11" s="17">
        <v>107</v>
      </c>
      <c r="BG11" s="17" t="s">
        <v>81</v>
      </c>
      <c r="BH11" s="17">
        <v>120</v>
      </c>
      <c r="BI11" s="17" t="s">
        <v>81</v>
      </c>
      <c r="BJ11" s="17">
        <v>49</v>
      </c>
      <c r="BK11" s="17" t="s">
        <v>81</v>
      </c>
      <c r="BL11" s="17">
        <v>54</v>
      </c>
      <c r="BM11" s="17" t="s">
        <v>81</v>
      </c>
      <c r="BN11" s="17">
        <v>102</v>
      </c>
      <c r="BO11" s="17" t="s">
        <v>81</v>
      </c>
      <c r="BP11" s="17">
        <v>280</v>
      </c>
      <c r="BQ11" s="17" t="s">
        <v>81</v>
      </c>
      <c r="BR11" s="17">
        <v>105</v>
      </c>
      <c r="BS11" s="17" t="s">
        <v>81</v>
      </c>
      <c r="BT11" s="17">
        <v>174</v>
      </c>
      <c r="BU11" s="17" t="s">
        <v>81</v>
      </c>
      <c r="BV11" s="17">
        <v>195</v>
      </c>
      <c r="BW11" s="17" t="s">
        <v>81</v>
      </c>
      <c r="BX11" s="17">
        <v>45</v>
      </c>
      <c r="BY11" s="17" t="s">
        <v>81</v>
      </c>
      <c r="BZ11" s="17">
        <v>25</v>
      </c>
      <c r="CA11" s="17" t="s">
        <v>81</v>
      </c>
      <c r="CB11" s="17">
        <v>86</v>
      </c>
      <c r="CC11" s="17"/>
      <c r="CD11" s="17"/>
    </row>
    <row r="12" spans="1:82">
      <c r="A12" s="1" t="s">
        <v>90</v>
      </c>
      <c r="B12" s="48">
        <v>124</v>
      </c>
      <c r="C12" s="44" t="s">
        <v>152</v>
      </c>
      <c r="D12" s="44">
        <v>90</v>
      </c>
      <c r="E12" s="17" t="s">
        <v>189</v>
      </c>
      <c r="F12" s="17">
        <v>60</v>
      </c>
      <c r="G12" s="17" t="s">
        <v>189</v>
      </c>
      <c r="H12" s="17">
        <v>121</v>
      </c>
      <c r="I12" s="17" t="s">
        <v>189</v>
      </c>
      <c r="J12" s="17">
        <v>156</v>
      </c>
      <c r="K12" s="17" t="s">
        <v>189</v>
      </c>
      <c r="L12" s="17">
        <v>628</v>
      </c>
      <c r="M12" s="17" t="s">
        <v>189</v>
      </c>
      <c r="N12" s="17">
        <v>124</v>
      </c>
      <c r="O12" s="17" t="s">
        <v>189</v>
      </c>
      <c r="P12" s="17">
        <v>265</v>
      </c>
      <c r="Q12" s="17" t="s">
        <v>111</v>
      </c>
      <c r="R12" s="17">
        <v>184</v>
      </c>
      <c r="S12" s="17" t="s">
        <v>189</v>
      </c>
      <c r="T12" s="17">
        <v>99</v>
      </c>
      <c r="U12" s="17" t="s">
        <v>189</v>
      </c>
      <c r="V12" s="17">
        <v>20</v>
      </c>
      <c r="W12" s="17" t="s">
        <v>189</v>
      </c>
      <c r="X12" s="17">
        <v>108</v>
      </c>
      <c r="Y12" s="17" t="s">
        <v>189</v>
      </c>
      <c r="Z12" s="17">
        <v>268</v>
      </c>
      <c r="AA12" s="17" t="s">
        <v>189</v>
      </c>
      <c r="AB12" s="17">
        <v>79</v>
      </c>
      <c r="AC12" s="17" t="s">
        <v>189</v>
      </c>
      <c r="AD12" s="17">
        <v>183</v>
      </c>
      <c r="AE12" s="17" t="s">
        <v>189</v>
      </c>
      <c r="AF12" s="17">
        <v>188</v>
      </c>
      <c r="AG12" s="17" t="s">
        <v>189</v>
      </c>
      <c r="AH12" s="17">
        <v>151</v>
      </c>
      <c r="AI12" s="17" t="s">
        <v>189</v>
      </c>
      <c r="AJ12" s="17">
        <v>265</v>
      </c>
      <c r="AK12" s="17" t="s">
        <v>189</v>
      </c>
      <c r="AL12" s="17">
        <v>116</v>
      </c>
      <c r="AM12" s="17" t="s">
        <v>189</v>
      </c>
      <c r="AN12" s="17">
        <v>80</v>
      </c>
      <c r="AO12" s="17" t="s">
        <v>189</v>
      </c>
      <c r="AP12" s="17">
        <v>375</v>
      </c>
      <c r="AQ12" s="17" t="s">
        <v>189</v>
      </c>
      <c r="AR12" s="17">
        <v>205</v>
      </c>
      <c r="AS12" s="17" t="s">
        <v>189</v>
      </c>
      <c r="AT12" s="17">
        <v>172</v>
      </c>
      <c r="AU12" s="17" t="s">
        <v>189</v>
      </c>
      <c r="AV12" s="17">
        <v>214</v>
      </c>
      <c r="AW12" s="17" t="s">
        <v>189</v>
      </c>
      <c r="AX12" s="17">
        <v>96</v>
      </c>
      <c r="AY12" s="17" t="s">
        <v>179</v>
      </c>
      <c r="AZ12" s="17">
        <v>14</v>
      </c>
      <c r="BA12" s="17" t="s">
        <v>179</v>
      </c>
      <c r="BB12" s="17">
        <v>189</v>
      </c>
      <c r="BC12" s="17" t="s">
        <v>179</v>
      </c>
      <c r="BD12" s="17">
        <v>109</v>
      </c>
      <c r="BE12" s="17" t="s">
        <v>179</v>
      </c>
      <c r="BF12" s="17">
        <v>190</v>
      </c>
      <c r="BG12" s="17" t="s">
        <v>179</v>
      </c>
      <c r="BH12" s="17">
        <v>57</v>
      </c>
      <c r="BI12" s="17" t="s">
        <v>179</v>
      </c>
      <c r="BJ12" s="17">
        <v>165</v>
      </c>
      <c r="BK12" s="17" t="s">
        <v>179</v>
      </c>
      <c r="BL12" s="17">
        <v>150</v>
      </c>
      <c r="BM12" s="17" t="s">
        <v>179</v>
      </c>
      <c r="BN12" s="17">
        <v>124</v>
      </c>
      <c r="BO12" s="17" t="s">
        <v>179</v>
      </c>
      <c r="BP12" s="17">
        <v>25</v>
      </c>
      <c r="BQ12" s="17" t="s">
        <v>179</v>
      </c>
      <c r="BR12" s="17">
        <v>191</v>
      </c>
      <c r="BS12" s="17" t="s">
        <v>179</v>
      </c>
      <c r="BT12" s="17">
        <v>16</v>
      </c>
      <c r="BU12" s="17" t="s">
        <v>179</v>
      </c>
      <c r="BV12" s="17">
        <v>27</v>
      </c>
      <c r="BW12" s="17" t="s">
        <v>179</v>
      </c>
      <c r="BX12" s="17">
        <v>147</v>
      </c>
      <c r="BY12" s="17" t="s">
        <v>179</v>
      </c>
      <c r="BZ12" s="17">
        <v>47</v>
      </c>
      <c r="CA12" s="17" t="s">
        <v>179</v>
      </c>
      <c r="CB12" s="17">
        <v>321</v>
      </c>
      <c r="CC12" s="17"/>
      <c r="CD12" s="17"/>
    </row>
    <row r="13" spans="1:82">
      <c r="A13" s="1" t="s">
        <v>93</v>
      </c>
      <c r="B13" s="48">
        <v>209</v>
      </c>
      <c r="C13" s="44" t="s">
        <v>128</v>
      </c>
      <c r="D13" s="44">
        <v>208</v>
      </c>
      <c r="E13" s="17" t="s">
        <v>72</v>
      </c>
      <c r="F13" s="17">
        <v>208</v>
      </c>
      <c r="G13" s="17" t="s">
        <v>72</v>
      </c>
      <c r="H13" s="17">
        <v>103</v>
      </c>
      <c r="I13" s="17" t="s">
        <v>72</v>
      </c>
      <c r="J13" s="17">
        <v>329</v>
      </c>
      <c r="K13" s="17" t="s">
        <v>72</v>
      </c>
      <c r="L13" s="17">
        <v>52</v>
      </c>
      <c r="M13" s="17" t="s">
        <v>72</v>
      </c>
      <c r="N13" s="17">
        <v>151</v>
      </c>
      <c r="O13" s="17" t="s">
        <v>72</v>
      </c>
      <c r="P13" s="17">
        <v>115</v>
      </c>
      <c r="Q13" s="17" t="s">
        <v>162</v>
      </c>
      <c r="R13" s="17">
        <v>2</v>
      </c>
      <c r="S13" s="17" t="s">
        <v>72</v>
      </c>
      <c r="T13" s="17">
        <v>111</v>
      </c>
      <c r="U13" s="17" t="s">
        <v>72</v>
      </c>
      <c r="V13" s="17">
        <v>73</v>
      </c>
      <c r="W13" s="17" t="s">
        <v>72</v>
      </c>
      <c r="X13" s="17">
        <v>128</v>
      </c>
      <c r="Y13" s="17" t="s">
        <v>72</v>
      </c>
      <c r="Z13" s="17">
        <v>267</v>
      </c>
      <c r="AA13" s="17" t="s">
        <v>72</v>
      </c>
      <c r="AB13" s="17">
        <v>50</v>
      </c>
      <c r="AC13" s="17" t="s">
        <v>72</v>
      </c>
      <c r="AD13" s="17">
        <v>286</v>
      </c>
      <c r="AE13" s="17" t="s">
        <v>72</v>
      </c>
      <c r="AF13" s="17">
        <v>84</v>
      </c>
      <c r="AG13" s="17" t="s">
        <v>72</v>
      </c>
      <c r="AH13" s="17">
        <v>242</v>
      </c>
      <c r="AI13" s="17" t="s">
        <v>72</v>
      </c>
      <c r="AJ13" s="17">
        <v>187</v>
      </c>
      <c r="AK13" s="17" t="s">
        <v>72</v>
      </c>
      <c r="AL13" s="17">
        <v>278</v>
      </c>
      <c r="AM13" s="17" t="s">
        <v>72</v>
      </c>
      <c r="AN13" s="17">
        <v>141</v>
      </c>
      <c r="AO13" s="17" t="s">
        <v>72</v>
      </c>
      <c r="AP13" s="17">
        <v>115</v>
      </c>
      <c r="AQ13" s="17" t="s">
        <v>72</v>
      </c>
      <c r="AR13" s="17">
        <v>197</v>
      </c>
      <c r="AS13" s="17" t="s">
        <v>72</v>
      </c>
      <c r="AT13" s="17">
        <v>91</v>
      </c>
      <c r="AU13" s="17" t="s">
        <v>72</v>
      </c>
      <c r="AV13" s="17">
        <v>131</v>
      </c>
      <c r="AW13" s="17" t="s">
        <v>72</v>
      </c>
      <c r="AX13" s="17">
        <v>79</v>
      </c>
      <c r="AY13" s="17" t="s">
        <v>134</v>
      </c>
      <c r="AZ13" s="17">
        <v>26</v>
      </c>
      <c r="BA13" s="17" t="s">
        <v>134</v>
      </c>
      <c r="BB13" s="17">
        <v>301</v>
      </c>
      <c r="BC13" s="17" t="s">
        <v>134</v>
      </c>
      <c r="BD13" s="17">
        <v>108</v>
      </c>
      <c r="BE13" s="17" t="s">
        <v>134</v>
      </c>
      <c r="BF13" s="17">
        <v>129</v>
      </c>
      <c r="BG13" s="17" t="s">
        <v>134</v>
      </c>
      <c r="BH13" s="17">
        <v>135</v>
      </c>
      <c r="BI13" s="17" t="s">
        <v>134</v>
      </c>
      <c r="BJ13" s="17">
        <v>121</v>
      </c>
      <c r="BK13" s="17" t="s">
        <v>134</v>
      </c>
      <c r="BL13" s="17">
        <v>150</v>
      </c>
      <c r="BM13" s="17" t="s">
        <v>134</v>
      </c>
      <c r="BN13" s="17">
        <v>122</v>
      </c>
      <c r="BO13" s="17" t="s">
        <v>134</v>
      </c>
      <c r="BP13" s="17">
        <v>33</v>
      </c>
      <c r="BQ13" s="17" t="s">
        <v>134</v>
      </c>
      <c r="BR13" s="17">
        <v>243</v>
      </c>
      <c r="BS13" s="17" t="s">
        <v>134</v>
      </c>
      <c r="BT13" s="17">
        <v>15</v>
      </c>
      <c r="BU13" s="17" t="s">
        <v>134</v>
      </c>
      <c r="BV13" s="17">
        <v>25</v>
      </c>
      <c r="BW13" s="17" t="s">
        <v>134</v>
      </c>
      <c r="BX13" s="17">
        <v>89</v>
      </c>
      <c r="BY13" s="17" t="s">
        <v>134</v>
      </c>
      <c r="BZ13" s="17">
        <v>57</v>
      </c>
      <c r="CA13" s="17" t="s">
        <v>134</v>
      </c>
      <c r="CB13" s="17">
        <v>141</v>
      </c>
      <c r="CC13" s="17"/>
      <c r="CD13" s="17"/>
    </row>
    <row r="14" spans="1:82">
      <c r="A14" s="1" t="s">
        <v>96</v>
      </c>
      <c r="B14" s="48">
        <v>19</v>
      </c>
      <c r="C14" s="44" t="s">
        <v>186</v>
      </c>
      <c r="D14" s="44">
        <v>102</v>
      </c>
      <c r="E14" s="17" t="s">
        <v>184</v>
      </c>
      <c r="F14" s="17">
        <v>56</v>
      </c>
      <c r="G14" s="17" t="s">
        <v>184</v>
      </c>
      <c r="H14" s="17">
        <v>3</v>
      </c>
      <c r="I14" s="17" t="s">
        <v>184</v>
      </c>
      <c r="J14" s="17">
        <v>14</v>
      </c>
      <c r="K14" s="17" t="s">
        <v>184</v>
      </c>
      <c r="L14" s="17">
        <v>2</v>
      </c>
      <c r="M14" s="17" t="s">
        <v>184</v>
      </c>
      <c r="N14" s="17">
        <v>68</v>
      </c>
      <c r="O14" s="17" t="s">
        <v>184</v>
      </c>
      <c r="P14" s="17">
        <v>15</v>
      </c>
      <c r="Q14" s="17" t="s">
        <v>87</v>
      </c>
      <c r="R14" s="17">
        <v>511</v>
      </c>
      <c r="S14" s="17" t="s">
        <v>184</v>
      </c>
      <c r="T14" s="17">
        <v>97</v>
      </c>
      <c r="U14" s="17" t="s">
        <v>184</v>
      </c>
      <c r="V14" s="17">
        <v>136</v>
      </c>
      <c r="W14" s="17" t="s">
        <v>184</v>
      </c>
      <c r="X14" s="17">
        <v>89</v>
      </c>
      <c r="Y14" s="17" t="s">
        <v>184</v>
      </c>
      <c r="Z14" s="17">
        <v>15</v>
      </c>
      <c r="AA14" s="17" t="s">
        <v>184</v>
      </c>
      <c r="AB14" s="17">
        <v>244</v>
      </c>
      <c r="AC14" s="17" t="s">
        <v>184</v>
      </c>
      <c r="AD14" s="17">
        <v>22</v>
      </c>
      <c r="AE14" s="17" t="s">
        <v>184</v>
      </c>
      <c r="AF14" s="17">
        <v>25</v>
      </c>
      <c r="AG14" s="17" t="s">
        <v>184</v>
      </c>
      <c r="AH14" s="17">
        <v>20</v>
      </c>
      <c r="AI14" s="17" t="s">
        <v>184</v>
      </c>
      <c r="AJ14" s="17">
        <v>33</v>
      </c>
      <c r="AK14" s="17" t="s">
        <v>184</v>
      </c>
      <c r="AL14" s="17">
        <v>22</v>
      </c>
      <c r="AM14" s="17" t="s">
        <v>184</v>
      </c>
      <c r="AN14" s="17">
        <v>75</v>
      </c>
      <c r="AO14" s="17" t="s">
        <v>184</v>
      </c>
      <c r="AP14" s="17">
        <v>18</v>
      </c>
      <c r="AQ14" s="17" t="s">
        <v>184</v>
      </c>
      <c r="AR14" s="17">
        <v>25</v>
      </c>
      <c r="AS14" s="17" t="s">
        <v>184</v>
      </c>
      <c r="AT14" s="17">
        <v>65</v>
      </c>
      <c r="AU14" s="17" t="s">
        <v>184</v>
      </c>
      <c r="AV14" s="17">
        <v>95</v>
      </c>
      <c r="AW14" s="17" t="s">
        <v>184</v>
      </c>
      <c r="AX14" s="17">
        <v>125</v>
      </c>
      <c r="AY14" s="17" t="s">
        <v>144</v>
      </c>
      <c r="AZ14" s="17">
        <v>16</v>
      </c>
      <c r="BA14" s="17" t="s">
        <v>144</v>
      </c>
      <c r="BB14" s="17">
        <v>175</v>
      </c>
      <c r="BC14" s="17" t="s">
        <v>144</v>
      </c>
      <c r="BD14" s="17">
        <v>87</v>
      </c>
      <c r="BE14" s="17" t="s">
        <v>144</v>
      </c>
      <c r="BF14" s="17">
        <v>124</v>
      </c>
      <c r="BG14" s="17" t="s">
        <v>144</v>
      </c>
      <c r="BH14" s="17">
        <v>73</v>
      </c>
      <c r="BI14" s="17" t="s">
        <v>144</v>
      </c>
      <c r="BJ14" s="17">
        <v>39</v>
      </c>
      <c r="BK14" s="17" t="s">
        <v>144</v>
      </c>
      <c r="BL14" s="17">
        <v>188</v>
      </c>
      <c r="BM14" s="17" t="s">
        <v>144</v>
      </c>
      <c r="BN14" s="17">
        <v>185</v>
      </c>
      <c r="BO14" s="17" t="s">
        <v>144</v>
      </c>
      <c r="BP14" s="17">
        <v>22</v>
      </c>
      <c r="BQ14" s="17" t="s">
        <v>144</v>
      </c>
      <c r="BR14" s="17">
        <v>242</v>
      </c>
      <c r="BS14" s="17" t="s">
        <v>144</v>
      </c>
      <c r="BT14" s="17">
        <v>19</v>
      </c>
      <c r="BU14" s="17" t="s">
        <v>144</v>
      </c>
      <c r="BV14" s="17">
        <v>38</v>
      </c>
      <c r="BW14" s="17" t="s">
        <v>144</v>
      </c>
      <c r="BX14" s="17">
        <v>203</v>
      </c>
      <c r="BY14" s="17" t="s">
        <v>144</v>
      </c>
      <c r="BZ14" s="17">
        <v>6</v>
      </c>
      <c r="CA14" s="17" t="s">
        <v>144</v>
      </c>
      <c r="CB14" s="17">
        <v>107</v>
      </c>
      <c r="CC14" s="17"/>
      <c r="CD14" s="17"/>
    </row>
    <row r="15" spans="1:82">
      <c r="A15" s="1" t="s">
        <v>99</v>
      </c>
      <c r="B15" s="48">
        <v>123</v>
      </c>
      <c r="C15" s="44" t="s">
        <v>72</v>
      </c>
      <c r="D15" s="44">
        <v>93</v>
      </c>
      <c r="E15" s="17" t="s">
        <v>119</v>
      </c>
      <c r="F15" s="17">
        <v>634</v>
      </c>
      <c r="G15" s="17" t="s">
        <v>119</v>
      </c>
      <c r="H15" s="17">
        <v>88</v>
      </c>
      <c r="I15" s="17" t="s">
        <v>119</v>
      </c>
      <c r="J15" s="17">
        <v>209</v>
      </c>
      <c r="K15" s="17" t="s">
        <v>119</v>
      </c>
      <c r="L15" s="17">
        <v>51</v>
      </c>
      <c r="M15" s="17" t="s">
        <v>119</v>
      </c>
      <c r="N15" s="17">
        <v>95</v>
      </c>
      <c r="O15" s="17" t="s">
        <v>119</v>
      </c>
      <c r="P15" s="17">
        <v>183</v>
      </c>
      <c r="Q15" s="17" t="s">
        <v>176</v>
      </c>
      <c r="R15" s="17">
        <v>8</v>
      </c>
      <c r="S15" s="17" t="s">
        <v>119</v>
      </c>
      <c r="T15" s="17">
        <v>183</v>
      </c>
      <c r="U15" s="17" t="s">
        <v>119</v>
      </c>
      <c r="V15" s="17">
        <v>209</v>
      </c>
      <c r="W15" s="17" t="s">
        <v>119</v>
      </c>
      <c r="X15" s="17">
        <v>224</v>
      </c>
      <c r="Y15" s="17" t="s">
        <v>119</v>
      </c>
      <c r="Z15" s="17">
        <v>207</v>
      </c>
      <c r="AA15" s="17" t="s">
        <v>119</v>
      </c>
      <c r="AB15" s="17">
        <v>160</v>
      </c>
      <c r="AC15" s="17" t="s">
        <v>119</v>
      </c>
      <c r="AD15" s="17">
        <v>171</v>
      </c>
      <c r="AE15" s="17" t="s">
        <v>119</v>
      </c>
      <c r="AF15" s="17">
        <v>210</v>
      </c>
      <c r="AG15" s="17" t="s">
        <v>119</v>
      </c>
      <c r="AH15" s="17">
        <v>712</v>
      </c>
      <c r="AI15" s="17" t="s">
        <v>119</v>
      </c>
      <c r="AJ15" s="17">
        <v>261</v>
      </c>
      <c r="AK15" s="17" t="s">
        <v>119</v>
      </c>
      <c r="AL15" s="17">
        <v>409</v>
      </c>
      <c r="AM15" s="17" t="s">
        <v>119</v>
      </c>
      <c r="AN15" s="17">
        <v>296</v>
      </c>
      <c r="AO15" s="17" t="s">
        <v>119</v>
      </c>
      <c r="AP15" s="17">
        <v>429</v>
      </c>
      <c r="AQ15" s="17" t="s">
        <v>119</v>
      </c>
      <c r="AR15" s="17">
        <v>314</v>
      </c>
      <c r="AS15" s="17" t="s">
        <v>119</v>
      </c>
      <c r="AT15" s="17">
        <v>116</v>
      </c>
      <c r="AU15" s="17" t="s">
        <v>119</v>
      </c>
      <c r="AV15" s="17">
        <v>133</v>
      </c>
      <c r="AW15" s="17" t="s">
        <v>119</v>
      </c>
      <c r="AX15" s="17">
        <v>79</v>
      </c>
      <c r="AY15" s="17" t="s">
        <v>174</v>
      </c>
      <c r="AZ15" s="17">
        <v>125</v>
      </c>
      <c r="BA15" s="17" t="s">
        <v>174</v>
      </c>
      <c r="BB15" s="17">
        <v>58</v>
      </c>
      <c r="BC15" s="17" t="s">
        <v>174</v>
      </c>
      <c r="BD15" s="17">
        <v>183</v>
      </c>
      <c r="BE15" s="17" t="s">
        <v>174</v>
      </c>
      <c r="BF15" s="17">
        <v>135</v>
      </c>
      <c r="BG15" s="17" t="s">
        <v>174</v>
      </c>
      <c r="BH15" s="17">
        <v>145</v>
      </c>
      <c r="BI15" s="17" t="s">
        <v>174</v>
      </c>
      <c r="BJ15" s="17">
        <v>70</v>
      </c>
      <c r="BK15" s="17" t="s">
        <v>174</v>
      </c>
      <c r="BL15" s="17">
        <v>82</v>
      </c>
      <c r="BM15" s="17" t="s">
        <v>174</v>
      </c>
      <c r="BN15" s="17">
        <v>176</v>
      </c>
      <c r="BO15" s="17" t="s">
        <v>174</v>
      </c>
      <c r="BP15" s="17">
        <v>312</v>
      </c>
      <c r="BQ15" s="17" t="s">
        <v>174</v>
      </c>
      <c r="BR15" s="17">
        <v>119</v>
      </c>
      <c r="BS15" s="17" t="s">
        <v>174</v>
      </c>
      <c r="BT15" s="17">
        <v>192</v>
      </c>
      <c r="BU15" s="17" t="s">
        <v>174</v>
      </c>
      <c r="BV15" s="17">
        <v>214</v>
      </c>
      <c r="BW15" s="17" t="s">
        <v>174</v>
      </c>
      <c r="BX15" s="17">
        <v>115</v>
      </c>
      <c r="BY15" s="17" t="s">
        <v>174</v>
      </c>
      <c r="BZ15" s="17">
        <v>137</v>
      </c>
      <c r="CA15" s="17" t="s">
        <v>174</v>
      </c>
      <c r="CB15" s="17">
        <v>83</v>
      </c>
      <c r="CC15" s="17"/>
      <c r="CD15" s="17"/>
    </row>
    <row r="16" spans="1:82">
      <c r="A16" s="1" t="s">
        <v>102</v>
      </c>
      <c r="B16" s="48">
        <v>159</v>
      </c>
      <c r="C16" s="44" t="s">
        <v>96</v>
      </c>
      <c r="D16" s="44">
        <v>148</v>
      </c>
      <c r="E16" s="17" t="s">
        <v>90</v>
      </c>
      <c r="F16" s="17">
        <v>50</v>
      </c>
      <c r="G16" s="17" t="s">
        <v>90</v>
      </c>
      <c r="H16" s="17">
        <v>33</v>
      </c>
      <c r="I16" s="17" t="s">
        <v>90</v>
      </c>
      <c r="J16" s="17">
        <v>319</v>
      </c>
      <c r="K16" s="17" t="s">
        <v>90</v>
      </c>
      <c r="L16" s="17">
        <v>49</v>
      </c>
      <c r="M16" s="17" t="s">
        <v>90</v>
      </c>
      <c r="N16" s="17">
        <v>55</v>
      </c>
      <c r="O16" s="17" t="s">
        <v>90</v>
      </c>
      <c r="P16" s="17">
        <v>228</v>
      </c>
      <c r="Q16" s="17" t="s">
        <v>192</v>
      </c>
      <c r="R16" s="17">
        <v>36</v>
      </c>
      <c r="S16" s="17" t="s">
        <v>90</v>
      </c>
      <c r="T16" s="17">
        <v>80</v>
      </c>
      <c r="U16" s="17" t="s">
        <v>90</v>
      </c>
      <c r="V16" s="17">
        <v>37</v>
      </c>
      <c r="W16" s="17" t="s">
        <v>90</v>
      </c>
      <c r="X16" s="17">
        <v>79</v>
      </c>
      <c r="Y16" s="17" t="s">
        <v>90</v>
      </c>
      <c r="Z16" s="17">
        <v>185</v>
      </c>
      <c r="AA16" s="17" t="s">
        <v>90</v>
      </c>
      <c r="AB16" s="17">
        <v>57</v>
      </c>
      <c r="AC16" s="17" t="s">
        <v>90</v>
      </c>
      <c r="AD16" s="17">
        <v>161</v>
      </c>
      <c r="AE16" s="17" t="s">
        <v>90</v>
      </c>
      <c r="AF16" s="17">
        <v>68</v>
      </c>
      <c r="AG16" s="17" t="s">
        <v>90</v>
      </c>
      <c r="AH16" s="17">
        <v>75</v>
      </c>
      <c r="AI16" s="17" t="s">
        <v>90</v>
      </c>
      <c r="AJ16" s="17">
        <v>138</v>
      </c>
      <c r="AK16" s="17" t="s">
        <v>90</v>
      </c>
      <c r="AL16" s="17">
        <v>243</v>
      </c>
      <c r="AM16" s="17" t="s">
        <v>90</v>
      </c>
      <c r="AN16" s="17">
        <v>51</v>
      </c>
      <c r="AO16" s="17" t="s">
        <v>90</v>
      </c>
      <c r="AP16" s="17">
        <v>161</v>
      </c>
      <c r="AQ16" s="17" t="s">
        <v>90</v>
      </c>
      <c r="AR16" s="17">
        <v>107</v>
      </c>
      <c r="AS16" s="17" t="s">
        <v>90</v>
      </c>
      <c r="AT16" s="17">
        <v>78</v>
      </c>
      <c r="AU16" s="17" t="s">
        <v>90</v>
      </c>
      <c r="AV16" s="17">
        <v>119</v>
      </c>
      <c r="AW16" s="17" t="s">
        <v>90</v>
      </c>
      <c r="AX16" s="17">
        <v>62</v>
      </c>
      <c r="AY16" s="17" t="s">
        <v>138</v>
      </c>
      <c r="AZ16" s="17">
        <v>14</v>
      </c>
      <c r="BA16" s="17" t="s">
        <v>138</v>
      </c>
      <c r="BB16" s="17">
        <v>121</v>
      </c>
      <c r="BC16" s="17" t="s">
        <v>138</v>
      </c>
      <c r="BD16" s="17">
        <v>58</v>
      </c>
      <c r="BE16" s="17" t="s">
        <v>138</v>
      </c>
      <c r="BF16" s="17">
        <v>79</v>
      </c>
      <c r="BG16" s="17" t="s">
        <v>138</v>
      </c>
      <c r="BH16" s="17">
        <v>45</v>
      </c>
      <c r="BI16" s="17" t="s">
        <v>138</v>
      </c>
      <c r="BJ16" s="17">
        <v>72</v>
      </c>
      <c r="BK16" s="17" t="s">
        <v>138</v>
      </c>
      <c r="BL16" s="17">
        <v>76</v>
      </c>
      <c r="BM16" s="17" t="s">
        <v>138</v>
      </c>
      <c r="BN16" s="17">
        <v>67</v>
      </c>
      <c r="BO16" s="17" t="s">
        <v>138</v>
      </c>
      <c r="BP16" s="17">
        <v>26</v>
      </c>
      <c r="BQ16" s="17" t="s">
        <v>138</v>
      </c>
      <c r="BR16" s="17">
        <v>150</v>
      </c>
      <c r="BS16" s="17" t="s">
        <v>138</v>
      </c>
      <c r="BT16" s="17">
        <v>5</v>
      </c>
      <c r="BU16" s="17" t="s">
        <v>138</v>
      </c>
      <c r="BV16" s="17">
        <v>20</v>
      </c>
      <c r="BW16" s="17" t="s">
        <v>138</v>
      </c>
      <c r="BX16" s="17">
        <v>57</v>
      </c>
      <c r="BY16" s="17" t="s">
        <v>138</v>
      </c>
      <c r="BZ16" s="17">
        <v>7</v>
      </c>
      <c r="CA16" s="17" t="s">
        <v>138</v>
      </c>
      <c r="CB16" s="17">
        <v>128</v>
      </c>
      <c r="CC16" s="17"/>
      <c r="CD16" s="17"/>
    </row>
    <row r="17" spans="1:80">
      <c r="A17" s="1" t="s">
        <v>105</v>
      </c>
      <c r="B17" s="48">
        <v>13</v>
      </c>
      <c r="C17" s="44" t="s">
        <v>114</v>
      </c>
      <c r="D17" s="44">
        <v>96</v>
      </c>
      <c r="E17" s="17" t="s">
        <v>156</v>
      </c>
      <c r="F17" s="17">
        <v>94</v>
      </c>
      <c r="G17" s="17" t="s">
        <v>156</v>
      </c>
      <c r="H17" s="17">
        <v>118</v>
      </c>
      <c r="I17" s="17" t="s">
        <v>156</v>
      </c>
      <c r="J17" s="17">
        <v>151</v>
      </c>
      <c r="K17" s="17" t="s">
        <v>156</v>
      </c>
      <c r="L17" s="17">
        <v>363</v>
      </c>
      <c r="M17" s="17" t="s">
        <v>156</v>
      </c>
      <c r="N17" s="17">
        <v>136</v>
      </c>
      <c r="O17" s="17" t="s">
        <v>156</v>
      </c>
      <c r="P17" s="17">
        <v>310</v>
      </c>
      <c r="Q17" s="17" t="s">
        <v>75</v>
      </c>
      <c r="R17" s="17">
        <v>37</v>
      </c>
      <c r="S17" s="17" t="s">
        <v>156</v>
      </c>
      <c r="T17" s="17">
        <v>153</v>
      </c>
      <c r="U17" s="17" t="s">
        <v>156</v>
      </c>
      <c r="V17" s="17">
        <v>83</v>
      </c>
      <c r="W17" s="17" t="s">
        <v>156</v>
      </c>
      <c r="X17" s="17">
        <v>76</v>
      </c>
      <c r="Y17" s="17" t="s">
        <v>156</v>
      </c>
      <c r="Z17" s="17">
        <v>233</v>
      </c>
      <c r="AA17" s="17" t="s">
        <v>156</v>
      </c>
      <c r="AB17" s="17">
        <v>234</v>
      </c>
      <c r="AC17" s="17" t="s">
        <v>156</v>
      </c>
      <c r="AD17" s="17">
        <v>193</v>
      </c>
      <c r="AE17" s="17" t="s">
        <v>156</v>
      </c>
      <c r="AF17" s="17">
        <v>111</v>
      </c>
      <c r="AG17" s="17" t="s">
        <v>156</v>
      </c>
      <c r="AH17" s="17">
        <v>178</v>
      </c>
      <c r="AI17" s="17" t="s">
        <v>156</v>
      </c>
      <c r="AJ17" s="17">
        <v>167</v>
      </c>
      <c r="AK17" s="17" t="s">
        <v>156</v>
      </c>
      <c r="AL17" s="17">
        <v>127</v>
      </c>
      <c r="AM17" s="17" t="s">
        <v>156</v>
      </c>
      <c r="AN17" s="17">
        <v>105</v>
      </c>
      <c r="AO17" s="17" t="s">
        <v>156</v>
      </c>
      <c r="AP17" s="17">
        <v>198</v>
      </c>
      <c r="AQ17" s="17" t="s">
        <v>156</v>
      </c>
      <c r="AR17" s="17">
        <v>171</v>
      </c>
      <c r="AS17" s="17" t="s">
        <v>156</v>
      </c>
      <c r="AT17" s="17">
        <v>189</v>
      </c>
      <c r="AU17" s="17" t="s">
        <v>156</v>
      </c>
      <c r="AV17" s="17">
        <v>161</v>
      </c>
      <c r="AW17" s="17" t="s">
        <v>156</v>
      </c>
      <c r="AX17" s="17">
        <v>65</v>
      </c>
      <c r="AY17" s="17" t="s">
        <v>193</v>
      </c>
      <c r="AZ17" s="17">
        <v>18</v>
      </c>
      <c r="BA17" s="17" t="s">
        <v>193</v>
      </c>
      <c r="BB17" s="17">
        <v>140</v>
      </c>
      <c r="BC17" s="17" t="s">
        <v>193</v>
      </c>
      <c r="BD17" s="17">
        <v>230</v>
      </c>
      <c r="BE17" s="17" t="s">
        <v>193</v>
      </c>
      <c r="BF17" s="17">
        <v>123</v>
      </c>
      <c r="BG17" s="17" t="s">
        <v>193</v>
      </c>
      <c r="BH17" s="17">
        <v>74</v>
      </c>
      <c r="BI17" s="17" t="s">
        <v>193</v>
      </c>
      <c r="BJ17" s="17">
        <v>269</v>
      </c>
      <c r="BK17" s="17" t="s">
        <v>193</v>
      </c>
      <c r="BL17" s="17">
        <v>120</v>
      </c>
      <c r="BM17" s="17" t="s">
        <v>193</v>
      </c>
      <c r="BN17" s="17">
        <v>83</v>
      </c>
      <c r="BO17" s="17" t="s">
        <v>193</v>
      </c>
      <c r="BP17" s="17">
        <v>24</v>
      </c>
      <c r="BQ17" s="17" t="s">
        <v>193</v>
      </c>
      <c r="BR17" s="17">
        <v>96</v>
      </c>
      <c r="BS17" s="17" t="s">
        <v>193</v>
      </c>
      <c r="BT17" s="17">
        <v>26</v>
      </c>
      <c r="BU17" s="17" t="s">
        <v>193</v>
      </c>
      <c r="BV17" s="17">
        <v>31</v>
      </c>
      <c r="BW17" s="17" t="s">
        <v>193</v>
      </c>
      <c r="BX17" s="17">
        <v>259</v>
      </c>
      <c r="BY17" s="17" t="s">
        <v>193</v>
      </c>
      <c r="BZ17" s="17">
        <v>7</v>
      </c>
      <c r="CA17" s="17" t="s">
        <v>193</v>
      </c>
      <c r="CB17" s="17">
        <v>124</v>
      </c>
    </row>
    <row r="18" spans="1:80">
      <c r="A18" s="1" t="s">
        <v>108</v>
      </c>
      <c r="B18" s="48">
        <v>19</v>
      </c>
      <c r="C18" s="44" t="s">
        <v>168</v>
      </c>
      <c r="D18" s="44">
        <v>225</v>
      </c>
      <c r="E18" s="17" t="s">
        <v>102</v>
      </c>
      <c r="F18" s="17">
        <v>206</v>
      </c>
      <c r="G18" s="17" t="s">
        <v>102</v>
      </c>
      <c r="H18" s="17">
        <v>70</v>
      </c>
      <c r="I18" s="17" t="s">
        <v>102</v>
      </c>
      <c r="J18" s="17">
        <v>117</v>
      </c>
      <c r="K18" s="17" t="s">
        <v>102</v>
      </c>
      <c r="L18" s="17">
        <v>66</v>
      </c>
      <c r="M18" s="17" t="s">
        <v>102</v>
      </c>
      <c r="N18" s="17">
        <v>86</v>
      </c>
      <c r="O18" s="17" t="s">
        <v>102</v>
      </c>
      <c r="P18" s="17">
        <v>136</v>
      </c>
      <c r="Q18" s="17" t="s">
        <v>182</v>
      </c>
      <c r="R18" s="17">
        <v>26</v>
      </c>
      <c r="S18" s="17" t="s">
        <v>102</v>
      </c>
      <c r="T18" s="17">
        <v>117</v>
      </c>
      <c r="U18" s="17" t="s">
        <v>102</v>
      </c>
      <c r="V18" s="17">
        <v>69</v>
      </c>
      <c r="W18" s="17" t="s">
        <v>102</v>
      </c>
      <c r="X18" s="17">
        <v>163</v>
      </c>
      <c r="Y18" s="17" t="s">
        <v>102</v>
      </c>
      <c r="Z18" s="17">
        <v>191</v>
      </c>
      <c r="AA18" s="17" t="s">
        <v>102</v>
      </c>
      <c r="AB18" s="17">
        <v>40</v>
      </c>
      <c r="AC18" s="17" t="s">
        <v>102</v>
      </c>
      <c r="AD18" s="17">
        <v>109</v>
      </c>
      <c r="AE18" s="17" t="s">
        <v>102</v>
      </c>
      <c r="AF18" s="17">
        <v>257</v>
      </c>
      <c r="AG18" s="17" t="s">
        <v>102</v>
      </c>
      <c r="AH18" s="17">
        <v>271</v>
      </c>
      <c r="AI18" s="17" t="s">
        <v>102</v>
      </c>
      <c r="AJ18" s="17">
        <v>198</v>
      </c>
      <c r="AK18" s="17" t="s">
        <v>102</v>
      </c>
      <c r="AL18" s="17">
        <v>291</v>
      </c>
      <c r="AM18" s="17" t="s">
        <v>102</v>
      </c>
      <c r="AN18" s="17">
        <v>92</v>
      </c>
      <c r="AO18" s="17" t="s">
        <v>102</v>
      </c>
      <c r="AP18" s="17">
        <v>185</v>
      </c>
      <c r="AQ18" s="17" t="s">
        <v>102</v>
      </c>
      <c r="AR18" s="17">
        <v>178</v>
      </c>
      <c r="AS18" s="17" t="s">
        <v>102</v>
      </c>
      <c r="AT18" s="17">
        <v>82</v>
      </c>
      <c r="AU18" s="17" t="s">
        <v>102</v>
      </c>
      <c r="AV18" s="17">
        <v>158</v>
      </c>
      <c r="AW18" s="17" t="s">
        <v>102</v>
      </c>
      <c r="AX18" s="17">
        <v>58</v>
      </c>
      <c r="AY18" s="17" t="s">
        <v>87</v>
      </c>
      <c r="AZ18" s="17">
        <v>9</v>
      </c>
      <c r="BA18" s="17" t="s">
        <v>87</v>
      </c>
      <c r="BB18" s="17">
        <v>111</v>
      </c>
      <c r="BC18" s="17" t="s">
        <v>87</v>
      </c>
      <c r="BD18" s="17">
        <v>75</v>
      </c>
      <c r="BE18" s="17" t="s">
        <v>87</v>
      </c>
      <c r="BF18" s="17">
        <v>116</v>
      </c>
      <c r="BG18" s="17" t="s">
        <v>87</v>
      </c>
      <c r="BH18" s="17">
        <v>39</v>
      </c>
      <c r="BI18" s="17" t="s">
        <v>87</v>
      </c>
      <c r="BJ18" s="17">
        <v>124</v>
      </c>
      <c r="BK18" s="17" t="s">
        <v>87</v>
      </c>
      <c r="BL18" s="17">
        <v>76</v>
      </c>
      <c r="BM18" s="17" t="s">
        <v>87</v>
      </c>
      <c r="BN18" s="17">
        <v>124</v>
      </c>
      <c r="BO18" s="17" t="s">
        <v>87</v>
      </c>
      <c r="BP18" s="17">
        <v>35</v>
      </c>
      <c r="BQ18" s="17" t="s">
        <v>87</v>
      </c>
      <c r="BR18" s="17">
        <v>149</v>
      </c>
      <c r="BS18" s="17" t="s">
        <v>87</v>
      </c>
      <c r="BT18" s="17">
        <v>7</v>
      </c>
      <c r="BU18" s="17" t="s">
        <v>87</v>
      </c>
      <c r="BV18" s="17">
        <v>13</v>
      </c>
      <c r="BW18" s="17" t="s">
        <v>87</v>
      </c>
      <c r="BX18" s="17">
        <v>130</v>
      </c>
      <c r="BY18" s="17" t="s">
        <v>87</v>
      </c>
      <c r="BZ18" s="17">
        <v>11</v>
      </c>
      <c r="CA18" s="17" t="s">
        <v>87</v>
      </c>
      <c r="CB18" s="17">
        <v>272</v>
      </c>
    </row>
    <row r="19" spans="1:80">
      <c r="A19" s="1" t="s">
        <v>111</v>
      </c>
      <c r="B19" s="48">
        <v>29</v>
      </c>
      <c r="C19" s="44" t="s">
        <v>184</v>
      </c>
      <c r="D19" s="44">
        <v>186</v>
      </c>
      <c r="E19" s="17" t="s">
        <v>138</v>
      </c>
      <c r="F19" s="17">
        <v>83</v>
      </c>
      <c r="G19" s="17" t="s">
        <v>138</v>
      </c>
      <c r="H19" s="17">
        <v>3</v>
      </c>
      <c r="I19" s="17" t="s">
        <v>138</v>
      </c>
      <c r="J19" s="17">
        <v>13</v>
      </c>
      <c r="K19" s="17" t="s">
        <v>138</v>
      </c>
      <c r="L19" s="17">
        <v>4</v>
      </c>
      <c r="M19" s="17" t="s">
        <v>138</v>
      </c>
      <c r="N19" s="17">
        <v>152</v>
      </c>
      <c r="O19" s="17" t="s">
        <v>138</v>
      </c>
      <c r="P19" s="17">
        <v>9</v>
      </c>
      <c r="Q19" s="17" t="s">
        <v>108</v>
      </c>
      <c r="R19" s="17">
        <v>522</v>
      </c>
      <c r="S19" s="17" t="s">
        <v>138</v>
      </c>
      <c r="T19" s="17">
        <v>88</v>
      </c>
      <c r="U19" s="17" t="s">
        <v>138</v>
      </c>
      <c r="V19" s="17">
        <v>71</v>
      </c>
      <c r="W19" s="17" t="s">
        <v>138</v>
      </c>
      <c r="X19" s="17">
        <v>166</v>
      </c>
      <c r="Y19" s="17" t="s">
        <v>138</v>
      </c>
      <c r="Z19" s="17">
        <v>13</v>
      </c>
      <c r="AA19" s="17" t="s">
        <v>138</v>
      </c>
      <c r="AB19" s="17">
        <v>34</v>
      </c>
      <c r="AC19" s="17" t="s">
        <v>138</v>
      </c>
      <c r="AD19" s="17">
        <v>26</v>
      </c>
      <c r="AE19" s="17" t="s">
        <v>138</v>
      </c>
      <c r="AF19" s="17">
        <v>35</v>
      </c>
      <c r="AG19" s="17" t="s">
        <v>138</v>
      </c>
      <c r="AH19" s="17">
        <v>22</v>
      </c>
      <c r="AI19" s="17" t="s">
        <v>138</v>
      </c>
      <c r="AJ19" s="17">
        <v>61</v>
      </c>
      <c r="AK19" s="17" t="s">
        <v>138</v>
      </c>
      <c r="AL19" s="17">
        <v>58</v>
      </c>
      <c r="AM19" s="17" t="s">
        <v>138</v>
      </c>
      <c r="AN19" s="17">
        <v>31</v>
      </c>
      <c r="AO19" s="17" t="s">
        <v>138</v>
      </c>
      <c r="AP19" s="17">
        <v>8</v>
      </c>
      <c r="AQ19" s="17" t="s">
        <v>138</v>
      </c>
      <c r="AR19" s="17">
        <v>23</v>
      </c>
      <c r="AS19" s="17" t="s">
        <v>138</v>
      </c>
      <c r="AT19" s="17">
        <v>46</v>
      </c>
      <c r="AU19" s="17" t="s">
        <v>138</v>
      </c>
      <c r="AV19" s="17">
        <v>80</v>
      </c>
      <c r="AW19" s="17" t="s">
        <v>138</v>
      </c>
      <c r="AX19" s="17">
        <v>126</v>
      </c>
      <c r="AY19" s="17" t="s">
        <v>90</v>
      </c>
      <c r="AZ19" s="17">
        <v>358</v>
      </c>
      <c r="BA19" s="17" t="s">
        <v>90</v>
      </c>
      <c r="BB19" s="17">
        <v>138</v>
      </c>
      <c r="BC19" s="17" t="s">
        <v>90</v>
      </c>
      <c r="BD19" s="17">
        <v>45</v>
      </c>
      <c r="BE19" s="17" t="s">
        <v>90</v>
      </c>
      <c r="BF19" s="17">
        <v>127</v>
      </c>
      <c r="BG19" s="17" t="s">
        <v>90</v>
      </c>
      <c r="BH19" s="17">
        <v>146</v>
      </c>
      <c r="BI19" s="17" t="s">
        <v>90</v>
      </c>
      <c r="BJ19" s="17">
        <v>43</v>
      </c>
      <c r="BK19" s="17" t="s">
        <v>90</v>
      </c>
      <c r="BL19" s="17">
        <v>65</v>
      </c>
      <c r="BM19" s="17" t="s">
        <v>90</v>
      </c>
      <c r="BN19" s="17">
        <v>117</v>
      </c>
      <c r="BO19" s="17" t="s">
        <v>90</v>
      </c>
      <c r="BP19" s="17">
        <v>354</v>
      </c>
      <c r="BQ19" s="17" t="s">
        <v>90</v>
      </c>
      <c r="BR19" s="17">
        <v>133</v>
      </c>
      <c r="BS19" s="17" t="s">
        <v>90</v>
      </c>
      <c r="BT19" s="17">
        <v>160</v>
      </c>
      <c r="BU19" s="17" t="s">
        <v>90</v>
      </c>
      <c r="BV19" s="17">
        <v>321</v>
      </c>
      <c r="BW19" s="17" t="s">
        <v>90</v>
      </c>
      <c r="BX19" s="17">
        <v>58</v>
      </c>
      <c r="BY19" s="17" t="s">
        <v>90</v>
      </c>
      <c r="BZ19" s="17">
        <v>51</v>
      </c>
      <c r="CA19" s="17" t="s">
        <v>90</v>
      </c>
      <c r="CB19" s="17">
        <v>86</v>
      </c>
    </row>
    <row r="20" spans="1:80">
      <c r="A20" s="1" t="s">
        <v>114</v>
      </c>
      <c r="B20" s="48">
        <v>21</v>
      </c>
      <c r="C20" s="44" t="s">
        <v>125</v>
      </c>
      <c r="D20" s="44">
        <v>262</v>
      </c>
      <c r="E20" s="17" t="s">
        <v>125</v>
      </c>
      <c r="F20" s="17">
        <v>61</v>
      </c>
      <c r="G20" s="17" t="s">
        <v>125</v>
      </c>
      <c r="H20" s="17">
        <v>7</v>
      </c>
      <c r="I20" s="17" t="s">
        <v>125</v>
      </c>
      <c r="J20" s="17">
        <v>6</v>
      </c>
      <c r="K20" s="17" t="s">
        <v>125</v>
      </c>
      <c r="L20" s="17">
        <v>28</v>
      </c>
      <c r="M20" s="17" t="s">
        <v>125</v>
      </c>
      <c r="N20" s="17">
        <v>100</v>
      </c>
      <c r="O20" s="17" t="s">
        <v>125</v>
      </c>
      <c r="P20" s="17">
        <v>22</v>
      </c>
      <c r="Q20" s="17" t="s">
        <v>170</v>
      </c>
      <c r="R20" s="17">
        <v>440</v>
      </c>
      <c r="S20" s="17" t="s">
        <v>125</v>
      </c>
      <c r="T20" s="17">
        <v>125</v>
      </c>
      <c r="U20" s="17" t="s">
        <v>125</v>
      </c>
      <c r="V20" s="17">
        <v>192</v>
      </c>
      <c r="W20" s="17" t="s">
        <v>125</v>
      </c>
      <c r="X20" s="17">
        <v>72</v>
      </c>
      <c r="Y20" s="17" t="s">
        <v>125</v>
      </c>
      <c r="Z20" s="17">
        <v>16</v>
      </c>
      <c r="AA20" s="17" t="s">
        <v>125</v>
      </c>
      <c r="AB20" s="17">
        <v>394</v>
      </c>
      <c r="AC20" s="17" t="s">
        <v>125</v>
      </c>
      <c r="AD20" s="17">
        <v>26</v>
      </c>
      <c r="AE20" s="17" t="s">
        <v>125</v>
      </c>
      <c r="AF20" s="17">
        <v>62</v>
      </c>
      <c r="AG20" s="17" t="s">
        <v>125</v>
      </c>
      <c r="AH20" s="17">
        <v>40</v>
      </c>
      <c r="AI20" s="17" t="s">
        <v>125</v>
      </c>
      <c r="AJ20" s="17">
        <v>50</v>
      </c>
      <c r="AK20" s="17" t="s">
        <v>125</v>
      </c>
      <c r="AL20" s="17">
        <v>25</v>
      </c>
      <c r="AM20" s="17" t="s">
        <v>125</v>
      </c>
      <c r="AN20" s="17">
        <v>42</v>
      </c>
      <c r="AO20" s="17" t="s">
        <v>125</v>
      </c>
      <c r="AP20" s="17">
        <v>13</v>
      </c>
      <c r="AQ20" s="17" t="s">
        <v>125</v>
      </c>
      <c r="AR20" s="17">
        <v>35</v>
      </c>
      <c r="AS20" s="17" t="s">
        <v>125</v>
      </c>
      <c r="AT20" s="17">
        <v>87</v>
      </c>
      <c r="AU20" s="17" t="s">
        <v>125</v>
      </c>
      <c r="AV20" s="17">
        <v>160</v>
      </c>
      <c r="AW20" s="17" t="s">
        <v>125</v>
      </c>
      <c r="AX20" s="17">
        <v>216</v>
      </c>
      <c r="AY20" s="17" t="s">
        <v>105</v>
      </c>
      <c r="AZ20" s="17">
        <v>10</v>
      </c>
      <c r="BA20" s="17" t="s">
        <v>105</v>
      </c>
      <c r="BB20" s="17">
        <v>78</v>
      </c>
      <c r="BC20" s="17" t="s">
        <v>105</v>
      </c>
      <c r="BD20" s="17">
        <v>35</v>
      </c>
      <c r="BE20" s="17" t="s">
        <v>105</v>
      </c>
      <c r="BF20" s="17">
        <v>98</v>
      </c>
      <c r="BG20" s="17" t="s">
        <v>105</v>
      </c>
      <c r="BH20" s="17">
        <v>49</v>
      </c>
      <c r="BI20" s="17" t="s">
        <v>105</v>
      </c>
      <c r="BJ20" s="17">
        <v>51</v>
      </c>
      <c r="BK20" s="17" t="s">
        <v>105</v>
      </c>
      <c r="BL20" s="17">
        <v>121</v>
      </c>
      <c r="BM20" s="17" t="s">
        <v>105</v>
      </c>
      <c r="BN20" s="17">
        <v>160</v>
      </c>
      <c r="BO20" s="17" t="s">
        <v>105</v>
      </c>
      <c r="BP20" s="17">
        <v>26</v>
      </c>
      <c r="BQ20" s="17" t="s">
        <v>105</v>
      </c>
      <c r="BR20" s="17">
        <v>197</v>
      </c>
      <c r="BS20" s="17" t="s">
        <v>105</v>
      </c>
      <c r="BT20" s="17">
        <v>9</v>
      </c>
      <c r="BU20" s="17" t="s">
        <v>105</v>
      </c>
      <c r="BV20" s="17">
        <v>25</v>
      </c>
      <c r="BW20" s="17" t="s">
        <v>105</v>
      </c>
      <c r="BX20" s="17">
        <v>172</v>
      </c>
      <c r="BY20" s="17" t="s">
        <v>105</v>
      </c>
      <c r="BZ20" s="17">
        <v>6</v>
      </c>
      <c r="CA20" s="17" t="s">
        <v>105</v>
      </c>
      <c r="CB20" s="17">
        <v>112</v>
      </c>
    </row>
    <row r="21" spans="1:80">
      <c r="A21" s="1" t="s">
        <v>117</v>
      </c>
      <c r="B21" s="48">
        <v>16</v>
      </c>
      <c r="C21" s="44" t="s">
        <v>144</v>
      </c>
      <c r="D21" s="44">
        <v>99</v>
      </c>
      <c r="E21" s="17" t="s">
        <v>123</v>
      </c>
      <c r="F21" s="17">
        <v>169</v>
      </c>
      <c r="G21" s="17" t="s">
        <v>123</v>
      </c>
      <c r="H21" s="17">
        <v>77</v>
      </c>
      <c r="I21" s="17" t="s">
        <v>123</v>
      </c>
      <c r="J21" s="17">
        <v>219</v>
      </c>
      <c r="K21" s="17" t="s">
        <v>123</v>
      </c>
      <c r="L21" s="17">
        <v>45</v>
      </c>
      <c r="M21" s="17" t="s">
        <v>123</v>
      </c>
      <c r="N21" s="17">
        <v>178</v>
      </c>
      <c r="O21" s="17" t="s">
        <v>123</v>
      </c>
      <c r="P21" s="17">
        <v>97</v>
      </c>
      <c r="Q21" s="17" t="s">
        <v>99</v>
      </c>
      <c r="R21" s="17">
        <v>4</v>
      </c>
      <c r="S21" s="17" t="s">
        <v>123</v>
      </c>
      <c r="T21" s="17">
        <v>100</v>
      </c>
      <c r="U21" s="17" t="s">
        <v>123</v>
      </c>
      <c r="V21" s="17">
        <v>44</v>
      </c>
      <c r="W21" s="17" t="s">
        <v>123</v>
      </c>
      <c r="X21" s="17">
        <v>156</v>
      </c>
      <c r="Y21" s="17" t="s">
        <v>123</v>
      </c>
      <c r="Z21" s="17">
        <v>181</v>
      </c>
      <c r="AA21" s="17" t="s">
        <v>123</v>
      </c>
      <c r="AB21" s="17">
        <v>38</v>
      </c>
      <c r="AC21" s="17" t="s">
        <v>123</v>
      </c>
      <c r="AD21" s="17">
        <v>198</v>
      </c>
      <c r="AE21" s="17" t="s">
        <v>123</v>
      </c>
      <c r="AF21" s="17">
        <v>84</v>
      </c>
      <c r="AG21" s="17" t="s">
        <v>123</v>
      </c>
      <c r="AH21" s="17">
        <v>246</v>
      </c>
      <c r="AI21" s="17" t="s">
        <v>123</v>
      </c>
      <c r="AJ21" s="17">
        <v>168</v>
      </c>
      <c r="AK21" s="17" t="s">
        <v>123</v>
      </c>
      <c r="AL21" s="17">
        <v>282</v>
      </c>
      <c r="AM21" s="17" t="s">
        <v>123</v>
      </c>
      <c r="AN21" s="17">
        <v>130</v>
      </c>
      <c r="AO21" s="17" t="s">
        <v>123</v>
      </c>
      <c r="AP21" s="17">
        <v>118</v>
      </c>
      <c r="AQ21" s="17" t="s">
        <v>123</v>
      </c>
      <c r="AR21" s="17">
        <v>150</v>
      </c>
      <c r="AS21" s="17" t="s">
        <v>123</v>
      </c>
      <c r="AT21" s="17">
        <v>83</v>
      </c>
      <c r="AU21" s="17" t="s">
        <v>123</v>
      </c>
      <c r="AV21" s="17">
        <v>124</v>
      </c>
      <c r="AW21" s="17" t="s">
        <v>123</v>
      </c>
      <c r="AX21" s="17">
        <v>51</v>
      </c>
      <c r="AY21" s="17" t="s">
        <v>117</v>
      </c>
      <c r="AZ21" s="17">
        <v>13</v>
      </c>
      <c r="BA21" s="17" t="s">
        <v>117</v>
      </c>
      <c r="BB21" s="17">
        <v>142</v>
      </c>
      <c r="BC21" s="17" t="s">
        <v>117</v>
      </c>
      <c r="BD21" s="17">
        <v>155</v>
      </c>
      <c r="BE21" s="17" t="s">
        <v>117</v>
      </c>
      <c r="BF21" s="17">
        <v>70</v>
      </c>
      <c r="BG21" s="17" t="s">
        <v>117</v>
      </c>
      <c r="BH21" s="17">
        <v>104</v>
      </c>
      <c r="BI21" s="17" t="s">
        <v>117</v>
      </c>
      <c r="BJ21" s="17">
        <v>205</v>
      </c>
      <c r="BK21" s="17" t="s">
        <v>117</v>
      </c>
      <c r="BL21" s="17">
        <v>99</v>
      </c>
      <c r="BM21" s="17" t="s">
        <v>117</v>
      </c>
      <c r="BN21" s="17">
        <v>41</v>
      </c>
      <c r="BO21" s="17" t="s">
        <v>117</v>
      </c>
      <c r="BP21" s="17">
        <v>28</v>
      </c>
      <c r="BQ21" s="17" t="s">
        <v>117</v>
      </c>
      <c r="BR21" s="17">
        <v>70</v>
      </c>
      <c r="BS21" s="17" t="s">
        <v>117</v>
      </c>
      <c r="BT21" s="17">
        <v>6</v>
      </c>
      <c r="BU21" s="17" t="s">
        <v>117</v>
      </c>
      <c r="BV21" s="17">
        <v>11</v>
      </c>
      <c r="BW21" s="17" t="s">
        <v>117</v>
      </c>
      <c r="BX21" s="17">
        <v>55</v>
      </c>
      <c r="BY21" s="17" t="s">
        <v>117</v>
      </c>
      <c r="BZ21" s="17">
        <v>9</v>
      </c>
      <c r="CA21" s="17" t="s">
        <v>117</v>
      </c>
      <c r="CB21" s="17">
        <v>122</v>
      </c>
    </row>
    <row r="22" spans="1:80">
      <c r="A22" s="1" t="s">
        <v>119</v>
      </c>
      <c r="B22" s="48">
        <v>258</v>
      </c>
      <c r="C22" s="44" t="s">
        <v>160</v>
      </c>
      <c r="D22" s="44">
        <v>127</v>
      </c>
      <c r="E22" s="17" t="s">
        <v>172</v>
      </c>
      <c r="F22" s="17">
        <v>27</v>
      </c>
      <c r="G22" s="17" t="s">
        <v>172</v>
      </c>
      <c r="H22" s="17">
        <v>5</v>
      </c>
      <c r="I22" s="17" t="s">
        <v>172</v>
      </c>
      <c r="J22" s="17">
        <v>26</v>
      </c>
      <c r="K22" s="17" t="s">
        <v>172</v>
      </c>
      <c r="L22" s="17">
        <v>6</v>
      </c>
      <c r="M22" s="17" t="s">
        <v>172</v>
      </c>
      <c r="N22" s="17">
        <v>127</v>
      </c>
      <c r="O22" s="17" t="s">
        <v>172</v>
      </c>
      <c r="P22" s="17">
        <v>14</v>
      </c>
      <c r="Q22" s="17" t="s">
        <v>189</v>
      </c>
      <c r="R22" s="17">
        <v>3</v>
      </c>
      <c r="S22" s="17" t="s">
        <v>172</v>
      </c>
      <c r="T22" s="17">
        <v>56</v>
      </c>
      <c r="U22" s="17" t="s">
        <v>172</v>
      </c>
      <c r="V22" s="17">
        <v>32</v>
      </c>
      <c r="W22" s="17" t="s">
        <v>172</v>
      </c>
      <c r="X22" s="17">
        <v>100</v>
      </c>
      <c r="Y22" s="17" t="s">
        <v>172</v>
      </c>
      <c r="Z22" s="17">
        <v>10</v>
      </c>
      <c r="AA22" s="17" t="s">
        <v>172</v>
      </c>
      <c r="AB22" s="17">
        <v>67</v>
      </c>
      <c r="AC22" s="17" t="s">
        <v>172</v>
      </c>
      <c r="AD22" s="17">
        <v>20</v>
      </c>
      <c r="AE22" s="17" t="s">
        <v>172</v>
      </c>
      <c r="AF22" s="17">
        <v>16</v>
      </c>
      <c r="AG22" s="17" t="s">
        <v>172</v>
      </c>
      <c r="AH22" s="17">
        <v>15</v>
      </c>
      <c r="AI22" s="17" t="s">
        <v>172</v>
      </c>
      <c r="AJ22" s="17">
        <v>45</v>
      </c>
      <c r="AK22" s="17" t="s">
        <v>172</v>
      </c>
      <c r="AL22" s="17">
        <v>26</v>
      </c>
      <c r="AM22" s="17" t="s">
        <v>172</v>
      </c>
      <c r="AN22" s="17">
        <v>26</v>
      </c>
      <c r="AO22" s="17" t="s">
        <v>172</v>
      </c>
      <c r="AP22" s="17">
        <v>5</v>
      </c>
      <c r="AQ22" s="17" t="s">
        <v>172</v>
      </c>
      <c r="AR22" s="17">
        <v>24</v>
      </c>
      <c r="AS22" s="17" t="s">
        <v>172</v>
      </c>
      <c r="AT22" s="17">
        <v>38</v>
      </c>
      <c r="AU22" s="17" t="s">
        <v>172</v>
      </c>
      <c r="AV22" s="17">
        <v>87</v>
      </c>
      <c r="AW22" s="17" t="s">
        <v>172</v>
      </c>
      <c r="AX22" s="17">
        <v>170</v>
      </c>
      <c r="AY22" s="17" t="s">
        <v>166</v>
      </c>
      <c r="AZ22" s="17">
        <v>8</v>
      </c>
      <c r="BA22" s="17" t="s">
        <v>166</v>
      </c>
      <c r="BB22" s="17">
        <v>58</v>
      </c>
      <c r="BC22" s="17" t="s">
        <v>166</v>
      </c>
      <c r="BD22" s="17">
        <v>146</v>
      </c>
      <c r="BE22" s="17" t="s">
        <v>166</v>
      </c>
      <c r="BF22" s="17">
        <v>59</v>
      </c>
      <c r="BG22" s="17" t="s">
        <v>166</v>
      </c>
      <c r="BH22" s="17">
        <v>43</v>
      </c>
      <c r="BI22" s="17" t="s">
        <v>166</v>
      </c>
      <c r="BJ22" s="17">
        <v>81</v>
      </c>
      <c r="BK22" s="17" t="s">
        <v>166</v>
      </c>
      <c r="BL22" s="17">
        <v>109</v>
      </c>
      <c r="BM22" s="17" t="s">
        <v>166</v>
      </c>
      <c r="BN22" s="17">
        <v>75</v>
      </c>
      <c r="BO22" s="17" t="s">
        <v>166</v>
      </c>
      <c r="BP22" s="17">
        <v>33</v>
      </c>
      <c r="BQ22" s="17" t="s">
        <v>166</v>
      </c>
      <c r="BR22" s="17">
        <v>92</v>
      </c>
      <c r="BS22" s="17" t="s">
        <v>166</v>
      </c>
      <c r="BT22" s="17">
        <v>17</v>
      </c>
      <c r="BU22" s="17" t="s">
        <v>166</v>
      </c>
      <c r="BV22" s="17">
        <v>22</v>
      </c>
      <c r="BW22" s="17" t="s">
        <v>166</v>
      </c>
      <c r="BX22" s="17">
        <v>218</v>
      </c>
      <c r="BY22" s="17" t="s">
        <v>166</v>
      </c>
      <c r="BZ22" s="17">
        <v>5</v>
      </c>
      <c r="CA22" s="17" t="s">
        <v>166</v>
      </c>
      <c r="CB22" s="17">
        <v>77</v>
      </c>
    </row>
    <row r="23" spans="1:80">
      <c r="A23" s="1" t="s">
        <v>121</v>
      </c>
      <c r="B23" s="48">
        <v>21</v>
      </c>
      <c r="C23" s="44" t="s">
        <v>158</v>
      </c>
      <c r="D23" s="44">
        <v>190</v>
      </c>
      <c r="E23" s="17" t="s">
        <v>194</v>
      </c>
      <c r="F23" s="17">
        <v>68</v>
      </c>
      <c r="G23" s="17" t="s">
        <v>194</v>
      </c>
      <c r="H23" s="17">
        <v>103</v>
      </c>
      <c r="I23" s="17" t="s">
        <v>194</v>
      </c>
      <c r="J23" s="17">
        <v>394</v>
      </c>
      <c r="K23" s="17" t="s">
        <v>194</v>
      </c>
      <c r="L23" s="17">
        <v>913</v>
      </c>
      <c r="M23" s="17" t="s">
        <v>194</v>
      </c>
      <c r="N23" s="17">
        <v>224</v>
      </c>
      <c r="O23" s="17" t="s">
        <v>194</v>
      </c>
      <c r="P23" s="17">
        <v>414</v>
      </c>
      <c r="Q23" s="17" t="s">
        <v>119</v>
      </c>
      <c r="R23" s="17">
        <v>44</v>
      </c>
      <c r="S23" s="17" t="s">
        <v>194</v>
      </c>
      <c r="T23" s="17">
        <v>95</v>
      </c>
      <c r="U23" s="17" t="s">
        <v>194</v>
      </c>
      <c r="V23" s="17">
        <v>34</v>
      </c>
      <c r="W23" s="17" t="s">
        <v>194</v>
      </c>
      <c r="X23" s="17">
        <v>87</v>
      </c>
      <c r="Y23" s="17" t="s">
        <v>194</v>
      </c>
      <c r="Z23" s="17">
        <v>322</v>
      </c>
      <c r="AA23" s="17" t="s">
        <v>194</v>
      </c>
      <c r="AB23" s="17">
        <v>102</v>
      </c>
      <c r="AC23" s="17" t="s">
        <v>194</v>
      </c>
      <c r="AD23" s="17">
        <v>477</v>
      </c>
      <c r="AE23" s="17" t="s">
        <v>194</v>
      </c>
      <c r="AF23" s="17">
        <v>80</v>
      </c>
      <c r="AG23" s="17" t="s">
        <v>194</v>
      </c>
      <c r="AH23" s="17">
        <v>125</v>
      </c>
      <c r="AI23" s="17" t="s">
        <v>194</v>
      </c>
      <c r="AJ23" s="17">
        <v>287</v>
      </c>
      <c r="AK23" s="17" t="s">
        <v>194</v>
      </c>
      <c r="AL23" s="17">
        <v>114</v>
      </c>
      <c r="AM23" s="17" t="s">
        <v>194</v>
      </c>
      <c r="AN23" s="17">
        <v>135</v>
      </c>
      <c r="AO23" s="17" t="s">
        <v>194</v>
      </c>
      <c r="AP23" s="17">
        <v>314</v>
      </c>
      <c r="AQ23" s="17" t="s">
        <v>194</v>
      </c>
      <c r="AR23" s="17">
        <v>260</v>
      </c>
      <c r="AS23" s="17" t="s">
        <v>194</v>
      </c>
      <c r="AT23" s="17">
        <v>278</v>
      </c>
      <c r="AU23" s="17" t="s">
        <v>194</v>
      </c>
      <c r="AV23" s="17">
        <v>211</v>
      </c>
      <c r="AW23" s="17" t="s">
        <v>194</v>
      </c>
      <c r="AX23" s="17">
        <v>137</v>
      </c>
      <c r="AY23" s="17" t="s">
        <v>146</v>
      </c>
      <c r="AZ23" s="17">
        <v>11</v>
      </c>
      <c r="BA23" s="17" t="s">
        <v>146</v>
      </c>
      <c r="BB23" s="17">
        <v>196</v>
      </c>
      <c r="BC23" s="17" t="s">
        <v>146</v>
      </c>
      <c r="BD23" s="17">
        <v>119</v>
      </c>
      <c r="BE23" s="17" t="s">
        <v>146</v>
      </c>
      <c r="BF23" s="17">
        <v>166</v>
      </c>
      <c r="BG23" s="17" t="s">
        <v>146</v>
      </c>
      <c r="BH23" s="17">
        <v>85</v>
      </c>
      <c r="BI23" s="17" t="s">
        <v>146</v>
      </c>
      <c r="BJ23" s="17">
        <v>80</v>
      </c>
      <c r="BK23" s="17" t="s">
        <v>146</v>
      </c>
      <c r="BL23" s="17">
        <v>315</v>
      </c>
      <c r="BM23" s="17" t="s">
        <v>146</v>
      </c>
      <c r="BN23" s="17">
        <v>226</v>
      </c>
      <c r="BO23" s="17" t="s">
        <v>146</v>
      </c>
      <c r="BP23" s="17">
        <v>23</v>
      </c>
      <c r="BQ23" s="17" t="s">
        <v>146</v>
      </c>
      <c r="BR23" s="17">
        <v>306</v>
      </c>
      <c r="BS23" s="17" t="s">
        <v>146</v>
      </c>
      <c r="BT23" s="17">
        <v>29</v>
      </c>
      <c r="BU23" s="17" t="s">
        <v>146</v>
      </c>
      <c r="BV23" s="17">
        <v>50</v>
      </c>
      <c r="BW23" s="17" t="s">
        <v>146</v>
      </c>
      <c r="BX23" s="17">
        <v>218</v>
      </c>
      <c r="BY23" s="17" t="s">
        <v>146</v>
      </c>
      <c r="BZ23" s="17">
        <v>15</v>
      </c>
      <c r="CA23" s="17" t="s">
        <v>146</v>
      </c>
      <c r="CB23" s="17">
        <v>102</v>
      </c>
    </row>
    <row r="24" spans="1:80">
      <c r="A24" s="1" t="s">
        <v>123</v>
      </c>
      <c r="B24" s="48">
        <v>164</v>
      </c>
      <c r="C24" s="44" t="s">
        <v>191</v>
      </c>
      <c r="D24" s="44">
        <v>409</v>
      </c>
      <c r="E24" s="17" t="s">
        <v>105</v>
      </c>
      <c r="F24" s="17">
        <v>26</v>
      </c>
      <c r="G24" s="17" t="s">
        <v>105</v>
      </c>
      <c r="H24" s="17">
        <v>2</v>
      </c>
      <c r="I24" s="17" t="s">
        <v>105</v>
      </c>
      <c r="J24" s="17">
        <v>11</v>
      </c>
      <c r="K24" s="17" t="s">
        <v>105</v>
      </c>
      <c r="L24" s="17">
        <v>31</v>
      </c>
      <c r="M24" s="17" t="s">
        <v>105</v>
      </c>
      <c r="N24" s="17">
        <v>154</v>
      </c>
      <c r="O24" s="17" t="s">
        <v>105</v>
      </c>
      <c r="P24" s="17">
        <v>23</v>
      </c>
      <c r="Q24" s="17" t="s">
        <v>166</v>
      </c>
      <c r="R24" s="17">
        <v>31</v>
      </c>
      <c r="S24" s="17" t="s">
        <v>105</v>
      </c>
      <c r="T24" s="17">
        <v>82</v>
      </c>
      <c r="U24" s="17" t="s">
        <v>105</v>
      </c>
      <c r="V24" s="17">
        <v>31</v>
      </c>
      <c r="W24" s="17" t="s">
        <v>105</v>
      </c>
      <c r="X24" s="17">
        <v>101</v>
      </c>
      <c r="Y24" s="17" t="s">
        <v>105</v>
      </c>
      <c r="Z24" s="17">
        <v>17</v>
      </c>
      <c r="AA24" s="17" t="s">
        <v>105</v>
      </c>
      <c r="AB24" s="17">
        <v>88</v>
      </c>
      <c r="AC24" s="17" t="s">
        <v>105</v>
      </c>
      <c r="AD24" s="17">
        <v>41</v>
      </c>
      <c r="AE24" s="17" t="s">
        <v>105</v>
      </c>
      <c r="AF24" s="17">
        <v>44</v>
      </c>
      <c r="AG24" s="17" t="s">
        <v>105</v>
      </c>
      <c r="AH24" s="17">
        <v>9</v>
      </c>
      <c r="AI24" s="17" t="s">
        <v>105</v>
      </c>
      <c r="AJ24" s="17">
        <v>74</v>
      </c>
      <c r="AK24" s="17" t="s">
        <v>105</v>
      </c>
      <c r="AL24" s="17">
        <v>25</v>
      </c>
      <c r="AM24" s="17" t="s">
        <v>105</v>
      </c>
      <c r="AN24" s="17">
        <v>35</v>
      </c>
      <c r="AO24" s="17" t="s">
        <v>105</v>
      </c>
      <c r="AP24" s="17">
        <v>12</v>
      </c>
      <c r="AQ24" s="17" t="s">
        <v>105</v>
      </c>
      <c r="AR24" s="17">
        <v>29</v>
      </c>
      <c r="AS24" s="17" t="s">
        <v>105</v>
      </c>
      <c r="AT24" s="17">
        <v>118</v>
      </c>
      <c r="AU24" s="17" t="s">
        <v>105</v>
      </c>
      <c r="AV24" s="17">
        <v>136</v>
      </c>
      <c r="AW24" s="17" t="s">
        <v>105</v>
      </c>
      <c r="AX24" s="17">
        <v>228</v>
      </c>
      <c r="AY24" s="17" t="s">
        <v>183</v>
      </c>
      <c r="AZ24" s="17">
        <v>8</v>
      </c>
      <c r="BA24" s="17" t="s">
        <v>183</v>
      </c>
      <c r="BB24" s="17">
        <v>92</v>
      </c>
      <c r="BC24" s="17" t="s">
        <v>183</v>
      </c>
      <c r="BD24" s="17">
        <v>131</v>
      </c>
      <c r="BE24" s="17" t="s">
        <v>183</v>
      </c>
      <c r="BF24" s="17">
        <v>112</v>
      </c>
      <c r="BG24" s="17" t="s">
        <v>183</v>
      </c>
      <c r="BH24" s="17">
        <v>47</v>
      </c>
      <c r="BI24" s="17" t="s">
        <v>183</v>
      </c>
      <c r="BJ24" s="17">
        <v>305</v>
      </c>
      <c r="BK24" s="17" t="s">
        <v>183</v>
      </c>
      <c r="BL24" s="17">
        <v>58</v>
      </c>
      <c r="BM24" s="17" t="s">
        <v>183</v>
      </c>
      <c r="BN24" s="17">
        <v>67</v>
      </c>
      <c r="BO24" s="17" t="s">
        <v>183</v>
      </c>
      <c r="BP24" s="17">
        <v>16</v>
      </c>
      <c r="BQ24" s="17" t="s">
        <v>183</v>
      </c>
      <c r="BR24" s="17">
        <v>75</v>
      </c>
      <c r="BS24" s="17" t="s">
        <v>183</v>
      </c>
      <c r="BT24" s="17">
        <v>10</v>
      </c>
      <c r="BU24" s="17" t="s">
        <v>183</v>
      </c>
      <c r="BV24" s="17">
        <v>16</v>
      </c>
      <c r="BW24" s="17" t="s">
        <v>183</v>
      </c>
      <c r="BX24" s="17">
        <v>210</v>
      </c>
      <c r="BY24" s="17" t="s">
        <v>183</v>
      </c>
      <c r="BZ24" s="17">
        <v>9</v>
      </c>
      <c r="CA24" s="17" t="s">
        <v>183</v>
      </c>
      <c r="CB24" s="17">
        <v>144</v>
      </c>
    </row>
    <row r="25" spans="1:80">
      <c r="A25" s="1" t="s">
        <v>125</v>
      </c>
      <c r="B25" s="48">
        <v>38</v>
      </c>
      <c r="C25" s="44" t="s">
        <v>93</v>
      </c>
      <c r="D25" s="44">
        <v>96</v>
      </c>
      <c r="E25" s="17" t="s">
        <v>174</v>
      </c>
      <c r="F25" s="17">
        <v>101</v>
      </c>
      <c r="G25" s="17" t="s">
        <v>174</v>
      </c>
      <c r="H25" s="17">
        <v>134</v>
      </c>
      <c r="I25" s="17" t="s">
        <v>174</v>
      </c>
      <c r="J25" s="17">
        <v>198</v>
      </c>
      <c r="K25" s="17" t="s">
        <v>174</v>
      </c>
      <c r="L25" s="17">
        <v>492</v>
      </c>
      <c r="M25" s="17" t="s">
        <v>174</v>
      </c>
      <c r="N25" s="17">
        <v>199</v>
      </c>
      <c r="O25" s="17" t="s">
        <v>174</v>
      </c>
      <c r="P25" s="17">
        <v>385</v>
      </c>
      <c r="Q25" s="17" t="s">
        <v>152</v>
      </c>
      <c r="R25" s="17">
        <v>23</v>
      </c>
      <c r="S25" s="17" t="s">
        <v>174</v>
      </c>
      <c r="T25" s="17">
        <v>200</v>
      </c>
      <c r="U25" s="17" t="s">
        <v>174</v>
      </c>
      <c r="V25" s="17">
        <v>81</v>
      </c>
      <c r="W25" s="17" t="s">
        <v>174</v>
      </c>
      <c r="X25" s="17">
        <v>71</v>
      </c>
      <c r="Y25" s="17" t="s">
        <v>174</v>
      </c>
      <c r="Z25" s="17">
        <v>449</v>
      </c>
      <c r="AA25" s="17" t="s">
        <v>174</v>
      </c>
      <c r="AB25" s="17">
        <v>325</v>
      </c>
      <c r="AC25" s="17" t="s">
        <v>174</v>
      </c>
      <c r="AD25" s="17">
        <v>270</v>
      </c>
      <c r="AE25" s="17" t="s">
        <v>174</v>
      </c>
      <c r="AF25" s="17">
        <v>75</v>
      </c>
      <c r="AG25" s="17" t="s">
        <v>174</v>
      </c>
      <c r="AH25" s="17">
        <v>148</v>
      </c>
      <c r="AI25" s="17" t="s">
        <v>174</v>
      </c>
      <c r="AJ25" s="17">
        <v>171</v>
      </c>
      <c r="AK25" s="17" t="s">
        <v>174</v>
      </c>
      <c r="AL25" s="17">
        <v>163</v>
      </c>
      <c r="AM25" s="17" t="s">
        <v>174</v>
      </c>
      <c r="AN25" s="17">
        <v>224</v>
      </c>
      <c r="AO25" s="17" t="s">
        <v>174</v>
      </c>
      <c r="AP25" s="17">
        <v>173</v>
      </c>
      <c r="AQ25" s="17" t="s">
        <v>174</v>
      </c>
      <c r="AR25" s="17">
        <v>224</v>
      </c>
      <c r="AS25" s="17" t="s">
        <v>174</v>
      </c>
      <c r="AT25" s="17">
        <v>235</v>
      </c>
      <c r="AU25" s="17" t="s">
        <v>174</v>
      </c>
      <c r="AV25" s="17">
        <v>129</v>
      </c>
      <c r="AW25" s="17" t="s">
        <v>174</v>
      </c>
      <c r="AX25" s="17">
        <v>89</v>
      </c>
      <c r="AY25" s="17" t="s">
        <v>111</v>
      </c>
      <c r="AZ25" s="17">
        <v>8</v>
      </c>
      <c r="BA25" s="17" t="s">
        <v>111</v>
      </c>
      <c r="BB25" s="17">
        <v>214</v>
      </c>
      <c r="BC25" s="17" t="s">
        <v>111</v>
      </c>
      <c r="BD25" s="17">
        <v>135</v>
      </c>
      <c r="BE25" s="17" t="s">
        <v>111</v>
      </c>
      <c r="BF25" s="17">
        <v>266</v>
      </c>
      <c r="BG25" s="17" t="s">
        <v>111</v>
      </c>
      <c r="BH25" s="17">
        <v>86</v>
      </c>
      <c r="BI25" s="17" t="s">
        <v>111</v>
      </c>
      <c r="BJ25" s="17">
        <v>235</v>
      </c>
      <c r="BK25" s="17" t="s">
        <v>111</v>
      </c>
      <c r="BL25" s="17">
        <v>228</v>
      </c>
      <c r="BM25" s="17" t="s">
        <v>111</v>
      </c>
      <c r="BN25" s="17">
        <v>154</v>
      </c>
      <c r="BO25" s="17" t="s">
        <v>111</v>
      </c>
      <c r="BP25" s="17">
        <v>25</v>
      </c>
      <c r="BQ25" s="17" t="s">
        <v>111</v>
      </c>
      <c r="BR25" s="17">
        <v>199</v>
      </c>
      <c r="BS25" s="17" t="s">
        <v>111</v>
      </c>
      <c r="BT25" s="17">
        <v>21</v>
      </c>
      <c r="BU25" s="17" t="s">
        <v>111</v>
      </c>
      <c r="BV25" s="17">
        <v>20</v>
      </c>
      <c r="BW25" s="17" t="s">
        <v>111</v>
      </c>
      <c r="BX25" s="17">
        <v>185</v>
      </c>
      <c r="BY25" s="17" t="s">
        <v>111</v>
      </c>
      <c r="BZ25" s="17">
        <v>71</v>
      </c>
      <c r="CA25" s="17" t="s">
        <v>111</v>
      </c>
      <c r="CB25" s="17">
        <v>318</v>
      </c>
    </row>
    <row r="26" spans="1:80">
      <c r="A26" s="1" t="s">
        <v>126</v>
      </c>
      <c r="B26" s="48">
        <v>11</v>
      </c>
      <c r="C26" s="44" t="s">
        <v>182</v>
      </c>
      <c r="D26" s="44">
        <v>104</v>
      </c>
      <c r="E26" s="17" t="s">
        <v>183</v>
      </c>
      <c r="F26" s="17">
        <v>69</v>
      </c>
      <c r="G26" s="17" t="s">
        <v>183</v>
      </c>
      <c r="H26" s="17">
        <v>43</v>
      </c>
      <c r="I26" s="17" t="s">
        <v>183</v>
      </c>
      <c r="J26" s="17">
        <v>1</v>
      </c>
      <c r="K26" s="17" t="s">
        <v>183</v>
      </c>
      <c r="L26" s="17">
        <v>10</v>
      </c>
      <c r="M26" s="17" t="s">
        <v>183</v>
      </c>
      <c r="N26" s="17">
        <v>150</v>
      </c>
      <c r="O26" s="17" t="s">
        <v>183</v>
      </c>
      <c r="P26" s="17">
        <v>10</v>
      </c>
      <c r="Q26" s="17" t="s">
        <v>72</v>
      </c>
      <c r="R26" s="17">
        <v>95</v>
      </c>
      <c r="S26" s="17" t="s">
        <v>183</v>
      </c>
      <c r="T26" s="17">
        <v>146</v>
      </c>
      <c r="U26" s="17" t="s">
        <v>183</v>
      </c>
      <c r="V26" s="17">
        <v>278</v>
      </c>
      <c r="W26" s="17" t="s">
        <v>183</v>
      </c>
      <c r="X26" s="17">
        <v>185</v>
      </c>
      <c r="Y26" s="17" t="s">
        <v>183</v>
      </c>
      <c r="Z26" s="17">
        <v>12</v>
      </c>
      <c r="AA26" s="17" t="s">
        <v>183</v>
      </c>
      <c r="AB26" s="17">
        <v>122</v>
      </c>
      <c r="AC26" s="17" t="s">
        <v>183</v>
      </c>
      <c r="AD26" s="17">
        <v>16</v>
      </c>
      <c r="AE26" s="17" t="s">
        <v>183</v>
      </c>
      <c r="AF26" s="17">
        <v>103</v>
      </c>
      <c r="AG26" s="17" t="s">
        <v>183</v>
      </c>
      <c r="AH26" s="17">
        <v>14</v>
      </c>
      <c r="AI26" s="17" t="s">
        <v>183</v>
      </c>
      <c r="AJ26" s="17">
        <v>65</v>
      </c>
      <c r="AK26" s="17" t="s">
        <v>183</v>
      </c>
      <c r="AL26" s="17">
        <v>79</v>
      </c>
      <c r="AM26" s="17" t="s">
        <v>183</v>
      </c>
      <c r="AN26" s="17">
        <v>124</v>
      </c>
      <c r="AO26" s="17" t="s">
        <v>183</v>
      </c>
      <c r="AP26" s="17">
        <v>8</v>
      </c>
      <c r="AQ26" s="17" t="s">
        <v>183</v>
      </c>
      <c r="AR26" s="17">
        <v>46</v>
      </c>
      <c r="AS26" s="17" t="s">
        <v>183</v>
      </c>
      <c r="AT26" s="17">
        <v>165</v>
      </c>
      <c r="AU26" s="17" t="s">
        <v>183</v>
      </c>
      <c r="AV26" s="17">
        <v>124</v>
      </c>
      <c r="AW26" s="17" t="s">
        <v>183</v>
      </c>
      <c r="AX26" s="17">
        <v>90</v>
      </c>
      <c r="AY26" s="17" t="s">
        <v>184</v>
      </c>
      <c r="AZ26" s="17">
        <v>16</v>
      </c>
      <c r="BA26" s="17" t="s">
        <v>184</v>
      </c>
      <c r="BB26" s="17">
        <v>154</v>
      </c>
      <c r="BC26" s="17" t="s">
        <v>184</v>
      </c>
      <c r="BD26" s="17">
        <v>319</v>
      </c>
      <c r="BE26" s="17" t="s">
        <v>184</v>
      </c>
      <c r="BF26" s="17">
        <v>37</v>
      </c>
      <c r="BG26" s="17" t="s">
        <v>184</v>
      </c>
      <c r="BH26" s="17">
        <v>136</v>
      </c>
      <c r="BI26" s="17" t="s">
        <v>184</v>
      </c>
      <c r="BJ26" s="17">
        <v>279</v>
      </c>
      <c r="BK26" s="17" t="s">
        <v>184</v>
      </c>
      <c r="BL26" s="17">
        <v>234</v>
      </c>
      <c r="BM26" s="17" t="s">
        <v>184</v>
      </c>
      <c r="BN26" s="17">
        <v>67</v>
      </c>
      <c r="BO26" s="17" t="s">
        <v>184</v>
      </c>
      <c r="BP26" s="17">
        <v>23</v>
      </c>
      <c r="BQ26" s="17" t="s">
        <v>184</v>
      </c>
      <c r="BR26" s="17">
        <v>97</v>
      </c>
      <c r="BS26" s="17" t="s">
        <v>184</v>
      </c>
      <c r="BT26" s="17">
        <v>19</v>
      </c>
      <c r="BU26" s="17" t="s">
        <v>184</v>
      </c>
      <c r="BV26" s="17">
        <v>46</v>
      </c>
      <c r="BW26" s="17" t="s">
        <v>184</v>
      </c>
      <c r="BX26" s="17">
        <v>132</v>
      </c>
      <c r="BY26" s="17" t="s">
        <v>184</v>
      </c>
      <c r="BZ26" s="17">
        <v>3</v>
      </c>
      <c r="CA26" s="17" t="s">
        <v>184</v>
      </c>
      <c r="CB26" s="17">
        <v>84</v>
      </c>
    </row>
    <row r="27" spans="1:80">
      <c r="A27" s="1" t="s">
        <v>128</v>
      </c>
      <c r="B27" s="48">
        <v>65</v>
      </c>
      <c r="C27" s="44" t="s">
        <v>130</v>
      </c>
      <c r="D27" s="44">
        <v>442</v>
      </c>
      <c r="E27" s="17" t="s">
        <v>187</v>
      </c>
      <c r="F27" s="17">
        <v>21</v>
      </c>
      <c r="G27" s="17" t="s">
        <v>187</v>
      </c>
      <c r="H27" s="17">
        <v>3</v>
      </c>
      <c r="I27" s="17" t="s">
        <v>187</v>
      </c>
      <c r="J27" s="17">
        <v>39</v>
      </c>
      <c r="K27" s="17" t="s">
        <v>187</v>
      </c>
      <c r="L27" s="17">
        <v>6</v>
      </c>
      <c r="M27" s="17" t="s">
        <v>187</v>
      </c>
      <c r="N27" s="17">
        <v>111</v>
      </c>
      <c r="O27" s="17" t="s">
        <v>187</v>
      </c>
      <c r="P27" s="17">
        <v>20</v>
      </c>
      <c r="Q27" s="17" t="s">
        <v>178</v>
      </c>
      <c r="R27" s="17">
        <v>467</v>
      </c>
      <c r="S27" s="17" t="s">
        <v>187</v>
      </c>
      <c r="T27" s="17">
        <v>63</v>
      </c>
      <c r="U27" s="17" t="s">
        <v>187</v>
      </c>
      <c r="V27" s="17">
        <v>49</v>
      </c>
      <c r="W27" s="17" t="s">
        <v>187</v>
      </c>
      <c r="X27" s="17">
        <v>118</v>
      </c>
      <c r="Y27" s="17" t="s">
        <v>187</v>
      </c>
      <c r="Z27" s="17">
        <v>13</v>
      </c>
      <c r="AA27" s="17" t="s">
        <v>187</v>
      </c>
      <c r="AB27" s="17">
        <v>109</v>
      </c>
      <c r="AC27" s="17" t="s">
        <v>187</v>
      </c>
      <c r="AD27" s="17">
        <v>49</v>
      </c>
      <c r="AE27" s="17" t="s">
        <v>187</v>
      </c>
      <c r="AF27" s="17">
        <v>17</v>
      </c>
      <c r="AG27" s="17" t="s">
        <v>187</v>
      </c>
      <c r="AH27" s="17">
        <v>19</v>
      </c>
      <c r="AI27" s="17" t="s">
        <v>187</v>
      </c>
      <c r="AJ27" s="17">
        <v>44</v>
      </c>
      <c r="AK27" s="17" t="s">
        <v>187</v>
      </c>
      <c r="AL27" s="17">
        <v>21</v>
      </c>
      <c r="AM27" s="17" t="s">
        <v>187</v>
      </c>
      <c r="AN27" s="17">
        <v>26</v>
      </c>
      <c r="AO27" s="17" t="s">
        <v>187</v>
      </c>
      <c r="AP27" s="17">
        <v>6</v>
      </c>
      <c r="AQ27" s="17" t="s">
        <v>187</v>
      </c>
      <c r="AR27" s="17">
        <v>28</v>
      </c>
      <c r="AS27" s="17" t="s">
        <v>187</v>
      </c>
      <c r="AT27" s="17">
        <v>44</v>
      </c>
      <c r="AU27" s="17" t="s">
        <v>187</v>
      </c>
      <c r="AV27" s="17">
        <v>92</v>
      </c>
      <c r="AW27" s="17" t="s">
        <v>187</v>
      </c>
      <c r="AX27" s="17">
        <v>210</v>
      </c>
      <c r="AY27" s="17" t="s">
        <v>162</v>
      </c>
      <c r="AZ27" s="17">
        <v>160</v>
      </c>
      <c r="BA27" s="17" t="s">
        <v>162</v>
      </c>
      <c r="BB27" s="17">
        <v>71</v>
      </c>
      <c r="BC27" s="17" t="s">
        <v>162</v>
      </c>
      <c r="BD27" s="17">
        <v>89</v>
      </c>
      <c r="BE27" s="17" t="s">
        <v>162</v>
      </c>
      <c r="BF27" s="17">
        <v>65</v>
      </c>
      <c r="BG27" s="17" t="s">
        <v>162</v>
      </c>
      <c r="BH27" s="17">
        <v>125</v>
      </c>
      <c r="BI27" s="17" t="s">
        <v>162</v>
      </c>
      <c r="BJ27" s="17">
        <v>76</v>
      </c>
      <c r="BK27" s="17" t="s">
        <v>162</v>
      </c>
      <c r="BL27" s="17">
        <v>49</v>
      </c>
      <c r="BM27" s="17" t="s">
        <v>162</v>
      </c>
      <c r="BN27" s="17">
        <v>132</v>
      </c>
      <c r="BO27" s="17" t="s">
        <v>162</v>
      </c>
      <c r="BP27" s="17">
        <v>260</v>
      </c>
      <c r="BQ27" s="17" t="s">
        <v>162</v>
      </c>
      <c r="BR27" s="17">
        <v>78</v>
      </c>
      <c r="BS27" s="17" t="s">
        <v>162</v>
      </c>
      <c r="BT27" s="17">
        <v>288</v>
      </c>
      <c r="BU27" s="17" t="s">
        <v>162</v>
      </c>
      <c r="BV27" s="17">
        <v>237</v>
      </c>
      <c r="BW27" s="17" t="s">
        <v>162</v>
      </c>
      <c r="BX27" s="17">
        <v>37</v>
      </c>
      <c r="BY27" s="17" t="s">
        <v>162</v>
      </c>
      <c r="BZ27" s="17">
        <v>54</v>
      </c>
      <c r="CA27" s="17" t="s">
        <v>162</v>
      </c>
      <c r="CB27" s="17">
        <v>42</v>
      </c>
    </row>
    <row r="28" spans="1:80">
      <c r="A28" s="1" t="s">
        <v>132</v>
      </c>
      <c r="B28" s="48">
        <v>345</v>
      </c>
      <c r="C28" s="44" t="s">
        <v>183</v>
      </c>
      <c r="D28" s="44">
        <v>100</v>
      </c>
      <c r="E28" s="17" t="s">
        <v>168</v>
      </c>
      <c r="F28" s="17">
        <v>119</v>
      </c>
      <c r="G28" s="17" t="s">
        <v>168</v>
      </c>
      <c r="H28" s="17">
        <v>410</v>
      </c>
      <c r="I28" s="17" t="s">
        <v>168</v>
      </c>
      <c r="J28" s="17">
        <v>101</v>
      </c>
      <c r="K28" s="17" t="s">
        <v>168</v>
      </c>
      <c r="L28" s="17">
        <v>240</v>
      </c>
      <c r="M28" s="17" t="s">
        <v>168</v>
      </c>
      <c r="N28" s="17">
        <v>182</v>
      </c>
      <c r="O28" s="17" t="s">
        <v>168</v>
      </c>
      <c r="P28" s="17">
        <v>203</v>
      </c>
      <c r="Q28" s="17" t="s">
        <v>184</v>
      </c>
      <c r="R28" s="17">
        <v>20</v>
      </c>
      <c r="S28" s="17" t="s">
        <v>168</v>
      </c>
      <c r="T28" s="17">
        <v>165</v>
      </c>
      <c r="U28" s="17" t="s">
        <v>168</v>
      </c>
      <c r="V28" s="17">
        <v>79</v>
      </c>
      <c r="W28" s="17" t="s">
        <v>168</v>
      </c>
      <c r="X28" s="17">
        <v>145</v>
      </c>
      <c r="Y28" s="17" t="s">
        <v>168</v>
      </c>
      <c r="Z28" s="17">
        <v>181</v>
      </c>
      <c r="AA28" s="17" t="s">
        <v>168</v>
      </c>
      <c r="AB28" s="17">
        <v>35</v>
      </c>
      <c r="AC28" s="17" t="s">
        <v>168</v>
      </c>
      <c r="AD28" s="17">
        <v>134</v>
      </c>
      <c r="AE28" s="17" t="s">
        <v>168</v>
      </c>
      <c r="AF28" s="17">
        <v>605</v>
      </c>
      <c r="AG28" s="17" t="s">
        <v>168</v>
      </c>
      <c r="AH28" s="17">
        <v>476</v>
      </c>
      <c r="AI28" s="17" t="s">
        <v>168</v>
      </c>
      <c r="AJ28" s="17">
        <v>137</v>
      </c>
      <c r="AK28" s="17" t="s">
        <v>168</v>
      </c>
      <c r="AL28" s="17">
        <v>154</v>
      </c>
      <c r="AM28" s="17" t="s">
        <v>168</v>
      </c>
      <c r="AN28" s="17">
        <v>191</v>
      </c>
      <c r="AO28" s="17" t="s">
        <v>168</v>
      </c>
      <c r="AP28" s="17">
        <v>441</v>
      </c>
      <c r="AQ28" s="17" t="s">
        <v>168</v>
      </c>
      <c r="AR28" s="17">
        <v>286</v>
      </c>
      <c r="AS28" s="17" t="s">
        <v>168</v>
      </c>
      <c r="AT28" s="17">
        <v>250</v>
      </c>
      <c r="AU28" s="17" t="s">
        <v>168</v>
      </c>
      <c r="AV28" s="17">
        <v>205</v>
      </c>
      <c r="AW28" s="17" t="s">
        <v>168</v>
      </c>
      <c r="AX28" s="17">
        <v>94</v>
      </c>
      <c r="AY28" s="17" t="s">
        <v>191</v>
      </c>
      <c r="AZ28" s="17">
        <v>508</v>
      </c>
      <c r="BA28" s="17" t="s">
        <v>191</v>
      </c>
      <c r="BB28" s="17">
        <v>178</v>
      </c>
      <c r="BC28" s="17" t="s">
        <v>191</v>
      </c>
      <c r="BD28" s="17">
        <v>80</v>
      </c>
      <c r="BE28" s="17" t="s">
        <v>191</v>
      </c>
      <c r="BF28" s="17">
        <v>275</v>
      </c>
      <c r="BG28" s="17" t="s">
        <v>191</v>
      </c>
      <c r="BH28" s="17">
        <v>322</v>
      </c>
      <c r="BI28" s="17" t="s">
        <v>191</v>
      </c>
      <c r="BJ28" s="17">
        <v>75</v>
      </c>
      <c r="BK28" s="17" t="s">
        <v>191</v>
      </c>
      <c r="BL28" s="17">
        <v>169</v>
      </c>
      <c r="BM28" s="17" t="s">
        <v>191</v>
      </c>
      <c r="BN28" s="17">
        <v>154</v>
      </c>
      <c r="BO28" s="17" t="s">
        <v>191</v>
      </c>
      <c r="BP28" s="17">
        <v>194</v>
      </c>
      <c r="BQ28" s="17" t="s">
        <v>191</v>
      </c>
      <c r="BR28" s="17">
        <v>119</v>
      </c>
      <c r="BS28" s="17" t="s">
        <v>191</v>
      </c>
      <c r="BT28" s="17">
        <v>135</v>
      </c>
      <c r="BU28" s="17" t="s">
        <v>191</v>
      </c>
      <c r="BV28" s="17">
        <v>129</v>
      </c>
      <c r="BW28" s="17" t="s">
        <v>191</v>
      </c>
      <c r="BX28" s="17">
        <v>84</v>
      </c>
      <c r="BY28" s="17" t="s">
        <v>191</v>
      </c>
      <c r="BZ28" s="17">
        <v>963</v>
      </c>
      <c r="CA28" s="17" t="s">
        <v>191</v>
      </c>
      <c r="CB28" s="17">
        <v>127</v>
      </c>
    </row>
    <row r="29" spans="1:80">
      <c r="A29" s="1" t="s">
        <v>72</v>
      </c>
      <c r="B29" s="48">
        <v>136</v>
      </c>
      <c r="C29" s="44" t="s">
        <v>190</v>
      </c>
      <c r="D29" s="44">
        <v>171</v>
      </c>
      <c r="E29" s="17" t="s">
        <v>179</v>
      </c>
      <c r="F29" s="17">
        <v>49</v>
      </c>
      <c r="G29" s="17" t="s">
        <v>179</v>
      </c>
      <c r="H29" s="17">
        <v>18</v>
      </c>
      <c r="I29" s="17" t="s">
        <v>179</v>
      </c>
      <c r="J29" s="17">
        <v>7</v>
      </c>
      <c r="K29" s="17" t="s">
        <v>179</v>
      </c>
      <c r="L29" s="17">
        <v>18</v>
      </c>
      <c r="M29" s="17" t="s">
        <v>179</v>
      </c>
      <c r="N29" s="17">
        <v>146</v>
      </c>
      <c r="O29" s="17" t="s">
        <v>179</v>
      </c>
      <c r="P29" s="17">
        <v>17</v>
      </c>
      <c r="Q29" s="17" t="s">
        <v>158</v>
      </c>
      <c r="R29" s="17">
        <v>56</v>
      </c>
      <c r="S29" s="17" t="s">
        <v>179</v>
      </c>
      <c r="T29" s="17">
        <v>183</v>
      </c>
      <c r="U29" s="17" t="s">
        <v>179</v>
      </c>
      <c r="V29" s="17">
        <v>129</v>
      </c>
      <c r="W29" s="17" t="s">
        <v>179</v>
      </c>
      <c r="X29" s="17">
        <v>140</v>
      </c>
      <c r="Y29" s="17" t="s">
        <v>179</v>
      </c>
      <c r="Z29" s="17">
        <v>15</v>
      </c>
      <c r="AA29" s="17" t="s">
        <v>179</v>
      </c>
      <c r="AB29" s="17">
        <v>46</v>
      </c>
      <c r="AC29" s="17" t="s">
        <v>179</v>
      </c>
      <c r="AD29" s="17">
        <v>12</v>
      </c>
      <c r="AE29" s="17" t="s">
        <v>179</v>
      </c>
      <c r="AF29" s="17">
        <v>206</v>
      </c>
      <c r="AG29" s="17" t="s">
        <v>179</v>
      </c>
      <c r="AH29" s="17">
        <v>36</v>
      </c>
      <c r="AI29" s="17" t="s">
        <v>179</v>
      </c>
      <c r="AJ29" s="17">
        <v>56</v>
      </c>
      <c r="AK29" s="17" t="s">
        <v>179</v>
      </c>
      <c r="AL29" s="17">
        <v>64</v>
      </c>
      <c r="AM29" s="17" t="s">
        <v>179</v>
      </c>
      <c r="AN29" s="17">
        <v>48</v>
      </c>
      <c r="AO29" s="17" t="s">
        <v>179</v>
      </c>
      <c r="AP29" s="17">
        <v>22</v>
      </c>
      <c r="AQ29" s="17" t="s">
        <v>179</v>
      </c>
      <c r="AR29" s="17">
        <v>47</v>
      </c>
      <c r="AS29" s="17" t="s">
        <v>179</v>
      </c>
      <c r="AT29" s="17">
        <v>85</v>
      </c>
      <c r="AU29" s="17" t="s">
        <v>179</v>
      </c>
      <c r="AV29" s="17">
        <v>166</v>
      </c>
      <c r="AW29" s="17" t="s">
        <v>179</v>
      </c>
      <c r="AX29" s="17">
        <v>217</v>
      </c>
      <c r="AY29" s="17" t="s">
        <v>108</v>
      </c>
      <c r="AZ29" s="17">
        <v>4</v>
      </c>
      <c r="BA29" s="17" t="s">
        <v>108</v>
      </c>
      <c r="BB29" s="17">
        <v>112</v>
      </c>
      <c r="BC29" s="17" t="s">
        <v>108</v>
      </c>
      <c r="BD29" s="17">
        <v>98</v>
      </c>
      <c r="BE29" s="17" t="s">
        <v>108</v>
      </c>
      <c r="BF29" s="17">
        <v>154</v>
      </c>
      <c r="BG29" s="17" t="s">
        <v>108</v>
      </c>
      <c r="BH29" s="17">
        <v>77</v>
      </c>
      <c r="BI29" s="17" t="s">
        <v>108</v>
      </c>
      <c r="BJ29" s="17">
        <v>209</v>
      </c>
      <c r="BK29" s="17" t="s">
        <v>108</v>
      </c>
      <c r="BL29" s="17">
        <v>160</v>
      </c>
      <c r="BM29" s="17" t="s">
        <v>108</v>
      </c>
      <c r="BN29" s="17">
        <v>77</v>
      </c>
      <c r="BO29" s="17" t="s">
        <v>108</v>
      </c>
      <c r="BP29" s="17">
        <v>28</v>
      </c>
      <c r="BQ29" s="17" t="s">
        <v>108</v>
      </c>
      <c r="BR29" s="17">
        <v>179</v>
      </c>
      <c r="BS29" s="17" t="s">
        <v>108</v>
      </c>
      <c r="BT29" s="17">
        <v>5</v>
      </c>
      <c r="BU29" s="17" t="s">
        <v>108</v>
      </c>
      <c r="BV29" s="17">
        <v>10</v>
      </c>
      <c r="BW29" s="17" t="s">
        <v>108</v>
      </c>
      <c r="BX29" s="17">
        <v>147</v>
      </c>
      <c r="BY29" s="17" t="s">
        <v>108</v>
      </c>
      <c r="BZ29" s="17">
        <v>24</v>
      </c>
      <c r="CA29" s="17" t="s">
        <v>108</v>
      </c>
      <c r="CB29" s="17">
        <v>225</v>
      </c>
    </row>
    <row r="30" spans="1:80">
      <c r="A30" s="1" t="s">
        <v>134</v>
      </c>
      <c r="B30" s="48">
        <v>15</v>
      </c>
      <c r="C30" s="44" t="s">
        <v>87</v>
      </c>
      <c r="D30" s="44">
        <v>89</v>
      </c>
      <c r="E30" s="17" t="s">
        <v>140</v>
      </c>
      <c r="F30" s="17">
        <v>66</v>
      </c>
      <c r="G30" s="17" t="s">
        <v>140</v>
      </c>
      <c r="H30" s="17">
        <v>23</v>
      </c>
      <c r="I30" s="17" t="s">
        <v>140</v>
      </c>
      <c r="J30" s="17">
        <v>906</v>
      </c>
      <c r="K30" s="17" t="s">
        <v>140</v>
      </c>
      <c r="L30" s="17">
        <v>60</v>
      </c>
      <c r="M30" s="17" t="s">
        <v>140</v>
      </c>
      <c r="N30" s="17">
        <v>90</v>
      </c>
      <c r="O30" s="17" t="s">
        <v>140</v>
      </c>
      <c r="P30" s="17">
        <v>262</v>
      </c>
      <c r="Q30" s="17" t="s">
        <v>90</v>
      </c>
      <c r="R30" s="17">
        <v>6</v>
      </c>
      <c r="S30" s="17" t="s">
        <v>140</v>
      </c>
      <c r="T30" s="17">
        <v>88</v>
      </c>
      <c r="U30" s="17" t="s">
        <v>140</v>
      </c>
      <c r="V30" s="17">
        <v>26</v>
      </c>
      <c r="W30" s="17" t="s">
        <v>140</v>
      </c>
      <c r="X30" s="17">
        <v>96</v>
      </c>
      <c r="Y30" s="17" t="s">
        <v>140</v>
      </c>
      <c r="Z30" s="17">
        <v>207</v>
      </c>
      <c r="AA30" s="17" t="s">
        <v>140</v>
      </c>
      <c r="AB30" s="17">
        <v>69</v>
      </c>
      <c r="AC30" s="17" t="s">
        <v>140</v>
      </c>
      <c r="AD30" s="17">
        <v>524</v>
      </c>
      <c r="AE30" s="17" t="s">
        <v>140</v>
      </c>
      <c r="AF30" s="17">
        <v>35</v>
      </c>
      <c r="AG30" s="17" t="s">
        <v>140</v>
      </c>
      <c r="AH30" s="17">
        <v>96</v>
      </c>
      <c r="AI30" s="17" t="s">
        <v>140</v>
      </c>
      <c r="AJ30" s="17">
        <v>127</v>
      </c>
      <c r="AK30" s="17" t="s">
        <v>140</v>
      </c>
      <c r="AL30" s="17">
        <v>190</v>
      </c>
      <c r="AM30" s="17" t="s">
        <v>140</v>
      </c>
      <c r="AN30" s="17">
        <v>95</v>
      </c>
      <c r="AO30" s="17" t="s">
        <v>140</v>
      </c>
      <c r="AP30" s="17">
        <v>99</v>
      </c>
      <c r="AQ30" s="17" t="s">
        <v>140</v>
      </c>
      <c r="AR30" s="17">
        <v>153</v>
      </c>
      <c r="AS30" s="17" t="s">
        <v>140</v>
      </c>
      <c r="AT30" s="17">
        <v>71</v>
      </c>
      <c r="AU30" s="17" t="s">
        <v>140</v>
      </c>
      <c r="AV30" s="17">
        <v>113</v>
      </c>
      <c r="AW30" s="17" t="s">
        <v>140</v>
      </c>
      <c r="AX30" s="17">
        <v>75</v>
      </c>
      <c r="AY30" s="17" t="s">
        <v>160</v>
      </c>
      <c r="AZ30" s="17">
        <v>152</v>
      </c>
      <c r="BA30" s="17" t="s">
        <v>160</v>
      </c>
      <c r="BB30" s="17">
        <v>79</v>
      </c>
      <c r="BC30" s="17" t="s">
        <v>160</v>
      </c>
      <c r="BD30" s="17">
        <v>71</v>
      </c>
      <c r="BE30" s="17" t="s">
        <v>160</v>
      </c>
      <c r="BF30" s="17">
        <v>234</v>
      </c>
      <c r="BG30" s="17" t="s">
        <v>160</v>
      </c>
      <c r="BH30" s="17">
        <v>181</v>
      </c>
      <c r="BI30" s="17" t="s">
        <v>160</v>
      </c>
      <c r="BJ30" s="17">
        <v>115</v>
      </c>
      <c r="BK30" s="17" t="s">
        <v>160</v>
      </c>
      <c r="BL30" s="17">
        <v>128</v>
      </c>
      <c r="BM30" s="17" t="s">
        <v>160</v>
      </c>
      <c r="BN30" s="17">
        <v>170</v>
      </c>
      <c r="BO30" s="17" t="s">
        <v>160</v>
      </c>
      <c r="BP30" s="17">
        <v>182</v>
      </c>
      <c r="BQ30" s="17" t="s">
        <v>160</v>
      </c>
      <c r="BR30" s="17">
        <v>119</v>
      </c>
      <c r="BS30" s="17" t="s">
        <v>160</v>
      </c>
      <c r="BT30" s="17">
        <v>104</v>
      </c>
      <c r="BU30" s="17" t="s">
        <v>160</v>
      </c>
      <c r="BV30" s="17">
        <v>89</v>
      </c>
      <c r="BW30" s="17" t="s">
        <v>160</v>
      </c>
      <c r="BX30" s="17">
        <v>108</v>
      </c>
      <c r="BY30" s="17" t="s">
        <v>160</v>
      </c>
      <c r="BZ30" s="17">
        <v>297</v>
      </c>
      <c r="CA30" s="17" t="s">
        <v>160</v>
      </c>
      <c r="CB30" s="17">
        <v>222</v>
      </c>
    </row>
    <row r="31" spans="1:80">
      <c r="A31" s="1" t="s">
        <v>136</v>
      </c>
      <c r="B31" s="48">
        <v>583</v>
      </c>
      <c r="C31" s="44" t="s">
        <v>121</v>
      </c>
      <c r="D31" s="44">
        <v>163</v>
      </c>
      <c r="E31" s="17" t="s">
        <v>121</v>
      </c>
      <c r="F31" s="17">
        <v>251</v>
      </c>
      <c r="G31" s="17" t="s">
        <v>121</v>
      </c>
      <c r="H31" s="17">
        <v>5</v>
      </c>
      <c r="I31" s="17" t="s">
        <v>121</v>
      </c>
      <c r="J31" s="17">
        <v>11</v>
      </c>
      <c r="K31" s="17" t="s">
        <v>121</v>
      </c>
      <c r="L31" s="17">
        <v>5</v>
      </c>
      <c r="M31" s="17" t="s">
        <v>121</v>
      </c>
      <c r="N31" s="17">
        <v>75</v>
      </c>
      <c r="O31" s="17" t="s">
        <v>121</v>
      </c>
      <c r="P31" s="17">
        <v>11</v>
      </c>
      <c r="Q31" s="17" t="s">
        <v>128</v>
      </c>
      <c r="R31" s="17">
        <v>168</v>
      </c>
      <c r="S31" s="17" t="s">
        <v>121</v>
      </c>
      <c r="T31" s="17">
        <v>138</v>
      </c>
      <c r="U31" s="17" t="s">
        <v>121</v>
      </c>
      <c r="V31" s="17">
        <v>374</v>
      </c>
      <c r="W31" s="17" t="s">
        <v>121</v>
      </c>
      <c r="X31" s="17">
        <v>185</v>
      </c>
      <c r="Y31" s="17" t="s">
        <v>121</v>
      </c>
      <c r="Z31" s="17">
        <v>11</v>
      </c>
      <c r="AA31" s="17" t="s">
        <v>121</v>
      </c>
      <c r="AB31" s="17">
        <v>192</v>
      </c>
      <c r="AC31" s="17" t="s">
        <v>121</v>
      </c>
      <c r="AD31" s="17">
        <v>16</v>
      </c>
      <c r="AE31" s="17" t="s">
        <v>121</v>
      </c>
      <c r="AF31" s="17">
        <v>76</v>
      </c>
      <c r="AG31" s="17" t="s">
        <v>121</v>
      </c>
      <c r="AH31" s="17">
        <v>61</v>
      </c>
      <c r="AI31" s="17" t="s">
        <v>121</v>
      </c>
      <c r="AJ31" s="17">
        <v>64</v>
      </c>
      <c r="AK31" s="17" t="s">
        <v>121</v>
      </c>
      <c r="AL31" s="17">
        <v>77</v>
      </c>
      <c r="AM31" s="17" t="s">
        <v>121</v>
      </c>
      <c r="AN31" s="17">
        <v>71</v>
      </c>
      <c r="AO31" s="17" t="s">
        <v>121</v>
      </c>
      <c r="AP31" s="17">
        <v>21</v>
      </c>
      <c r="AQ31" s="17" t="s">
        <v>121</v>
      </c>
      <c r="AR31" s="17">
        <v>58</v>
      </c>
      <c r="AS31" s="17" t="s">
        <v>121</v>
      </c>
      <c r="AT31" s="17">
        <v>80</v>
      </c>
      <c r="AU31" s="17" t="s">
        <v>121</v>
      </c>
      <c r="AV31" s="17">
        <v>54</v>
      </c>
      <c r="AW31" s="17" t="s">
        <v>121</v>
      </c>
      <c r="AX31" s="17">
        <v>125</v>
      </c>
      <c r="AY31" s="17" t="s">
        <v>102</v>
      </c>
      <c r="AZ31" s="17">
        <v>410</v>
      </c>
      <c r="BA31" s="17" t="s">
        <v>102</v>
      </c>
      <c r="BB31" s="17">
        <v>161</v>
      </c>
      <c r="BC31" s="17" t="s">
        <v>102</v>
      </c>
      <c r="BD31" s="17">
        <v>41</v>
      </c>
      <c r="BE31" s="17" t="s">
        <v>102</v>
      </c>
      <c r="BF31" s="17">
        <v>177</v>
      </c>
      <c r="BG31" s="17" t="s">
        <v>102</v>
      </c>
      <c r="BH31" s="17">
        <v>162</v>
      </c>
      <c r="BI31" s="17" t="s">
        <v>102</v>
      </c>
      <c r="BJ31" s="17">
        <v>42</v>
      </c>
      <c r="BK31" s="17" t="s">
        <v>102</v>
      </c>
      <c r="BL31" s="17">
        <v>92</v>
      </c>
      <c r="BM31" s="17" t="s">
        <v>102</v>
      </c>
      <c r="BN31" s="17">
        <v>178</v>
      </c>
      <c r="BO31" s="17" t="s">
        <v>102</v>
      </c>
      <c r="BP31" s="17">
        <v>182</v>
      </c>
      <c r="BQ31" s="17" t="s">
        <v>102</v>
      </c>
      <c r="BR31" s="17">
        <v>113</v>
      </c>
      <c r="BS31" s="17" t="s">
        <v>102</v>
      </c>
      <c r="BT31" s="17">
        <v>116</v>
      </c>
      <c r="BU31" s="17" t="s">
        <v>102</v>
      </c>
      <c r="BV31" s="17">
        <v>113</v>
      </c>
      <c r="BW31" s="17" t="s">
        <v>102</v>
      </c>
      <c r="BX31" s="17">
        <v>80</v>
      </c>
      <c r="BY31" s="17" t="s">
        <v>102</v>
      </c>
      <c r="BZ31" s="17">
        <v>606</v>
      </c>
      <c r="CA31" s="17" t="s">
        <v>102</v>
      </c>
      <c r="CB31" s="17">
        <v>85</v>
      </c>
    </row>
    <row r="32" spans="1:80">
      <c r="A32" s="1" t="s">
        <v>138</v>
      </c>
      <c r="B32" s="48">
        <v>8</v>
      </c>
      <c r="C32" s="44" t="s">
        <v>111</v>
      </c>
      <c r="D32" s="44">
        <v>286</v>
      </c>
      <c r="E32" s="17" t="s">
        <v>78</v>
      </c>
      <c r="F32" s="17">
        <v>51</v>
      </c>
      <c r="G32" s="17" t="s">
        <v>78</v>
      </c>
      <c r="H32" s="17">
        <v>6</v>
      </c>
      <c r="I32" s="17" t="s">
        <v>78</v>
      </c>
      <c r="J32" s="17">
        <v>8</v>
      </c>
      <c r="K32" s="17" t="s">
        <v>78</v>
      </c>
      <c r="L32" s="17">
        <v>20</v>
      </c>
      <c r="M32" s="17" t="s">
        <v>78</v>
      </c>
      <c r="N32" s="17">
        <v>83</v>
      </c>
      <c r="O32" s="17" t="s">
        <v>78</v>
      </c>
      <c r="P32" s="17">
        <v>15</v>
      </c>
      <c r="Q32" s="17" t="s">
        <v>150</v>
      </c>
      <c r="R32" s="17">
        <v>309</v>
      </c>
      <c r="S32" s="17" t="s">
        <v>78</v>
      </c>
      <c r="T32" s="17">
        <v>120</v>
      </c>
      <c r="U32" s="17" t="s">
        <v>78</v>
      </c>
      <c r="V32" s="17">
        <v>130</v>
      </c>
      <c r="W32" s="17" t="s">
        <v>78</v>
      </c>
      <c r="X32" s="17">
        <v>73</v>
      </c>
      <c r="Y32" s="17" t="s">
        <v>78</v>
      </c>
      <c r="Z32" s="17">
        <v>14</v>
      </c>
      <c r="AA32" s="17" t="s">
        <v>78</v>
      </c>
      <c r="AB32" s="17">
        <v>230</v>
      </c>
      <c r="AC32" s="17" t="s">
        <v>78</v>
      </c>
      <c r="AD32" s="17">
        <v>27</v>
      </c>
      <c r="AE32" s="17" t="s">
        <v>78</v>
      </c>
      <c r="AF32" s="17">
        <v>50</v>
      </c>
      <c r="AG32" s="17" t="s">
        <v>78</v>
      </c>
      <c r="AH32" s="17">
        <v>26</v>
      </c>
      <c r="AI32" s="17" t="s">
        <v>78</v>
      </c>
      <c r="AJ32" s="17">
        <v>62</v>
      </c>
      <c r="AK32" s="17" t="s">
        <v>78</v>
      </c>
      <c r="AL32" s="17">
        <v>22</v>
      </c>
      <c r="AM32" s="17" t="s">
        <v>78</v>
      </c>
      <c r="AN32" s="17">
        <v>32</v>
      </c>
      <c r="AO32" s="17" t="s">
        <v>78</v>
      </c>
      <c r="AP32" s="17">
        <v>9</v>
      </c>
      <c r="AQ32" s="17" t="s">
        <v>78</v>
      </c>
      <c r="AR32" s="17">
        <v>29</v>
      </c>
      <c r="AS32" s="17" t="s">
        <v>78</v>
      </c>
      <c r="AT32" s="17">
        <v>106</v>
      </c>
      <c r="AU32" s="17" t="s">
        <v>78</v>
      </c>
      <c r="AV32" s="17">
        <v>154</v>
      </c>
      <c r="AW32" s="17" t="s">
        <v>78</v>
      </c>
      <c r="AX32" s="17">
        <v>134</v>
      </c>
      <c r="AY32" s="17" t="s">
        <v>180</v>
      </c>
      <c r="AZ32" s="17">
        <v>136</v>
      </c>
      <c r="BA32" s="17" t="s">
        <v>180</v>
      </c>
      <c r="BB32" s="17">
        <v>66</v>
      </c>
      <c r="BC32" s="17" t="s">
        <v>180</v>
      </c>
      <c r="BD32" s="17">
        <v>54</v>
      </c>
      <c r="BE32" s="17" t="s">
        <v>180</v>
      </c>
      <c r="BF32" s="17">
        <v>176</v>
      </c>
      <c r="BG32" s="17" t="s">
        <v>180</v>
      </c>
      <c r="BH32" s="17">
        <v>120</v>
      </c>
      <c r="BI32" s="17" t="s">
        <v>180</v>
      </c>
      <c r="BJ32" s="17">
        <v>54</v>
      </c>
      <c r="BK32" s="17" t="s">
        <v>180</v>
      </c>
      <c r="BL32" s="17">
        <v>106</v>
      </c>
      <c r="BM32" s="17" t="s">
        <v>180</v>
      </c>
      <c r="BN32" s="17">
        <v>173</v>
      </c>
      <c r="BO32" s="17" t="s">
        <v>180</v>
      </c>
      <c r="BP32" s="17">
        <v>178</v>
      </c>
      <c r="BQ32" s="17" t="s">
        <v>180</v>
      </c>
      <c r="BR32" s="17">
        <v>76</v>
      </c>
      <c r="BS32" s="17" t="s">
        <v>180</v>
      </c>
      <c r="BT32" s="17">
        <v>77</v>
      </c>
      <c r="BU32" s="17" t="s">
        <v>180</v>
      </c>
      <c r="BV32" s="17">
        <v>96</v>
      </c>
      <c r="BW32" s="17" t="s">
        <v>180</v>
      </c>
      <c r="BX32" s="17">
        <v>88</v>
      </c>
      <c r="BY32" s="17" t="s">
        <v>180</v>
      </c>
      <c r="BZ32" s="17">
        <v>187</v>
      </c>
      <c r="CA32" s="17" t="s">
        <v>180</v>
      </c>
      <c r="CB32" s="17">
        <v>259</v>
      </c>
    </row>
    <row r="33" spans="1:80">
      <c r="A33" s="1" t="s">
        <v>140</v>
      </c>
      <c r="B33" s="48">
        <v>112</v>
      </c>
      <c r="C33" s="44" t="s">
        <v>166</v>
      </c>
      <c r="D33" s="44">
        <v>90</v>
      </c>
      <c r="E33" s="17" t="s">
        <v>93</v>
      </c>
      <c r="F33" s="17">
        <v>80</v>
      </c>
      <c r="G33" s="17" t="s">
        <v>93</v>
      </c>
      <c r="H33" s="17">
        <v>151</v>
      </c>
      <c r="I33" s="17" t="s">
        <v>93</v>
      </c>
      <c r="J33" s="17">
        <v>254</v>
      </c>
      <c r="K33" s="17" t="s">
        <v>93</v>
      </c>
      <c r="L33" s="17">
        <v>999</v>
      </c>
      <c r="M33" s="17" t="s">
        <v>93</v>
      </c>
      <c r="N33" s="17">
        <v>138</v>
      </c>
      <c r="O33" s="17" t="s">
        <v>93</v>
      </c>
      <c r="P33" s="17">
        <v>294</v>
      </c>
      <c r="Q33" s="17" t="s">
        <v>185</v>
      </c>
      <c r="R33" s="17">
        <v>94</v>
      </c>
      <c r="S33" s="17" t="s">
        <v>93</v>
      </c>
      <c r="T33" s="17">
        <v>100</v>
      </c>
      <c r="U33" s="17" t="s">
        <v>93</v>
      </c>
      <c r="V33" s="17">
        <v>43</v>
      </c>
      <c r="W33" s="17" t="s">
        <v>93</v>
      </c>
      <c r="X33" s="17">
        <v>74</v>
      </c>
      <c r="Y33" s="17" t="s">
        <v>93</v>
      </c>
      <c r="Z33" s="17">
        <v>297</v>
      </c>
      <c r="AA33" s="17" t="s">
        <v>93</v>
      </c>
      <c r="AB33" s="17">
        <v>102</v>
      </c>
      <c r="AC33" s="17" t="s">
        <v>93</v>
      </c>
      <c r="AD33" s="17">
        <v>281</v>
      </c>
      <c r="AE33" s="17" t="s">
        <v>93</v>
      </c>
      <c r="AF33" s="17">
        <v>187</v>
      </c>
      <c r="AG33" s="17" t="s">
        <v>93</v>
      </c>
      <c r="AH33" s="17">
        <v>154</v>
      </c>
      <c r="AI33" s="17" t="s">
        <v>93</v>
      </c>
      <c r="AJ33" s="17">
        <v>410</v>
      </c>
      <c r="AK33" s="17" t="s">
        <v>93</v>
      </c>
      <c r="AL33" s="17">
        <v>120</v>
      </c>
      <c r="AM33" s="17" t="s">
        <v>93</v>
      </c>
      <c r="AN33" s="17">
        <v>94</v>
      </c>
      <c r="AO33" s="17" t="s">
        <v>93</v>
      </c>
      <c r="AP33" s="17">
        <v>522</v>
      </c>
      <c r="AQ33" s="17" t="s">
        <v>93</v>
      </c>
      <c r="AR33" s="17">
        <v>253</v>
      </c>
      <c r="AS33" s="17" t="s">
        <v>93</v>
      </c>
      <c r="AT33" s="17">
        <v>177</v>
      </c>
      <c r="AU33" s="17" t="s">
        <v>93</v>
      </c>
      <c r="AV33" s="17">
        <v>313</v>
      </c>
      <c r="AW33" s="17" t="s">
        <v>93</v>
      </c>
      <c r="AX33" s="17">
        <v>141</v>
      </c>
      <c r="AY33" s="17" t="s">
        <v>126</v>
      </c>
      <c r="AZ33" s="17">
        <v>22</v>
      </c>
      <c r="BA33" s="17" t="s">
        <v>126</v>
      </c>
      <c r="BB33" s="17">
        <v>219</v>
      </c>
      <c r="BC33" s="17" t="s">
        <v>126</v>
      </c>
      <c r="BD33" s="17">
        <v>93</v>
      </c>
      <c r="BE33" s="17" t="s">
        <v>126</v>
      </c>
      <c r="BF33" s="17">
        <v>54</v>
      </c>
      <c r="BG33" s="17" t="s">
        <v>126</v>
      </c>
      <c r="BH33" s="17">
        <v>78</v>
      </c>
      <c r="BI33" s="17" t="s">
        <v>126</v>
      </c>
      <c r="BJ33" s="17">
        <v>80</v>
      </c>
      <c r="BK33" s="17" t="s">
        <v>126</v>
      </c>
      <c r="BL33" s="17">
        <v>147</v>
      </c>
      <c r="BM33" s="17" t="s">
        <v>126</v>
      </c>
      <c r="BN33" s="17">
        <v>40</v>
      </c>
      <c r="BO33" s="17" t="s">
        <v>126</v>
      </c>
      <c r="BP33" s="17">
        <v>40</v>
      </c>
      <c r="BQ33" s="17" t="s">
        <v>126</v>
      </c>
      <c r="BR33" s="17">
        <v>250</v>
      </c>
      <c r="BS33" s="17" t="s">
        <v>126</v>
      </c>
      <c r="BT33" s="17">
        <v>15</v>
      </c>
      <c r="BU33" s="17" t="s">
        <v>126</v>
      </c>
      <c r="BV33" s="17">
        <v>35</v>
      </c>
      <c r="BW33" s="17" t="s">
        <v>126</v>
      </c>
      <c r="BX33" s="17">
        <v>105</v>
      </c>
      <c r="BY33" s="17" t="s">
        <v>126</v>
      </c>
      <c r="BZ33" s="17">
        <v>7</v>
      </c>
      <c r="CA33" s="17" t="s">
        <v>126</v>
      </c>
      <c r="CB33" s="17">
        <v>139</v>
      </c>
    </row>
    <row r="34" spans="1:80">
      <c r="A34" s="1" t="s">
        <v>142</v>
      </c>
      <c r="B34" s="48">
        <v>15</v>
      </c>
      <c r="C34" s="44" t="s">
        <v>193</v>
      </c>
      <c r="D34" s="44">
        <v>107</v>
      </c>
      <c r="E34" s="17" t="s">
        <v>150</v>
      </c>
      <c r="F34" s="17">
        <v>91</v>
      </c>
      <c r="G34" s="17" t="s">
        <v>150</v>
      </c>
      <c r="H34" s="17">
        <v>57</v>
      </c>
      <c r="I34" s="17" t="s">
        <v>150</v>
      </c>
      <c r="J34" s="17">
        <v>7</v>
      </c>
      <c r="K34" s="17" t="s">
        <v>150</v>
      </c>
      <c r="L34" s="17">
        <v>11</v>
      </c>
      <c r="M34" s="17" t="s">
        <v>150</v>
      </c>
      <c r="N34" s="17">
        <v>164</v>
      </c>
      <c r="O34" s="17" t="s">
        <v>150</v>
      </c>
      <c r="P34" s="17">
        <v>14</v>
      </c>
      <c r="Q34" s="17" t="s">
        <v>156</v>
      </c>
      <c r="R34" s="17">
        <v>1</v>
      </c>
      <c r="S34" s="17" t="s">
        <v>150</v>
      </c>
      <c r="T34" s="17">
        <v>128</v>
      </c>
      <c r="U34" s="17" t="s">
        <v>150</v>
      </c>
      <c r="V34" s="17">
        <v>409</v>
      </c>
      <c r="W34" s="17" t="s">
        <v>150</v>
      </c>
      <c r="X34" s="17">
        <v>179</v>
      </c>
      <c r="Y34" s="17" t="s">
        <v>150</v>
      </c>
      <c r="Z34" s="17">
        <v>22</v>
      </c>
      <c r="AA34" s="17" t="s">
        <v>150</v>
      </c>
      <c r="AB34" s="17">
        <v>182</v>
      </c>
      <c r="AC34" s="17" t="s">
        <v>150</v>
      </c>
      <c r="AD34" s="17">
        <v>36</v>
      </c>
      <c r="AE34" s="17" t="s">
        <v>150</v>
      </c>
      <c r="AF34" s="17">
        <v>128</v>
      </c>
      <c r="AG34" s="17" t="s">
        <v>150</v>
      </c>
      <c r="AH34" s="17">
        <v>24</v>
      </c>
      <c r="AI34" s="17" t="s">
        <v>150</v>
      </c>
      <c r="AJ34" s="17">
        <v>68</v>
      </c>
      <c r="AK34" s="17" t="s">
        <v>150</v>
      </c>
      <c r="AL34" s="17">
        <v>58</v>
      </c>
      <c r="AM34" s="17" t="s">
        <v>150</v>
      </c>
      <c r="AN34" s="17">
        <v>169</v>
      </c>
      <c r="AO34" s="17" t="s">
        <v>150</v>
      </c>
      <c r="AP34" s="17">
        <v>10</v>
      </c>
      <c r="AQ34" s="17" t="s">
        <v>150</v>
      </c>
      <c r="AR34" s="17">
        <v>45</v>
      </c>
      <c r="AS34" s="17" t="s">
        <v>150</v>
      </c>
      <c r="AT34" s="17">
        <v>123</v>
      </c>
      <c r="AU34" s="17" t="s">
        <v>150</v>
      </c>
      <c r="AV34" s="17">
        <v>138</v>
      </c>
      <c r="AW34" s="17" t="s">
        <v>150</v>
      </c>
      <c r="AX34" s="17">
        <v>122</v>
      </c>
      <c r="AY34" s="17" t="s">
        <v>156</v>
      </c>
      <c r="AZ34" s="17">
        <v>239</v>
      </c>
      <c r="BA34" s="17" t="s">
        <v>156</v>
      </c>
      <c r="BB34" s="17">
        <v>129</v>
      </c>
      <c r="BC34" s="17" t="s">
        <v>156</v>
      </c>
      <c r="BD34" s="17">
        <v>163</v>
      </c>
      <c r="BE34" s="17" t="s">
        <v>156</v>
      </c>
      <c r="BF34" s="17">
        <v>132</v>
      </c>
      <c r="BG34" s="17" t="s">
        <v>156</v>
      </c>
      <c r="BH34" s="17">
        <v>107</v>
      </c>
      <c r="BI34" s="17" t="s">
        <v>156</v>
      </c>
      <c r="BJ34" s="17">
        <v>51</v>
      </c>
      <c r="BK34" s="17" t="s">
        <v>156</v>
      </c>
      <c r="BL34" s="17">
        <v>95</v>
      </c>
      <c r="BM34" s="17" t="s">
        <v>156</v>
      </c>
      <c r="BN34" s="17">
        <v>164</v>
      </c>
      <c r="BO34" s="17" t="s">
        <v>156</v>
      </c>
      <c r="BP34" s="17">
        <v>224</v>
      </c>
      <c r="BQ34" s="17" t="s">
        <v>156</v>
      </c>
      <c r="BR34" s="17">
        <v>139</v>
      </c>
      <c r="BS34" s="17" t="s">
        <v>156</v>
      </c>
      <c r="BT34" s="17">
        <v>762</v>
      </c>
      <c r="BU34" s="17" t="s">
        <v>156</v>
      </c>
      <c r="BV34" s="17">
        <v>539</v>
      </c>
      <c r="BW34" s="17" t="s">
        <v>156</v>
      </c>
      <c r="BX34" s="17">
        <v>136</v>
      </c>
      <c r="BY34" s="17" t="s">
        <v>156</v>
      </c>
      <c r="BZ34" s="17">
        <v>54</v>
      </c>
      <c r="CA34" s="17" t="s">
        <v>156</v>
      </c>
      <c r="CB34" s="17">
        <v>82</v>
      </c>
    </row>
    <row r="35" spans="1:80">
      <c r="A35" s="1" t="s">
        <v>144</v>
      </c>
      <c r="B35" s="48">
        <v>24</v>
      </c>
      <c r="C35" s="44" t="s">
        <v>134</v>
      </c>
      <c r="D35" s="44">
        <v>165</v>
      </c>
      <c r="E35" s="17" t="s">
        <v>188</v>
      </c>
      <c r="F35" s="17">
        <v>94</v>
      </c>
      <c r="G35" s="17" t="s">
        <v>188</v>
      </c>
      <c r="H35" s="17">
        <v>122</v>
      </c>
      <c r="I35" s="17" t="s">
        <v>188</v>
      </c>
      <c r="J35" s="17">
        <v>138</v>
      </c>
      <c r="K35" s="17" t="s">
        <v>188</v>
      </c>
      <c r="L35" s="17">
        <v>368</v>
      </c>
      <c r="M35" s="17" t="s">
        <v>188</v>
      </c>
      <c r="N35" s="17">
        <v>165</v>
      </c>
      <c r="O35" s="17" t="s">
        <v>188</v>
      </c>
      <c r="P35" s="17">
        <v>397</v>
      </c>
      <c r="Q35" s="17" t="s">
        <v>154</v>
      </c>
      <c r="R35" s="17">
        <v>4</v>
      </c>
      <c r="S35" s="17" t="s">
        <v>188</v>
      </c>
      <c r="T35" s="17">
        <v>201</v>
      </c>
      <c r="U35" s="17" t="s">
        <v>188</v>
      </c>
      <c r="V35" s="17">
        <v>66</v>
      </c>
      <c r="W35" s="17" t="s">
        <v>188</v>
      </c>
      <c r="X35" s="17">
        <v>68</v>
      </c>
      <c r="Y35" s="17" t="s">
        <v>188</v>
      </c>
      <c r="Z35" s="17">
        <v>350</v>
      </c>
      <c r="AA35" s="17" t="s">
        <v>188</v>
      </c>
      <c r="AB35" s="17">
        <v>185</v>
      </c>
      <c r="AC35" s="17" t="s">
        <v>188</v>
      </c>
      <c r="AD35" s="17">
        <v>189</v>
      </c>
      <c r="AE35" s="17" t="s">
        <v>188</v>
      </c>
      <c r="AF35" s="17">
        <v>77</v>
      </c>
      <c r="AG35" s="17" t="s">
        <v>188</v>
      </c>
      <c r="AH35" s="17">
        <v>100</v>
      </c>
      <c r="AI35" s="17" t="s">
        <v>188</v>
      </c>
      <c r="AJ35" s="17">
        <v>196</v>
      </c>
      <c r="AK35" s="17" t="s">
        <v>188</v>
      </c>
      <c r="AL35" s="17">
        <v>132</v>
      </c>
      <c r="AM35" s="17" t="s">
        <v>188</v>
      </c>
      <c r="AN35" s="17">
        <v>152</v>
      </c>
      <c r="AO35" s="17" t="s">
        <v>188</v>
      </c>
      <c r="AP35" s="17">
        <v>141</v>
      </c>
      <c r="AQ35" s="17" t="s">
        <v>188</v>
      </c>
      <c r="AR35" s="17">
        <v>145</v>
      </c>
      <c r="AS35" s="17" t="s">
        <v>188</v>
      </c>
      <c r="AT35" s="17">
        <v>238</v>
      </c>
      <c r="AU35" s="17" t="s">
        <v>188</v>
      </c>
      <c r="AV35" s="17">
        <v>81</v>
      </c>
      <c r="AW35" s="17" t="s">
        <v>188</v>
      </c>
      <c r="AX35" s="17">
        <v>78</v>
      </c>
      <c r="AY35" s="17" t="s">
        <v>142</v>
      </c>
      <c r="AZ35" s="17">
        <v>12</v>
      </c>
      <c r="BA35" s="17" t="s">
        <v>142</v>
      </c>
      <c r="BB35" s="17">
        <v>146</v>
      </c>
      <c r="BC35" s="17" t="s">
        <v>142</v>
      </c>
      <c r="BD35" s="17">
        <v>60</v>
      </c>
      <c r="BE35" s="17" t="s">
        <v>142</v>
      </c>
      <c r="BF35" s="17">
        <v>96</v>
      </c>
      <c r="BG35" s="17" t="s">
        <v>142</v>
      </c>
      <c r="BH35" s="17">
        <v>83</v>
      </c>
      <c r="BI35" s="17" t="s">
        <v>142</v>
      </c>
      <c r="BJ35" s="17">
        <v>143</v>
      </c>
      <c r="BK35" s="17" t="s">
        <v>142</v>
      </c>
      <c r="BL35" s="17">
        <v>118</v>
      </c>
      <c r="BM35" s="17" t="s">
        <v>142</v>
      </c>
      <c r="BN35" s="17">
        <v>45</v>
      </c>
      <c r="BO35" s="17" t="s">
        <v>142</v>
      </c>
      <c r="BP35" s="17">
        <v>21</v>
      </c>
      <c r="BQ35" s="17" t="s">
        <v>142</v>
      </c>
      <c r="BR35" s="17">
        <v>154</v>
      </c>
      <c r="BS35" s="17" t="s">
        <v>142</v>
      </c>
      <c r="BT35" s="17">
        <v>8</v>
      </c>
      <c r="BU35" s="17" t="s">
        <v>142</v>
      </c>
      <c r="BV35" s="17">
        <v>9</v>
      </c>
      <c r="BW35" s="17" t="s">
        <v>142</v>
      </c>
      <c r="BX35" s="17">
        <v>91</v>
      </c>
      <c r="BY35" s="17" t="s">
        <v>142</v>
      </c>
      <c r="BZ35" s="17">
        <v>16</v>
      </c>
      <c r="CA35" s="17" t="s">
        <v>142</v>
      </c>
      <c r="CB35" s="17">
        <v>246</v>
      </c>
    </row>
    <row r="36" spans="1:80">
      <c r="A36" s="1" t="s">
        <v>146</v>
      </c>
      <c r="B36" s="48">
        <v>16</v>
      </c>
      <c r="C36" s="44" t="s">
        <v>146</v>
      </c>
      <c r="D36" s="44">
        <v>202</v>
      </c>
      <c r="E36" s="17" t="s">
        <v>158</v>
      </c>
      <c r="F36" s="17">
        <v>382</v>
      </c>
      <c r="G36" s="17" t="s">
        <v>158</v>
      </c>
      <c r="H36" s="17">
        <v>72</v>
      </c>
      <c r="I36" s="17" t="s">
        <v>158</v>
      </c>
      <c r="J36" s="17">
        <v>119</v>
      </c>
      <c r="K36" s="17" t="s">
        <v>158</v>
      </c>
      <c r="L36" s="17">
        <v>44</v>
      </c>
      <c r="M36" s="17" t="s">
        <v>158</v>
      </c>
      <c r="N36" s="17">
        <v>102</v>
      </c>
      <c r="O36" s="17" t="s">
        <v>158</v>
      </c>
      <c r="P36" s="17">
        <v>116</v>
      </c>
      <c r="Q36" s="17" t="s">
        <v>180</v>
      </c>
      <c r="R36" s="17">
        <v>54</v>
      </c>
      <c r="S36" s="17" t="s">
        <v>158</v>
      </c>
      <c r="T36" s="17">
        <v>189</v>
      </c>
      <c r="U36" s="17" t="s">
        <v>158</v>
      </c>
      <c r="V36" s="17">
        <v>134</v>
      </c>
      <c r="W36" s="17" t="s">
        <v>158</v>
      </c>
      <c r="X36" s="17">
        <v>165</v>
      </c>
      <c r="Y36" s="17" t="s">
        <v>158</v>
      </c>
      <c r="Z36" s="17">
        <v>204</v>
      </c>
      <c r="AA36" s="17" t="s">
        <v>158</v>
      </c>
      <c r="AB36" s="17">
        <v>75</v>
      </c>
      <c r="AC36" s="17" t="s">
        <v>158</v>
      </c>
      <c r="AD36" s="17">
        <v>114</v>
      </c>
      <c r="AE36" s="17" t="s">
        <v>158</v>
      </c>
      <c r="AF36" s="17">
        <v>91</v>
      </c>
      <c r="AG36" s="17" t="s">
        <v>158</v>
      </c>
      <c r="AH36" s="17">
        <v>214</v>
      </c>
      <c r="AI36" s="17" t="s">
        <v>158</v>
      </c>
      <c r="AJ36" s="17">
        <v>199</v>
      </c>
      <c r="AK36" s="17" t="s">
        <v>158</v>
      </c>
      <c r="AL36" s="17">
        <v>326</v>
      </c>
      <c r="AM36" s="17" t="s">
        <v>158</v>
      </c>
      <c r="AN36" s="17">
        <v>265</v>
      </c>
      <c r="AO36" s="17" t="s">
        <v>158</v>
      </c>
      <c r="AP36" s="17">
        <v>173</v>
      </c>
      <c r="AQ36" s="17" t="s">
        <v>158</v>
      </c>
      <c r="AR36" s="17">
        <v>206</v>
      </c>
      <c r="AS36" s="17" t="s">
        <v>158</v>
      </c>
      <c r="AT36" s="17">
        <v>169</v>
      </c>
      <c r="AU36" s="17" t="s">
        <v>158</v>
      </c>
      <c r="AV36" s="17">
        <v>56</v>
      </c>
      <c r="AW36" s="17" t="s">
        <v>158</v>
      </c>
      <c r="AX36" s="17">
        <v>58</v>
      </c>
      <c r="AY36" s="17" t="s">
        <v>158</v>
      </c>
      <c r="AZ36" s="17">
        <v>170</v>
      </c>
      <c r="BA36" s="17" t="s">
        <v>158</v>
      </c>
      <c r="BB36" s="17">
        <v>65</v>
      </c>
      <c r="BC36" s="17" t="s">
        <v>158</v>
      </c>
      <c r="BD36" s="17">
        <v>100</v>
      </c>
      <c r="BE36" s="17" t="s">
        <v>158</v>
      </c>
      <c r="BF36" s="17">
        <v>52</v>
      </c>
      <c r="BG36" s="17" t="s">
        <v>158</v>
      </c>
      <c r="BH36" s="17">
        <v>113</v>
      </c>
      <c r="BI36" s="17" t="s">
        <v>158</v>
      </c>
      <c r="BJ36" s="17">
        <v>65</v>
      </c>
      <c r="BK36" s="17" t="s">
        <v>158</v>
      </c>
      <c r="BL36" s="17">
        <v>75</v>
      </c>
      <c r="BM36" s="17" t="s">
        <v>158</v>
      </c>
      <c r="BN36" s="17">
        <v>94</v>
      </c>
      <c r="BO36" s="17" t="s">
        <v>158</v>
      </c>
      <c r="BP36" s="17">
        <v>149</v>
      </c>
      <c r="BQ36" s="17" t="s">
        <v>158</v>
      </c>
      <c r="BR36" s="17">
        <v>59</v>
      </c>
      <c r="BS36" s="17" t="s">
        <v>158</v>
      </c>
      <c r="BT36" s="17">
        <v>151</v>
      </c>
      <c r="BU36" s="17" t="s">
        <v>158</v>
      </c>
      <c r="BV36" s="17">
        <v>95</v>
      </c>
      <c r="BW36" s="17" t="s">
        <v>158</v>
      </c>
      <c r="BX36" s="17">
        <v>57</v>
      </c>
      <c r="BY36" s="17" t="s">
        <v>158</v>
      </c>
      <c r="BZ36" s="17">
        <v>124</v>
      </c>
      <c r="CA36" s="17" t="s">
        <v>158</v>
      </c>
      <c r="CB36" s="17">
        <v>62</v>
      </c>
    </row>
    <row r="37" spans="1:80">
      <c r="A37" s="1" t="s">
        <v>148</v>
      </c>
      <c r="B37" s="48">
        <v>187</v>
      </c>
      <c r="C37" s="44" t="s">
        <v>78</v>
      </c>
      <c r="D37" s="44">
        <v>126</v>
      </c>
      <c r="E37" s="17" t="s">
        <v>132</v>
      </c>
      <c r="F37" s="17">
        <v>183</v>
      </c>
      <c r="G37" s="17" t="s">
        <v>132</v>
      </c>
      <c r="H37" s="17">
        <v>1081</v>
      </c>
      <c r="I37" s="17" t="s">
        <v>132</v>
      </c>
      <c r="J37" s="17">
        <v>100</v>
      </c>
      <c r="K37" s="17" t="s">
        <v>132</v>
      </c>
      <c r="L37" s="17">
        <v>130</v>
      </c>
      <c r="M37" s="17" t="s">
        <v>132</v>
      </c>
      <c r="N37" s="17">
        <v>188</v>
      </c>
      <c r="O37" s="17" t="s">
        <v>132</v>
      </c>
      <c r="P37" s="17">
        <v>176</v>
      </c>
      <c r="Q37" s="17" t="s">
        <v>125</v>
      </c>
      <c r="R37" s="17">
        <v>20</v>
      </c>
      <c r="S37" s="17" t="s">
        <v>132</v>
      </c>
      <c r="T37" s="17">
        <v>299</v>
      </c>
      <c r="U37" s="17" t="s">
        <v>132</v>
      </c>
      <c r="V37" s="17">
        <v>176</v>
      </c>
      <c r="W37" s="17" t="s">
        <v>132</v>
      </c>
      <c r="X37" s="17">
        <v>210</v>
      </c>
      <c r="Y37" s="17" t="s">
        <v>132</v>
      </c>
      <c r="Z37" s="17">
        <v>225</v>
      </c>
      <c r="AA37" s="17" t="s">
        <v>132</v>
      </c>
      <c r="AB37" s="17">
        <v>121</v>
      </c>
      <c r="AC37" s="17" t="s">
        <v>132</v>
      </c>
      <c r="AD37" s="17">
        <v>121</v>
      </c>
      <c r="AE37" s="17" t="s">
        <v>132</v>
      </c>
      <c r="AF37" s="17">
        <v>209</v>
      </c>
      <c r="AG37" s="17" t="s">
        <v>132</v>
      </c>
      <c r="AH37" s="17">
        <v>215</v>
      </c>
      <c r="AI37" s="17" t="s">
        <v>132</v>
      </c>
      <c r="AJ37" s="17">
        <v>184</v>
      </c>
      <c r="AK37" s="17" t="s">
        <v>132</v>
      </c>
      <c r="AL37" s="17">
        <v>216</v>
      </c>
      <c r="AM37" s="17" t="s">
        <v>132</v>
      </c>
      <c r="AN37" s="17">
        <v>424</v>
      </c>
      <c r="AO37" s="17" t="s">
        <v>132</v>
      </c>
      <c r="AP37" s="17">
        <v>130</v>
      </c>
      <c r="AQ37" s="17" t="s">
        <v>132</v>
      </c>
      <c r="AR37" s="17">
        <v>197</v>
      </c>
      <c r="AS37" s="17" t="s">
        <v>132</v>
      </c>
      <c r="AT37" s="17">
        <v>305</v>
      </c>
      <c r="AU37" s="17" t="s">
        <v>132</v>
      </c>
      <c r="AV37" s="17">
        <v>115</v>
      </c>
      <c r="AW37" s="17" t="s">
        <v>132</v>
      </c>
      <c r="AX37" s="17">
        <v>63</v>
      </c>
      <c r="AY37" s="17" t="s">
        <v>128</v>
      </c>
      <c r="AZ37" s="17">
        <v>9</v>
      </c>
      <c r="BA37" s="17" t="s">
        <v>128</v>
      </c>
      <c r="BB37" s="17">
        <v>158</v>
      </c>
      <c r="BC37" s="17" t="s">
        <v>128</v>
      </c>
      <c r="BD37" s="17">
        <v>328</v>
      </c>
      <c r="BE37" s="17" t="s">
        <v>128</v>
      </c>
      <c r="BF37" s="17">
        <v>138</v>
      </c>
      <c r="BG37" s="17" t="s">
        <v>128</v>
      </c>
      <c r="BH37" s="17">
        <v>113</v>
      </c>
      <c r="BI37" s="17" t="s">
        <v>128</v>
      </c>
      <c r="BJ37" s="17">
        <v>391</v>
      </c>
      <c r="BK37" s="17" t="s">
        <v>128</v>
      </c>
      <c r="BL37" s="17">
        <v>216</v>
      </c>
      <c r="BM37" s="17" t="s">
        <v>128</v>
      </c>
      <c r="BN37" s="17">
        <v>96</v>
      </c>
      <c r="BO37" s="17" t="s">
        <v>128</v>
      </c>
      <c r="BP37" s="17">
        <v>20</v>
      </c>
      <c r="BQ37" s="17" t="s">
        <v>128</v>
      </c>
      <c r="BR37" s="17">
        <v>93</v>
      </c>
      <c r="BS37" s="17" t="s">
        <v>128</v>
      </c>
      <c r="BT37" s="17">
        <v>43</v>
      </c>
      <c r="BU37" s="17" t="s">
        <v>128</v>
      </c>
      <c r="BV37" s="17">
        <v>21</v>
      </c>
      <c r="BW37" s="17" t="s">
        <v>128</v>
      </c>
      <c r="BX37" s="17">
        <v>276</v>
      </c>
      <c r="BY37" s="17" t="s">
        <v>128</v>
      </c>
      <c r="BZ37" s="17">
        <v>24</v>
      </c>
      <c r="CA37" s="17" t="s">
        <v>128</v>
      </c>
      <c r="CB37" s="17">
        <v>151</v>
      </c>
    </row>
    <row r="38" spans="1:80">
      <c r="A38" s="1" t="s">
        <v>150</v>
      </c>
      <c r="B38" s="48">
        <v>35</v>
      </c>
      <c r="C38" s="44" t="s">
        <v>132</v>
      </c>
      <c r="D38" s="44">
        <v>136</v>
      </c>
      <c r="E38" s="17" t="s">
        <v>144</v>
      </c>
      <c r="F38" s="17">
        <v>19</v>
      </c>
      <c r="G38" s="17" t="s">
        <v>144</v>
      </c>
      <c r="H38" s="17">
        <v>9</v>
      </c>
      <c r="I38" s="17" t="s">
        <v>144</v>
      </c>
      <c r="J38" s="17">
        <v>9</v>
      </c>
      <c r="K38" s="17" t="s">
        <v>144</v>
      </c>
      <c r="L38" s="17">
        <v>29</v>
      </c>
      <c r="M38" s="17" t="s">
        <v>144</v>
      </c>
      <c r="N38" s="17">
        <v>110</v>
      </c>
      <c r="O38" s="17" t="s">
        <v>144</v>
      </c>
      <c r="P38" s="17">
        <v>15</v>
      </c>
      <c r="Q38" s="17" t="s">
        <v>138</v>
      </c>
      <c r="R38" s="17">
        <v>987</v>
      </c>
      <c r="S38" s="17" t="s">
        <v>144</v>
      </c>
      <c r="T38" s="17">
        <v>80</v>
      </c>
      <c r="U38" s="17" t="s">
        <v>144</v>
      </c>
      <c r="V38" s="17">
        <v>47</v>
      </c>
      <c r="W38" s="17" t="s">
        <v>144</v>
      </c>
      <c r="X38" s="17">
        <v>123</v>
      </c>
      <c r="Y38" s="17" t="s">
        <v>144</v>
      </c>
      <c r="Z38" s="17">
        <v>22</v>
      </c>
      <c r="AA38" s="17" t="s">
        <v>144</v>
      </c>
      <c r="AB38" s="17">
        <v>107</v>
      </c>
      <c r="AC38" s="17" t="s">
        <v>144</v>
      </c>
      <c r="AD38" s="17">
        <v>25</v>
      </c>
      <c r="AE38" s="17" t="s">
        <v>144</v>
      </c>
      <c r="AF38" s="17">
        <v>76</v>
      </c>
      <c r="AG38" s="17" t="s">
        <v>144</v>
      </c>
      <c r="AH38" s="17">
        <v>19</v>
      </c>
      <c r="AI38" s="17" t="s">
        <v>144</v>
      </c>
      <c r="AJ38" s="17">
        <v>99</v>
      </c>
      <c r="AK38" s="17" t="s">
        <v>144</v>
      </c>
      <c r="AL38" s="17">
        <v>18</v>
      </c>
      <c r="AM38" s="17" t="s">
        <v>144</v>
      </c>
      <c r="AN38" s="17">
        <v>25</v>
      </c>
      <c r="AO38" s="17" t="s">
        <v>144</v>
      </c>
      <c r="AP38" s="17">
        <v>17</v>
      </c>
      <c r="AQ38" s="17" t="s">
        <v>144</v>
      </c>
      <c r="AR38" s="17">
        <v>21</v>
      </c>
      <c r="AS38" s="17" t="s">
        <v>144</v>
      </c>
      <c r="AT38" s="17">
        <v>81</v>
      </c>
      <c r="AU38" s="17" t="s">
        <v>144</v>
      </c>
      <c r="AV38" s="17">
        <v>219</v>
      </c>
      <c r="AW38" s="17" t="s">
        <v>144</v>
      </c>
      <c r="AX38" s="17">
        <v>258</v>
      </c>
      <c r="AY38" s="17" t="s">
        <v>125</v>
      </c>
      <c r="AZ38" s="17">
        <v>13</v>
      </c>
      <c r="BA38" s="17" t="s">
        <v>125</v>
      </c>
      <c r="BB38" s="17">
        <v>154</v>
      </c>
      <c r="BC38" s="17" t="s">
        <v>125</v>
      </c>
      <c r="BD38" s="17">
        <v>323</v>
      </c>
      <c r="BE38" s="17" t="s">
        <v>125</v>
      </c>
      <c r="BF38" s="17">
        <v>88</v>
      </c>
      <c r="BG38" s="17" t="s">
        <v>125</v>
      </c>
      <c r="BH38" s="17">
        <v>62</v>
      </c>
      <c r="BI38" s="17" t="s">
        <v>125</v>
      </c>
      <c r="BJ38" s="17">
        <v>175</v>
      </c>
      <c r="BK38" s="17" t="s">
        <v>125</v>
      </c>
      <c r="BL38" s="17">
        <v>321</v>
      </c>
      <c r="BM38" s="17" t="s">
        <v>125</v>
      </c>
      <c r="BN38" s="17">
        <v>60</v>
      </c>
      <c r="BO38" s="17" t="s">
        <v>125</v>
      </c>
      <c r="BP38" s="17">
        <v>31</v>
      </c>
      <c r="BQ38" s="17" t="s">
        <v>125</v>
      </c>
      <c r="BR38" s="17">
        <v>129</v>
      </c>
      <c r="BS38" s="17" t="s">
        <v>125</v>
      </c>
      <c r="BT38" s="17">
        <v>71</v>
      </c>
      <c r="BU38" s="17" t="s">
        <v>125</v>
      </c>
      <c r="BV38" s="17">
        <v>62</v>
      </c>
      <c r="BW38" s="17" t="s">
        <v>125</v>
      </c>
      <c r="BX38" s="17">
        <v>279</v>
      </c>
      <c r="BY38" s="17" t="s">
        <v>125</v>
      </c>
      <c r="BZ38" s="17">
        <v>6</v>
      </c>
      <c r="CA38" s="17" t="s">
        <v>125</v>
      </c>
      <c r="CB38" s="17">
        <v>86</v>
      </c>
    </row>
    <row r="39" spans="1:80">
      <c r="A39" s="1" t="s">
        <v>152</v>
      </c>
      <c r="B39" s="48">
        <v>24</v>
      </c>
      <c r="C39" s="44" t="s">
        <v>119</v>
      </c>
      <c r="D39" s="44">
        <v>388</v>
      </c>
      <c r="E39" s="17" t="s">
        <v>191</v>
      </c>
      <c r="F39" s="17">
        <v>228</v>
      </c>
      <c r="G39" s="17" t="s">
        <v>191</v>
      </c>
      <c r="H39" s="17">
        <v>58</v>
      </c>
      <c r="I39" s="17" t="s">
        <v>191</v>
      </c>
      <c r="J39" s="17">
        <v>257</v>
      </c>
      <c r="K39" s="17" t="s">
        <v>191</v>
      </c>
      <c r="L39" s="17">
        <v>69</v>
      </c>
      <c r="M39" s="17" t="s">
        <v>191</v>
      </c>
      <c r="N39" s="17">
        <v>82</v>
      </c>
      <c r="O39" s="17" t="s">
        <v>191</v>
      </c>
      <c r="P39" s="17">
        <v>167</v>
      </c>
      <c r="Q39" s="17" t="s">
        <v>123</v>
      </c>
      <c r="R39" s="17">
        <v>97</v>
      </c>
      <c r="S39" s="17" t="s">
        <v>191</v>
      </c>
      <c r="T39" s="17">
        <v>104</v>
      </c>
      <c r="U39" s="17" t="s">
        <v>191</v>
      </c>
      <c r="V39" s="17">
        <v>76</v>
      </c>
      <c r="W39" s="17" t="s">
        <v>191</v>
      </c>
      <c r="X39" s="17">
        <v>146</v>
      </c>
      <c r="Y39" s="17" t="s">
        <v>191</v>
      </c>
      <c r="Z39" s="17">
        <v>231</v>
      </c>
      <c r="AA39" s="17" t="s">
        <v>191</v>
      </c>
      <c r="AB39" s="17">
        <v>57</v>
      </c>
      <c r="AC39" s="17" t="s">
        <v>191</v>
      </c>
      <c r="AD39" s="17">
        <v>165</v>
      </c>
      <c r="AE39" s="17" t="s">
        <v>191</v>
      </c>
      <c r="AF39" s="17">
        <v>291</v>
      </c>
      <c r="AG39" s="17" t="s">
        <v>191</v>
      </c>
      <c r="AH39" s="17">
        <v>244</v>
      </c>
      <c r="AI39" s="17" t="s">
        <v>191</v>
      </c>
      <c r="AJ39" s="17">
        <v>267</v>
      </c>
      <c r="AK39" s="17" t="s">
        <v>191</v>
      </c>
      <c r="AL39" s="17">
        <v>202</v>
      </c>
      <c r="AM39" s="17" t="s">
        <v>191</v>
      </c>
      <c r="AN39" s="17">
        <v>137</v>
      </c>
      <c r="AO39" s="17" t="s">
        <v>191</v>
      </c>
      <c r="AP39" s="17">
        <v>190</v>
      </c>
      <c r="AQ39" s="17" t="s">
        <v>191</v>
      </c>
      <c r="AR39" s="17">
        <v>221</v>
      </c>
      <c r="AS39" s="17" t="s">
        <v>191</v>
      </c>
      <c r="AT39" s="17">
        <v>84</v>
      </c>
      <c r="AU39" s="17" t="s">
        <v>191</v>
      </c>
      <c r="AV39" s="17">
        <v>178</v>
      </c>
      <c r="AW39" s="17" t="s">
        <v>191</v>
      </c>
      <c r="AX39" s="17">
        <v>77</v>
      </c>
      <c r="AY39" s="17" t="s">
        <v>168</v>
      </c>
      <c r="AZ39" s="17">
        <v>237</v>
      </c>
      <c r="BA39" s="17" t="s">
        <v>168</v>
      </c>
      <c r="BB39" s="17">
        <v>119</v>
      </c>
      <c r="BC39" s="17" t="s">
        <v>168</v>
      </c>
      <c r="BD39" s="17">
        <v>74</v>
      </c>
      <c r="BE39" s="17" t="s">
        <v>168</v>
      </c>
      <c r="BF39" s="17">
        <v>238</v>
      </c>
      <c r="BG39" s="17" t="s">
        <v>168</v>
      </c>
      <c r="BH39" s="17">
        <v>146</v>
      </c>
      <c r="BI39" s="17" t="s">
        <v>168</v>
      </c>
      <c r="BJ39" s="17">
        <v>80</v>
      </c>
      <c r="BK39" s="17" t="s">
        <v>168</v>
      </c>
      <c r="BL39" s="17">
        <v>125</v>
      </c>
      <c r="BM39" s="17" t="s">
        <v>168</v>
      </c>
      <c r="BN39" s="17">
        <v>186</v>
      </c>
      <c r="BO39" s="17" t="s">
        <v>168</v>
      </c>
      <c r="BP39" s="17">
        <v>135</v>
      </c>
      <c r="BQ39" s="17" t="s">
        <v>168</v>
      </c>
      <c r="BR39" s="17">
        <v>112</v>
      </c>
      <c r="BS39" s="17" t="s">
        <v>168</v>
      </c>
      <c r="BT39" s="17">
        <v>133</v>
      </c>
      <c r="BU39" s="17" t="s">
        <v>168</v>
      </c>
      <c r="BV39" s="17">
        <v>129</v>
      </c>
      <c r="BW39" s="17" t="s">
        <v>168</v>
      </c>
      <c r="BX39" s="17">
        <v>129</v>
      </c>
      <c r="BY39" s="17" t="s">
        <v>168</v>
      </c>
      <c r="BZ39" s="17">
        <v>676</v>
      </c>
      <c r="CA39" s="17" t="s">
        <v>168</v>
      </c>
      <c r="CB39" s="17">
        <v>268</v>
      </c>
    </row>
    <row r="40" spans="1:80">
      <c r="A40" s="1" t="s">
        <v>154</v>
      </c>
      <c r="B40" s="48">
        <v>174</v>
      </c>
      <c r="C40" s="44" t="s">
        <v>123</v>
      </c>
      <c r="D40" s="44">
        <v>91</v>
      </c>
      <c r="E40" s="17" t="s">
        <v>117</v>
      </c>
      <c r="F40" s="17">
        <v>129</v>
      </c>
      <c r="G40" s="17" t="s">
        <v>117</v>
      </c>
      <c r="H40" s="17">
        <v>3</v>
      </c>
      <c r="I40" s="17" t="s">
        <v>117</v>
      </c>
      <c r="J40" s="17">
        <v>10</v>
      </c>
      <c r="K40" s="17" t="s">
        <v>117</v>
      </c>
      <c r="L40" s="17">
        <v>2</v>
      </c>
      <c r="M40" s="17" t="s">
        <v>117</v>
      </c>
      <c r="N40" s="17">
        <v>76</v>
      </c>
      <c r="O40" s="17" t="s">
        <v>117</v>
      </c>
      <c r="P40" s="17">
        <v>6</v>
      </c>
      <c r="Q40" s="17" t="s">
        <v>102</v>
      </c>
      <c r="R40" s="17">
        <v>65</v>
      </c>
      <c r="S40" s="17" t="s">
        <v>117</v>
      </c>
      <c r="T40" s="17">
        <v>126</v>
      </c>
      <c r="U40" s="17" t="s">
        <v>117</v>
      </c>
      <c r="V40" s="17">
        <v>332</v>
      </c>
      <c r="W40" s="17" t="s">
        <v>117</v>
      </c>
      <c r="X40" s="17">
        <v>207</v>
      </c>
      <c r="Y40" s="17" t="s">
        <v>117</v>
      </c>
      <c r="Z40" s="17">
        <v>17</v>
      </c>
      <c r="AA40" s="17" t="s">
        <v>117</v>
      </c>
      <c r="AB40" s="17">
        <v>137</v>
      </c>
      <c r="AC40" s="17" t="s">
        <v>117</v>
      </c>
      <c r="AD40" s="17">
        <v>23</v>
      </c>
      <c r="AE40" s="17" t="s">
        <v>117</v>
      </c>
      <c r="AF40" s="17">
        <v>41</v>
      </c>
      <c r="AG40" s="17" t="s">
        <v>117</v>
      </c>
      <c r="AH40" s="17">
        <v>21</v>
      </c>
      <c r="AI40" s="17" t="s">
        <v>117</v>
      </c>
      <c r="AJ40" s="17">
        <v>57</v>
      </c>
      <c r="AK40" s="17" t="s">
        <v>117</v>
      </c>
      <c r="AL40" s="17">
        <v>71</v>
      </c>
      <c r="AM40" s="17" t="s">
        <v>117</v>
      </c>
      <c r="AN40" s="17">
        <v>100</v>
      </c>
      <c r="AO40" s="17" t="s">
        <v>117</v>
      </c>
      <c r="AP40" s="17">
        <v>16</v>
      </c>
      <c r="AQ40" s="17" t="s">
        <v>117</v>
      </c>
      <c r="AR40" s="17">
        <v>41</v>
      </c>
      <c r="AS40" s="17" t="s">
        <v>117</v>
      </c>
      <c r="AT40" s="17">
        <v>106</v>
      </c>
      <c r="AU40" s="17" t="s">
        <v>117</v>
      </c>
      <c r="AV40" s="17">
        <v>82</v>
      </c>
      <c r="AW40" s="17" t="s">
        <v>117</v>
      </c>
      <c r="AX40" s="17">
        <v>121</v>
      </c>
      <c r="AY40" s="17" t="s">
        <v>152</v>
      </c>
      <c r="AZ40" s="17">
        <v>17</v>
      </c>
      <c r="BA40" s="17" t="s">
        <v>152</v>
      </c>
      <c r="BB40" s="17">
        <v>158</v>
      </c>
      <c r="BC40" s="17" t="s">
        <v>152</v>
      </c>
      <c r="BD40" s="17">
        <v>196</v>
      </c>
      <c r="BE40" s="17" t="s">
        <v>152</v>
      </c>
      <c r="BF40" s="17">
        <v>28</v>
      </c>
      <c r="BG40" s="17" t="s">
        <v>152</v>
      </c>
      <c r="BH40" s="17">
        <v>57</v>
      </c>
      <c r="BI40" s="17" t="s">
        <v>152</v>
      </c>
      <c r="BJ40" s="17">
        <v>109</v>
      </c>
      <c r="BK40" s="17" t="s">
        <v>152</v>
      </c>
      <c r="BL40" s="17">
        <v>122</v>
      </c>
      <c r="BM40" s="17" t="s">
        <v>152</v>
      </c>
      <c r="BN40" s="17">
        <v>57</v>
      </c>
      <c r="BO40" s="17" t="s">
        <v>152</v>
      </c>
      <c r="BP40" s="17">
        <v>19</v>
      </c>
      <c r="BQ40" s="17" t="s">
        <v>152</v>
      </c>
      <c r="BR40" s="17">
        <v>95</v>
      </c>
      <c r="BS40" s="17" t="s">
        <v>152</v>
      </c>
      <c r="BT40" s="17">
        <v>20</v>
      </c>
      <c r="BU40" s="17" t="s">
        <v>152</v>
      </c>
      <c r="BV40" s="17">
        <v>40</v>
      </c>
      <c r="BW40" s="17" t="s">
        <v>152</v>
      </c>
      <c r="BX40" s="17">
        <v>127</v>
      </c>
      <c r="BY40" s="17" t="s">
        <v>152</v>
      </c>
      <c r="BZ40" s="17">
        <v>3</v>
      </c>
      <c r="CA40" s="17" t="s">
        <v>152</v>
      </c>
      <c r="CB40" s="17">
        <v>57</v>
      </c>
    </row>
    <row r="41" spans="1:80">
      <c r="A41" s="1" t="s">
        <v>156</v>
      </c>
      <c r="B41" s="48">
        <v>280</v>
      </c>
      <c r="C41" s="44" t="s">
        <v>176</v>
      </c>
      <c r="D41" s="44">
        <v>119</v>
      </c>
      <c r="E41" s="17" t="s">
        <v>162</v>
      </c>
      <c r="F41" s="17">
        <v>130</v>
      </c>
      <c r="G41" s="17" t="s">
        <v>162</v>
      </c>
      <c r="H41" s="17">
        <v>23</v>
      </c>
      <c r="I41" s="17" t="s">
        <v>162</v>
      </c>
      <c r="J41" s="17">
        <v>192</v>
      </c>
      <c r="K41" s="17" t="s">
        <v>162</v>
      </c>
      <c r="L41" s="17">
        <v>68</v>
      </c>
      <c r="M41" s="17" t="s">
        <v>162</v>
      </c>
      <c r="N41" s="17">
        <v>96</v>
      </c>
      <c r="O41" s="17" t="s">
        <v>162</v>
      </c>
      <c r="P41" s="17">
        <v>310</v>
      </c>
      <c r="Q41" s="17" t="s">
        <v>160</v>
      </c>
      <c r="R41" s="17">
        <v>40</v>
      </c>
      <c r="S41" s="17" t="s">
        <v>162</v>
      </c>
      <c r="T41" s="17">
        <v>132</v>
      </c>
      <c r="U41" s="17" t="s">
        <v>162</v>
      </c>
      <c r="V41" s="17">
        <v>51</v>
      </c>
      <c r="W41" s="17" t="s">
        <v>162</v>
      </c>
      <c r="X41" s="17">
        <v>59</v>
      </c>
      <c r="Y41" s="17" t="s">
        <v>162</v>
      </c>
      <c r="Z41" s="17">
        <v>221</v>
      </c>
      <c r="AA41" s="17" t="s">
        <v>162</v>
      </c>
      <c r="AB41" s="17">
        <v>125</v>
      </c>
      <c r="AC41" s="17" t="s">
        <v>162</v>
      </c>
      <c r="AD41" s="17">
        <v>136</v>
      </c>
      <c r="AE41" s="17" t="s">
        <v>162</v>
      </c>
      <c r="AF41" s="17">
        <v>34</v>
      </c>
      <c r="AG41" s="17" t="s">
        <v>162</v>
      </c>
      <c r="AH41" s="17">
        <v>44</v>
      </c>
      <c r="AI41" s="17" t="s">
        <v>162</v>
      </c>
      <c r="AJ41" s="17">
        <v>113</v>
      </c>
      <c r="AK41" s="17" t="s">
        <v>162</v>
      </c>
      <c r="AL41" s="17">
        <v>265</v>
      </c>
      <c r="AM41" s="17" t="s">
        <v>162</v>
      </c>
      <c r="AN41" s="17">
        <v>201</v>
      </c>
      <c r="AO41" s="17" t="s">
        <v>162</v>
      </c>
      <c r="AP41" s="17">
        <v>125</v>
      </c>
      <c r="AQ41" s="17" t="s">
        <v>162</v>
      </c>
      <c r="AR41" s="17">
        <v>160</v>
      </c>
      <c r="AS41" s="17" t="s">
        <v>162</v>
      </c>
      <c r="AT41" s="17">
        <v>121</v>
      </c>
      <c r="AU41" s="17" t="s">
        <v>162</v>
      </c>
      <c r="AV41" s="17">
        <v>67</v>
      </c>
      <c r="AW41" s="17" t="s">
        <v>162</v>
      </c>
      <c r="AX41" s="17">
        <v>61</v>
      </c>
      <c r="AY41" s="17" t="s">
        <v>136</v>
      </c>
      <c r="AZ41" s="17">
        <v>256</v>
      </c>
      <c r="BA41" s="17" t="s">
        <v>136</v>
      </c>
      <c r="BB41" s="17">
        <v>133</v>
      </c>
      <c r="BC41" s="17" t="s">
        <v>136</v>
      </c>
      <c r="BD41" s="17">
        <v>121</v>
      </c>
      <c r="BE41" s="17" t="s">
        <v>136</v>
      </c>
      <c r="BF41" s="17">
        <v>178</v>
      </c>
      <c r="BG41" s="17" t="s">
        <v>136</v>
      </c>
      <c r="BH41" s="17">
        <v>187</v>
      </c>
      <c r="BI41" s="17" t="s">
        <v>136</v>
      </c>
      <c r="BJ41" s="17">
        <v>125</v>
      </c>
      <c r="BK41" s="17" t="s">
        <v>136</v>
      </c>
      <c r="BL41" s="17">
        <v>114</v>
      </c>
      <c r="BM41" s="17" t="s">
        <v>136</v>
      </c>
      <c r="BN41" s="17">
        <v>225</v>
      </c>
      <c r="BO41" s="17" t="s">
        <v>136</v>
      </c>
      <c r="BP41" s="17">
        <v>165</v>
      </c>
      <c r="BQ41" s="17" t="s">
        <v>136</v>
      </c>
      <c r="BR41" s="17">
        <v>89</v>
      </c>
      <c r="BS41" s="17" t="s">
        <v>136</v>
      </c>
      <c r="BT41" s="17">
        <v>337</v>
      </c>
      <c r="BU41" s="17" t="s">
        <v>136</v>
      </c>
      <c r="BV41" s="17">
        <v>241</v>
      </c>
      <c r="BW41" s="17" t="s">
        <v>136</v>
      </c>
      <c r="BX41" s="17">
        <v>146</v>
      </c>
      <c r="BY41" s="17" t="s">
        <v>136</v>
      </c>
      <c r="BZ41" s="17">
        <v>234</v>
      </c>
      <c r="CA41" s="17" t="s">
        <v>136</v>
      </c>
      <c r="CB41" s="17">
        <v>138</v>
      </c>
    </row>
    <row r="42" spans="1:80">
      <c r="A42" s="1" t="s">
        <v>158</v>
      </c>
      <c r="B42" s="48">
        <v>168</v>
      </c>
      <c r="C42" s="44" t="s">
        <v>195</v>
      </c>
      <c r="D42" s="44">
        <v>601</v>
      </c>
      <c r="E42" s="17" t="s">
        <v>192</v>
      </c>
      <c r="F42" s="17">
        <v>38</v>
      </c>
      <c r="G42" s="17" t="s">
        <v>192</v>
      </c>
      <c r="H42" s="17">
        <v>4</v>
      </c>
      <c r="I42" s="17" t="s">
        <v>192</v>
      </c>
      <c r="J42" s="17">
        <v>21</v>
      </c>
      <c r="K42" s="17" t="s">
        <v>192</v>
      </c>
      <c r="L42" s="17">
        <v>2</v>
      </c>
      <c r="M42" s="17" t="s">
        <v>192</v>
      </c>
      <c r="N42" s="17">
        <v>84</v>
      </c>
      <c r="O42" s="17" t="s">
        <v>192</v>
      </c>
      <c r="P42" s="17">
        <v>19</v>
      </c>
      <c r="Q42" s="17" t="s">
        <v>172</v>
      </c>
      <c r="R42" s="17">
        <v>64</v>
      </c>
      <c r="S42" s="17" t="s">
        <v>192</v>
      </c>
      <c r="T42" s="17">
        <v>78</v>
      </c>
      <c r="U42" s="17" t="s">
        <v>192</v>
      </c>
      <c r="V42" s="17">
        <v>136</v>
      </c>
      <c r="W42" s="17" t="s">
        <v>192</v>
      </c>
      <c r="X42" s="17">
        <v>91</v>
      </c>
      <c r="Y42" s="17" t="s">
        <v>192</v>
      </c>
      <c r="Z42" s="17">
        <v>14</v>
      </c>
      <c r="AA42" s="17" t="s">
        <v>192</v>
      </c>
      <c r="AB42" s="17">
        <v>211</v>
      </c>
      <c r="AC42" s="17" t="s">
        <v>192</v>
      </c>
      <c r="AD42" s="17">
        <v>24</v>
      </c>
      <c r="AE42" s="17" t="s">
        <v>192</v>
      </c>
      <c r="AF42" s="17">
        <v>12</v>
      </c>
      <c r="AG42" s="17" t="s">
        <v>192</v>
      </c>
      <c r="AH42" s="17">
        <v>19</v>
      </c>
      <c r="AI42" s="17" t="s">
        <v>192</v>
      </c>
      <c r="AJ42" s="17">
        <v>32</v>
      </c>
      <c r="AK42" s="17" t="s">
        <v>192</v>
      </c>
      <c r="AL42" s="17">
        <v>30</v>
      </c>
      <c r="AM42" s="17" t="s">
        <v>192</v>
      </c>
      <c r="AN42" s="17">
        <v>85</v>
      </c>
      <c r="AO42" s="17" t="s">
        <v>192</v>
      </c>
      <c r="AP42" s="17">
        <v>9</v>
      </c>
      <c r="AQ42" s="17" t="s">
        <v>192</v>
      </c>
      <c r="AR42" s="17">
        <v>26</v>
      </c>
      <c r="AS42" s="17" t="s">
        <v>192</v>
      </c>
      <c r="AT42" s="17">
        <v>99</v>
      </c>
      <c r="AU42" s="17" t="s">
        <v>192</v>
      </c>
      <c r="AV42" s="17">
        <v>80</v>
      </c>
      <c r="AW42" s="17" t="s">
        <v>192</v>
      </c>
      <c r="AX42" s="17">
        <v>140</v>
      </c>
      <c r="AY42" s="17" t="s">
        <v>176</v>
      </c>
      <c r="AZ42" s="17">
        <v>264</v>
      </c>
      <c r="BA42" s="17" t="s">
        <v>176</v>
      </c>
      <c r="BB42" s="17">
        <v>134</v>
      </c>
      <c r="BC42" s="17" t="s">
        <v>176</v>
      </c>
      <c r="BD42" s="17">
        <v>230</v>
      </c>
      <c r="BE42" s="17" t="s">
        <v>176</v>
      </c>
      <c r="BF42" s="17">
        <v>156</v>
      </c>
      <c r="BG42" s="17" t="s">
        <v>176</v>
      </c>
      <c r="BH42" s="17">
        <v>160</v>
      </c>
      <c r="BI42" s="17" t="s">
        <v>176</v>
      </c>
      <c r="BJ42" s="17">
        <v>83</v>
      </c>
      <c r="BK42" s="17" t="s">
        <v>176</v>
      </c>
      <c r="BL42" s="17">
        <v>168</v>
      </c>
      <c r="BM42" s="17" t="s">
        <v>176</v>
      </c>
      <c r="BN42" s="17">
        <v>199</v>
      </c>
      <c r="BO42" s="17" t="s">
        <v>176</v>
      </c>
      <c r="BP42" s="17">
        <v>256</v>
      </c>
      <c r="BQ42" s="17" t="s">
        <v>176</v>
      </c>
      <c r="BR42" s="17">
        <v>133</v>
      </c>
      <c r="BS42" s="17" t="s">
        <v>176</v>
      </c>
      <c r="BT42" s="17">
        <v>1015</v>
      </c>
      <c r="BU42" s="17" t="s">
        <v>176</v>
      </c>
      <c r="BV42" s="17">
        <v>612</v>
      </c>
      <c r="BW42" s="17" t="s">
        <v>176</v>
      </c>
      <c r="BX42" s="17">
        <v>168</v>
      </c>
      <c r="BY42" s="17" t="s">
        <v>176</v>
      </c>
      <c r="BZ42" s="17">
        <v>91</v>
      </c>
      <c r="CA42" s="17" t="s">
        <v>176</v>
      </c>
      <c r="CB42" s="17">
        <v>99</v>
      </c>
    </row>
    <row r="43" spans="1:80">
      <c r="A43" s="1" t="s">
        <v>160</v>
      </c>
      <c r="B43" s="48">
        <v>233</v>
      </c>
      <c r="C43" s="44" t="s">
        <v>178</v>
      </c>
      <c r="D43" s="44">
        <v>127</v>
      </c>
      <c r="E43" s="17" t="s">
        <v>182</v>
      </c>
      <c r="F43" s="17">
        <v>32</v>
      </c>
      <c r="G43" s="17" t="s">
        <v>182</v>
      </c>
      <c r="H43" s="17">
        <v>1</v>
      </c>
      <c r="I43" s="17" t="s">
        <v>182</v>
      </c>
      <c r="J43" s="17">
        <v>30</v>
      </c>
      <c r="K43" s="17" t="s">
        <v>182</v>
      </c>
      <c r="L43" s="17">
        <v>4</v>
      </c>
      <c r="M43" s="17" t="s">
        <v>182</v>
      </c>
      <c r="N43" s="17">
        <v>57</v>
      </c>
      <c r="O43" s="17" t="s">
        <v>182</v>
      </c>
      <c r="P43" s="17">
        <v>11</v>
      </c>
      <c r="Q43" s="17" t="s">
        <v>126</v>
      </c>
      <c r="R43" s="17">
        <v>37</v>
      </c>
      <c r="S43" s="17" t="s">
        <v>182</v>
      </c>
      <c r="T43" s="17">
        <v>60</v>
      </c>
      <c r="U43" s="17" t="s">
        <v>182</v>
      </c>
      <c r="V43" s="17">
        <v>56</v>
      </c>
      <c r="W43" s="17" t="s">
        <v>182</v>
      </c>
      <c r="X43" s="17">
        <v>93</v>
      </c>
      <c r="Y43" s="17" t="s">
        <v>182</v>
      </c>
      <c r="Z43" s="17">
        <v>8</v>
      </c>
      <c r="AA43" s="17" t="s">
        <v>182</v>
      </c>
      <c r="AB43" s="17">
        <v>101</v>
      </c>
      <c r="AC43" s="17" t="s">
        <v>182</v>
      </c>
      <c r="AD43" s="17">
        <v>24</v>
      </c>
      <c r="AE43" s="17" t="s">
        <v>182</v>
      </c>
      <c r="AF43" s="17">
        <v>32</v>
      </c>
      <c r="AG43" s="17" t="s">
        <v>182</v>
      </c>
      <c r="AH43" s="17">
        <v>18</v>
      </c>
      <c r="AI43" s="17" t="s">
        <v>182</v>
      </c>
      <c r="AJ43" s="17">
        <v>58</v>
      </c>
      <c r="AK43" s="17" t="s">
        <v>182</v>
      </c>
      <c r="AL43" s="17">
        <v>26</v>
      </c>
      <c r="AM43" s="17" t="s">
        <v>182</v>
      </c>
      <c r="AN43" s="17">
        <v>27</v>
      </c>
      <c r="AO43" s="17" t="s">
        <v>182</v>
      </c>
      <c r="AP43" s="17">
        <v>4</v>
      </c>
      <c r="AQ43" s="17" t="s">
        <v>182</v>
      </c>
      <c r="AR43" s="17">
        <v>29</v>
      </c>
      <c r="AS43" s="17" t="s">
        <v>182</v>
      </c>
      <c r="AT43" s="17">
        <v>39</v>
      </c>
      <c r="AU43" s="17" t="s">
        <v>182</v>
      </c>
      <c r="AV43" s="17">
        <v>100</v>
      </c>
      <c r="AW43" s="17" t="s">
        <v>182</v>
      </c>
      <c r="AX43" s="17">
        <v>266</v>
      </c>
      <c r="AY43" s="17" t="s">
        <v>99</v>
      </c>
      <c r="AZ43" s="17">
        <v>416</v>
      </c>
      <c r="BA43" s="17" t="s">
        <v>99</v>
      </c>
      <c r="BB43" s="17">
        <v>161</v>
      </c>
      <c r="BC43" s="17" t="s">
        <v>99</v>
      </c>
      <c r="BD43" s="17">
        <v>76</v>
      </c>
      <c r="BE43" s="17" t="s">
        <v>99</v>
      </c>
      <c r="BF43" s="17">
        <v>177</v>
      </c>
      <c r="BG43" s="17" t="s">
        <v>99</v>
      </c>
      <c r="BH43" s="17">
        <v>287</v>
      </c>
      <c r="BI43" s="17" t="s">
        <v>99</v>
      </c>
      <c r="BJ43" s="17">
        <v>76</v>
      </c>
      <c r="BK43" s="17" t="s">
        <v>99</v>
      </c>
      <c r="BL43" s="17">
        <v>125</v>
      </c>
      <c r="BM43" s="17" t="s">
        <v>99</v>
      </c>
      <c r="BN43" s="17">
        <v>102</v>
      </c>
      <c r="BO43" s="17" t="s">
        <v>99</v>
      </c>
      <c r="BP43" s="17">
        <v>435</v>
      </c>
      <c r="BQ43" s="17" t="s">
        <v>99</v>
      </c>
      <c r="BR43" s="17">
        <v>139</v>
      </c>
      <c r="BS43" s="17" t="s">
        <v>99</v>
      </c>
      <c r="BT43" s="17">
        <v>179</v>
      </c>
      <c r="BU43" s="17" t="s">
        <v>99</v>
      </c>
      <c r="BV43" s="17">
        <v>300</v>
      </c>
      <c r="BW43" s="17" t="s">
        <v>99</v>
      </c>
      <c r="BX43" s="17">
        <v>79</v>
      </c>
      <c r="BY43" s="17" t="s">
        <v>99</v>
      </c>
      <c r="BZ43" s="17">
        <v>69</v>
      </c>
      <c r="CA43" s="17" t="s">
        <v>99</v>
      </c>
      <c r="CB43" s="17">
        <v>66</v>
      </c>
    </row>
    <row r="44" spans="1:80">
      <c r="A44" s="1" t="s">
        <v>162</v>
      </c>
      <c r="B44" s="48">
        <v>134</v>
      </c>
      <c r="C44" s="17"/>
      <c r="D44" s="17"/>
      <c r="E44" s="17" t="s">
        <v>108</v>
      </c>
      <c r="F44" s="17">
        <v>38</v>
      </c>
      <c r="G44" s="17" t="s">
        <v>108</v>
      </c>
      <c r="H44" s="17">
        <v>34</v>
      </c>
      <c r="I44" s="17" t="s">
        <v>108</v>
      </c>
      <c r="J44" s="17">
        <v>11</v>
      </c>
      <c r="K44" s="17" t="s">
        <v>108</v>
      </c>
      <c r="L44" s="17">
        <v>15</v>
      </c>
      <c r="M44" s="17" t="s">
        <v>108</v>
      </c>
      <c r="N44" s="17">
        <v>221</v>
      </c>
      <c r="O44" s="17" t="s">
        <v>108</v>
      </c>
      <c r="P44" s="17">
        <v>14</v>
      </c>
      <c r="Q44" s="17" t="s">
        <v>105</v>
      </c>
      <c r="R44" s="17">
        <v>56</v>
      </c>
      <c r="S44" s="17" t="s">
        <v>108</v>
      </c>
      <c r="T44" s="17">
        <v>109</v>
      </c>
      <c r="U44" s="17" t="s">
        <v>108</v>
      </c>
      <c r="V44" s="17">
        <v>152</v>
      </c>
      <c r="W44" s="17" t="s">
        <v>108</v>
      </c>
      <c r="X44" s="17">
        <v>157</v>
      </c>
      <c r="Y44" s="17" t="s">
        <v>108</v>
      </c>
      <c r="Z44" s="17">
        <v>8</v>
      </c>
      <c r="AA44" s="17" t="s">
        <v>108</v>
      </c>
      <c r="AB44" s="17">
        <v>82</v>
      </c>
      <c r="AC44" s="17" t="s">
        <v>108</v>
      </c>
      <c r="AD44" s="17">
        <v>54</v>
      </c>
      <c r="AE44" s="17" t="s">
        <v>108</v>
      </c>
      <c r="AF44" s="17">
        <v>160</v>
      </c>
      <c r="AG44" s="17" t="s">
        <v>108</v>
      </c>
      <c r="AH44" s="17">
        <v>24</v>
      </c>
      <c r="AI44" s="17" t="s">
        <v>108</v>
      </c>
      <c r="AJ44" s="17">
        <v>40</v>
      </c>
      <c r="AK44" s="17" t="s">
        <v>108</v>
      </c>
      <c r="AL44" s="17">
        <v>49</v>
      </c>
      <c r="AM44" s="17" t="s">
        <v>108</v>
      </c>
      <c r="AN44" s="17">
        <v>86</v>
      </c>
      <c r="AO44" s="17" t="s">
        <v>108</v>
      </c>
      <c r="AP44" s="17">
        <v>15</v>
      </c>
      <c r="AQ44" s="17" t="s">
        <v>108</v>
      </c>
      <c r="AR44" s="17">
        <v>53</v>
      </c>
      <c r="AS44" s="17" t="s">
        <v>108</v>
      </c>
      <c r="AT44" s="17">
        <v>99</v>
      </c>
      <c r="AU44" s="17" t="s">
        <v>108</v>
      </c>
      <c r="AV44" s="17">
        <v>115</v>
      </c>
      <c r="AW44" s="17" t="s">
        <v>108</v>
      </c>
      <c r="AX44" s="17">
        <v>264</v>
      </c>
      <c r="AY44" s="17" t="s">
        <v>93</v>
      </c>
      <c r="AZ44" s="17">
        <v>280</v>
      </c>
      <c r="BA44" s="17" t="s">
        <v>93</v>
      </c>
      <c r="BB44" s="17">
        <v>120</v>
      </c>
      <c r="BC44" s="17" t="s">
        <v>93</v>
      </c>
      <c r="BD44" s="17">
        <v>88</v>
      </c>
      <c r="BE44" s="17" t="s">
        <v>93</v>
      </c>
      <c r="BF44" s="17">
        <v>397</v>
      </c>
      <c r="BG44" s="17" t="s">
        <v>93</v>
      </c>
      <c r="BH44" s="17">
        <v>176</v>
      </c>
      <c r="BI44" s="17" t="s">
        <v>93</v>
      </c>
      <c r="BJ44" s="17">
        <v>54</v>
      </c>
      <c r="BK44" s="17" t="s">
        <v>93</v>
      </c>
      <c r="BL44" s="17">
        <v>207</v>
      </c>
      <c r="BM44" s="17" t="s">
        <v>93</v>
      </c>
      <c r="BN44" s="17">
        <v>410</v>
      </c>
      <c r="BO44" s="17" t="s">
        <v>93</v>
      </c>
      <c r="BP44" s="17">
        <v>252</v>
      </c>
      <c r="BQ44" s="17" t="s">
        <v>93</v>
      </c>
      <c r="BR44" s="17">
        <v>173</v>
      </c>
      <c r="BS44" s="17" t="s">
        <v>93</v>
      </c>
      <c r="BT44" s="17">
        <v>308</v>
      </c>
      <c r="BU44" s="17" t="s">
        <v>93</v>
      </c>
      <c r="BV44" s="17">
        <v>312</v>
      </c>
      <c r="BW44" s="17" t="s">
        <v>93</v>
      </c>
      <c r="BX44" s="17">
        <v>160</v>
      </c>
      <c r="BY44" s="17" t="s">
        <v>93</v>
      </c>
      <c r="BZ44" s="17">
        <v>217</v>
      </c>
      <c r="CA44" s="17" t="s">
        <v>93</v>
      </c>
      <c r="CB44" s="17">
        <v>80</v>
      </c>
    </row>
    <row r="45" spans="1:80">
      <c r="A45" s="1" t="s">
        <v>164</v>
      </c>
      <c r="B45" s="48">
        <v>242</v>
      </c>
      <c r="C45" s="17"/>
      <c r="D45" s="17"/>
      <c r="E45" s="17" t="s">
        <v>99</v>
      </c>
      <c r="F45" s="17">
        <v>61</v>
      </c>
      <c r="G45" s="17" t="s">
        <v>99</v>
      </c>
      <c r="H45" s="17">
        <v>34</v>
      </c>
      <c r="I45" s="17" t="s">
        <v>99</v>
      </c>
      <c r="J45" s="17">
        <v>653</v>
      </c>
      <c r="K45" s="17" t="s">
        <v>99</v>
      </c>
      <c r="L45" s="17">
        <v>68</v>
      </c>
      <c r="M45" s="17" t="s">
        <v>99</v>
      </c>
      <c r="N45" s="17">
        <v>66</v>
      </c>
      <c r="O45" s="17" t="s">
        <v>99</v>
      </c>
      <c r="P45" s="17">
        <v>231</v>
      </c>
      <c r="Q45" s="17" t="s">
        <v>114</v>
      </c>
      <c r="R45" s="17">
        <v>31</v>
      </c>
      <c r="S45" s="17" t="s">
        <v>99</v>
      </c>
      <c r="T45" s="17">
        <v>87</v>
      </c>
      <c r="U45" s="17" t="s">
        <v>99</v>
      </c>
      <c r="V45" s="17">
        <v>33</v>
      </c>
      <c r="W45" s="17" t="s">
        <v>99</v>
      </c>
      <c r="X45" s="17">
        <v>87</v>
      </c>
      <c r="Y45" s="17" t="s">
        <v>99</v>
      </c>
      <c r="Z45" s="17">
        <v>238</v>
      </c>
      <c r="AA45" s="17" t="s">
        <v>99</v>
      </c>
      <c r="AB45" s="17">
        <v>69</v>
      </c>
      <c r="AC45" s="17" t="s">
        <v>99</v>
      </c>
      <c r="AD45" s="17">
        <v>274</v>
      </c>
      <c r="AE45" s="17" t="s">
        <v>99</v>
      </c>
      <c r="AF45" s="17">
        <v>93</v>
      </c>
      <c r="AG45" s="17" t="s">
        <v>99</v>
      </c>
      <c r="AH45" s="17">
        <v>73</v>
      </c>
      <c r="AI45" s="17" t="s">
        <v>99</v>
      </c>
      <c r="AJ45" s="17">
        <v>211</v>
      </c>
      <c r="AK45" s="17" t="s">
        <v>99</v>
      </c>
      <c r="AL45" s="17">
        <v>192</v>
      </c>
      <c r="AM45" s="17" t="s">
        <v>99</v>
      </c>
      <c r="AN45" s="17">
        <v>91</v>
      </c>
      <c r="AO45" s="17" t="s">
        <v>99</v>
      </c>
      <c r="AP45" s="17">
        <v>161</v>
      </c>
      <c r="AQ45" s="17" t="s">
        <v>99</v>
      </c>
      <c r="AR45" s="17">
        <v>137</v>
      </c>
      <c r="AS45" s="17" t="s">
        <v>99</v>
      </c>
      <c r="AT45" s="17">
        <v>78</v>
      </c>
      <c r="AU45" s="17" t="s">
        <v>99</v>
      </c>
      <c r="AV45" s="17">
        <v>160</v>
      </c>
      <c r="AW45" s="17" t="s">
        <v>99</v>
      </c>
      <c r="AX45" s="17">
        <v>97</v>
      </c>
      <c r="AY45" s="17" t="s">
        <v>132</v>
      </c>
      <c r="AZ45" s="17">
        <v>149</v>
      </c>
      <c r="BA45" s="17" t="s">
        <v>132</v>
      </c>
      <c r="BB45" s="17">
        <v>78</v>
      </c>
      <c r="BC45" s="17" t="s">
        <v>132</v>
      </c>
      <c r="BD45" s="17">
        <v>108</v>
      </c>
      <c r="BE45" s="17" t="s">
        <v>132</v>
      </c>
      <c r="BF45" s="17">
        <v>138</v>
      </c>
      <c r="BG45" s="17" t="s">
        <v>132</v>
      </c>
      <c r="BH45" s="17">
        <v>154</v>
      </c>
      <c r="BI45" s="17" t="s">
        <v>132</v>
      </c>
      <c r="BJ45" s="17">
        <v>139</v>
      </c>
      <c r="BK45" s="17" t="s">
        <v>132</v>
      </c>
      <c r="BL45" s="17">
        <v>76</v>
      </c>
      <c r="BM45" s="17" t="s">
        <v>132</v>
      </c>
      <c r="BN45" s="17">
        <v>141</v>
      </c>
      <c r="BO45" s="17" t="s">
        <v>132</v>
      </c>
      <c r="BP45" s="17">
        <v>170</v>
      </c>
      <c r="BQ45" s="17" t="s">
        <v>132</v>
      </c>
      <c r="BR45" s="17">
        <v>81</v>
      </c>
      <c r="BS45" s="17" t="s">
        <v>132</v>
      </c>
      <c r="BT45" s="17">
        <v>117</v>
      </c>
      <c r="BU45" s="17" t="s">
        <v>132</v>
      </c>
      <c r="BV45" s="17">
        <v>122</v>
      </c>
      <c r="BW45" s="17" t="s">
        <v>132</v>
      </c>
      <c r="BX45" s="17">
        <v>126</v>
      </c>
      <c r="BY45" s="17" t="s">
        <v>132</v>
      </c>
      <c r="BZ45" s="17">
        <v>195</v>
      </c>
      <c r="CA45" s="17" t="s">
        <v>132</v>
      </c>
      <c r="CB45" s="17">
        <v>148</v>
      </c>
    </row>
    <row r="46" spans="1:80">
      <c r="A46" s="1" t="s">
        <v>166</v>
      </c>
      <c r="B46" s="48">
        <v>31</v>
      </c>
      <c r="C46" s="17"/>
      <c r="D46" s="17"/>
      <c r="E46" s="17" t="s">
        <v>181</v>
      </c>
      <c r="F46" s="17">
        <v>187</v>
      </c>
      <c r="G46" s="17" t="s">
        <v>181</v>
      </c>
      <c r="H46" s="17">
        <v>1348</v>
      </c>
      <c r="I46" s="17" t="s">
        <v>181</v>
      </c>
      <c r="J46" s="17">
        <v>128</v>
      </c>
      <c r="K46" s="17" t="s">
        <v>181</v>
      </c>
      <c r="L46" s="17">
        <v>208</v>
      </c>
      <c r="M46" s="17" t="s">
        <v>181</v>
      </c>
      <c r="N46" s="17">
        <v>238</v>
      </c>
      <c r="O46" s="17" t="s">
        <v>181</v>
      </c>
      <c r="P46" s="17">
        <v>235</v>
      </c>
      <c r="Q46" s="17" t="s">
        <v>194</v>
      </c>
      <c r="R46" s="17">
        <v>6</v>
      </c>
      <c r="S46" s="17" t="s">
        <v>181</v>
      </c>
      <c r="T46" s="17">
        <v>265</v>
      </c>
      <c r="U46" s="17" t="s">
        <v>181</v>
      </c>
      <c r="V46" s="17">
        <v>210</v>
      </c>
      <c r="W46" s="17" t="s">
        <v>181</v>
      </c>
      <c r="X46" s="17">
        <v>222</v>
      </c>
      <c r="Y46" s="17" t="s">
        <v>181</v>
      </c>
      <c r="Z46" s="17">
        <v>336</v>
      </c>
      <c r="AA46" s="17" t="s">
        <v>181</v>
      </c>
      <c r="AB46" s="17">
        <v>171</v>
      </c>
      <c r="AC46" s="17" t="s">
        <v>181</v>
      </c>
      <c r="AD46" s="17">
        <v>138</v>
      </c>
      <c r="AE46" s="17" t="s">
        <v>181</v>
      </c>
      <c r="AF46" s="17">
        <v>199</v>
      </c>
      <c r="AG46" s="17" t="s">
        <v>181</v>
      </c>
      <c r="AH46" s="17">
        <v>278</v>
      </c>
      <c r="AI46" s="17" t="s">
        <v>181</v>
      </c>
      <c r="AJ46" s="17">
        <v>170</v>
      </c>
      <c r="AK46" s="17" t="s">
        <v>181</v>
      </c>
      <c r="AL46" s="17">
        <v>224</v>
      </c>
      <c r="AM46" s="17" t="s">
        <v>181</v>
      </c>
      <c r="AN46" s="17">
        <v>565</v>
      </c>
      <c r="AO46" s="17" t="s">
        <v>181</v>
      </c>
      <c r="AP46" s="17">
        <v>227</v>
      </c>
      <c r="AQ46" s="17" t="s">
        <v>181</v>
      </c>
      <c r="AR46" s="17">
        <v>268</v>
      </c>
      <c r="AS46" s="17" t="s">
        <v>181</v>
      </c>
      <c r="AT46" s="17">
        <v>262</v>
      </c>
      <c r="AU46" s="17" t="s">
        <v>181</v>
      </c>
      <c r="AV46" s="17">
        <v>117</v>
      </c>
      <c r="AW46" s="17" t="s">
        <v>181</v>
      </c>
      <c r="AX46" s="17">
        <v>85</v>
      </c>
      <c r="AY46" s="17" t="s">
        <v>187</v>
      </c>
      <c r="AZ46" s="17">
        <v>13</v>
      </c>
      <c r="BA46" s="17" t="s">
        <v>187</v>
      </c>
      <c r="BB46" s="17">
        <v>136</v>
      </c>
      <c r="BC46" s="17" t="s">
        <v>187</v>
      </c>
      <c r="BD46" s="17">
        <v>90</v>
      </c>
      <c r="BE46" s="17" t="s">
        <v>187</v>
      </c>
      <c r="BF46" s="17">
        <v>62</v>
      </c>
      <c r="BG46" s="17" t="s">
        <v>187</v>
      </c>
      <c r="BH46" s="17">
        <v>75</v>
      </c>
      <c r="BI46" s="17" t="s">
        <v>187</v>
      </c>
      <c r="BJ46" s="17">
        <v>127</v>
      </c>
      <c r="BK46" s="17" t="s">
        <v>187</v>
      </c>
      <c r="BL46" s="17">
        <v>133</v>
      </c>
      <c r="BM46" s="17" t="s">
        <v>187</v>
      </c>
      <c r="BN46" s="17">
        <v>40</v>
      </c>
      <c r="BO46" s="17" t="s">
        <v>187</v>
      </c>
      <c r="BP46" s="17">
        <v>28</v>
      </c>
      <c r="BQ46" s="17" t="s">
        <v>187</v>
      </c>
      <c r="BR46" s="17">
        <v>211</v>
      </c>
      <c r="BS46" s="17" t="s">
        <v>187</v>
      </c>
      <c r="BT46" s="17">
        <v>19</v>
      </c>
      <c r="BU46" s="17" t="s">
        <v>187</v>
      </c>
      <c r="BV46" s="17">
        <v>20</v>
      </c>
      <c r="BW46" s="17" t="s">
        <v>187</v>
      </c>
      <c r="BX46" s="17">
        <v>104</v>
      </c>
      <c r="BY46" s="17" t="s">
        <v>187</v>
      </c>
      <c r="BZ46" s="17">
        <v>4</v>
      </c>
      <c r="CA46" s="17" t="s">
        <v>187</v>
      </c>
      <c r="CB46" s="17">
        <v>211</v>
      </c>
    </row>
    <row r="47" spans="1:80">
      <c r="A47" s="1" t="s">
        <v>168</v>
      </c>
      <c r="B47" s="48">
        <v>308</v>
      </c>
      <c r="C47" s="17"/>
      <c r="D47" s="17"/>
      <c r="E47" s="17" t="s">
        <v>166</v>
      </c>
      <c r="F47" s="17">
        <v>30</v>
      </c>
      <c r="G47" s="17" t="s">
        <v>166</v>
      </c>
      <c r="H47" s="17">
        <v>6</v>
      </c>
      <c r="I47" s="17" t="s">
        <v>166</v>
      </c>
      <c r="J47" s="17">
        <v>7</v>
      </c>
      <c r="K47" s="17" t="s">
        <v>166</v>
      </c>
      <c r="L47" s="17">
        <v>14</v>
      </c>
      <c r="M47" s="17" t="s">
        <v>166</v>
      </c>
      <c r="N47" s="17">
        <v>131</v>
      </c>
      <c r="O47" s="17" t="s">
        <v>166</v>
      </c>
      <c r="P47" s="17">
        <v>17</v>
      </c>
      <c r="Q47" s="17" t="s">
        <v>96</v>
      </c>
      <c r="R47" s="17">
        <v>382</v>
      </c>
      <c r="S47" s="17" t="s">
        <v>166</v>
      </c>
      <c r="T47" s="17">
        <v>93</v>
      </c>
      <c r="U47" s="17" t="s">
        <v>166</v>
      </c>
      <c r="V47" s="17">
        <v>117</v>
      </c>
      <c r="W47" s="17" t="s">
        <v>166</v>
      </c>
      <c r="X47" s="17">
        <v>83</v>
      </c>
      <c r="Y47" s="17" t="s">
        <v>166</v>
      </c>
      <c r="Z47" s="17">
        <v>15</v>
      </c>
      <c r="AA47" s="17" t="s">
        <v>166</v>
      </c>
      <c r="AB47" s="17">
        <v>204</v>
      </c>
      <c r="AC47" s="17" t="s">
        <v>166</v>
      </c>
      <c r="AD47" s="17">
        <v>17</v>
      </c>
      <c r="AE47" s="17" t="s">
        <v>166</v>
      </c>
      <c r="AF47" s="17">
        <v>41</v>
      </c>
      <c r="AG47" s="17" t="s">
        <v>166</v>
      </c>
      <c r="AH47" s="17">
        <v>21</v>
      </c>
      <c r="AI47" s="17" t="s">
        <v>166</v>
      </c>
      <c r="AJ47" s="17">
        <v>59</v>
      </c>
      <c r="AK47" s="17" t="s">
        <v>166</v>
      </c>
      <c r="AL47" s="17">
        <v>28</v>
      </c>
      <c r="AM47" s="17" t="s">
        <v>166</v>
      </c>
      <c r="AN47" s="17">
        <v>38</v>
      </c>
      <c r="AO47" s="17" t="s">
        <v>166</v>
      </c>
      <c r="AP47" s="17">
        <v>3</v>
      </c>
      <c r="AQ47" s="17" t="s">
        <v>166</v>
      </c>
      <c r="AR47" s="17">
        <v>27</v>
      </c>
      <c r="AS47" s="17" t="s">
        <v>166</v>
      </c>
      <c r="AT47" s="17">
        <v>131</v>
      </c>
      <c r="AU47" s="17" t="s">
        <v>166</v>
      </c>
      <c r="AV47" s="17">
        <v>116</v>
      </c>
      <c r="AW47" s="17" t="s">
        <v>166</v>
      </c>
      <c r="AX47" s="17">
        <v>135</v>
      </c>
      <c r="AY47" s="17" t="s">
        <v>114</v>
      </c>
      <c r="AZ47" s="17">
        <v>12</v>
      </c>
      <c r="BA47" s="17" t="s">
        <v>114</v>
      </c>
      <c r="BB47" s="17">
        <v>91</v>
      </c>
      <c r="BC47" s="17" t="s">
        <v>114</v>
      </c>
      <c r="BD47" s="17">
        <v>217</v>
      </c>
      <c r="BE47" s="17" t="s">
        <v>114</v>
      </c>
      <c r="BF47" s="17">
        <v>88</v>
      </c>
      <c r="BG47" s="17" t="s">
        <v>114</v>
      </c>
      <c r="BH47" s="17">
        <v>64</v>
      </c>
      <c r="BI47" s="17" t="s">
        <v>114</v>
      </c>
      <c r="BJ47" s="17">
        <v>122</v>
      </c>
      <c r="BK47" s="17" t="s">
        <v>114</v>
      </c>
      <c r="BL47" s="17">
        <v>129</v>
      </c>
      <c r="BM47" s="17" t="s">
        <v>114</v>
      </c>
      <c r="BN47" s="17">
        <v>60</v>
      </c>
      <c r="BO47" s="17" t="s">
        <v>114</v>
      </c>
      <c r="BP47" s="17">
        <v>28</v>
      </c>
      <c r="BQ47" s="17" t="s">
        <v>114</v>
      </c>
      <c r="BR47" s="17">
        <v>99</v>
      </c>
      <c r="BS47" s="17" t="s">
        <v>114</v>
      </c>
      <c r="BT47" s="17">
        <v>18</v>
      </c>
      <c r="BU47" s="17" t="s">
        <v>114</v>
      </c>
      <c r="BV47" s="17">
        <v>15</v>
      </c>
      <c r="BW47" s="17" t="s">
        <v>114</v>
      </c>
      <c r="BX47" s="17">
        <v>264</v>
      </c>
      <c r="BY47" s="17" t="s">
        <v>114</v>
      </c>
      <c r="BZ47" s="17">
        <v>9</v>
      </c>
      <c r="CA47" s="17" t="s">
        <v>114</v>
      </c>
      <c r="CB47" s="17">
        <v>93</v>
      </c>
    </row>
    <row r="48" spans="1:80">
      <c r="A48" s="1" t="s">
        <v>170</v>
      </c>
      <c r="B48" s="48">
        <v>13</v>
      </c>
      <c r="C48" s="17"/>
      <c r="D48" s="17"/>
      <c r="E48" s="17" t="s">
        <v>152</v>
      </c>
      <c r="F48" s="17">
        <v>53</v>
      </c>
      <c r="G48" s="17" t="s">
        <v>152</v>
      </c>
      <c r="H48" s="17">
        <v>3</v>
      </c>
      <c r="I48" s="17" t="s">
        <v>152</v>
      </c>
      <c r="J48" s="17">
        <v>8</v>
      </c>
      <c r="K48" s="17" t="s">
        <v>152</v>
      </c>
      <c r="L48" s="17">
        <v>2</v>
      </c>
      <c r="M48" s="17" t="s">
        <v>152</v>
      </c>
      <c r="N48" s="17">
        <v>78</v>
      </c>
      <c r="O48" s="17" t="s">
        <v>152</v>
      </c>
      <c r="P48" s="17">
        <v>16</v>
      </c>
      <c r="Q48" s="17" t="s">
        <v>183</v>
      </c>
      <c r="R48" s="17">
        <v>281</v>
      </c>
      <c r="S48" s="17" t="s">
        <v>152</v>
      </c>
      <c r="T48" s="17">
        <v>98</v>
      </c>
      <c r="U48" s="17" t="s">
        <v>152</v>
      </c>
      <c r="V48" s="17">
        <v>107</v>
      </c>
      <c r="W48" s="17" t="s">
        <v>152</v>
      </c>
      <c r="X48" s="17">
        <v>91</v>
      </c>
      <c r="Y48" s="17" t="s">
        <v>152</v>
      </c>
      <c r="Z48" s="17">
        <v>9</v>
      </c>
      <c r="AA48" s="17" t="s">
        <v>152</v>
      </c>
      <c r="AB48" s="17">
        <v>162</v>
      </c>
      <c r="AC48" s="17" t="s">
        <v>152</v>
      </c>
      <c r="AD48" s="17">
        <v>21</v>
      </c>
      <c r="AE48" s="17" t="s">
        <v>152</v>
      </c>
      <c r="AF48" s="17">
        <v>26</v>
      </c>
      <c r="AG48" s="17" t="s">
        <v>152</v>
      </c>
      <c r="AH48" s="17">
        <v>17</v>
      </c>
      <c r="AI48" s="17" t="s">
        <v>152</v>
      </c>
      <c r="AJ48" s="17">
        <v>42</v>
      </c>
      <c r="AK48" s="17" t="s">
        <v>152</v>
      </c>
      <c r="AL48" s="17">
        <v>25</v>
      </c>
      <c r="AM48" s="17" t="s">
        <v>152</v>
      </c>
      <c r="AN48" s="17">
        <v>49</v>
      </c>
      <c r="AO48" s="17" t="s">
        <v>152</v>
      </c>
      <c r="AP48" s="17">
        <v>8</v>
      </c>
      <c r="AQ48" s="17" t="s">
        <v>152</v>
      </c>
      <c r="AR48" s="17">
        <v>21</v>
      </c>
      <c r="AS48" s="17" t="s">
        <v>152</v>
      </c>
      <c r="AT48" s="17">
        <v>71</v>
      </c>
      <c r="AU48" s="17" t="s">
        <v>152</v>
      </c>
      <c r="AV48" s="17">
        <v>73</v>
      </c>
      <c r="AW48" s="17" t="s">
        <v>152</v>
      </c>
      <c r="AX48" s="17">
        <v>99</v>
      </c>
      <c r="AY48" s="17" t="s">
        <v>140</v>
      </c>
      <c r="AZ48" s="17">
        <v>210</v>
      </c>
      <c r="BA48" s="17" t="s">
        <v>140</v>
      </c>
      <c r="BB48" s="17">
        <v>51</v>
      </c>
      <c r="BC48" s="17" t="s">
        <v>140</v>
      </c>
      <c r="BD48" s="17">
        <v>51</v>
      </c>
      <c r="BE48" s="17" t="s">
        <v>140</v>
      </c>
      <c r="BF48" s="17">
        <v>105</v>
      </c>
      <c r="BG48" s="17" t="s">
        <v>140</v>
      </c>
      <c r="BH48" s="17">
        <v>168</v>
      </c>
      <c r="BI48" s="17" t="s">
        <v>140</v>
      </c>
      <c r="BJ48" s="17">
        <v>73</v>
      </c>
      <c r="BK48" s="17" t="s">
        <v>140</v>
      </c>
      <c r="BL48" s="17">
        <v>86</v>
      </c>
      <c r="BM48" s="17" t="s">
        <v>140</v>
      </c>
      <c r="BN48" s="17">
        <v>90</v>
      </c>
      <c r="BO48" s="17" t="s">
        <v>140</v>
      </c>
      <c r="BP48" s="17">
        <v>287</v>
      </c>
      <c r="BQ48" s="17" t="s">
        <v>140</v>
      </c>
      <c r="BR48" s="17">
        <v>149</v>
      </c>
      <c r="BS48" s="17" t="s">
        <v>140</v>
      </c>
      <c r="BT48" s="17">
        <v>209</v>
      </c>
      <c r="BU48" s="17" t="s">
        <v>140</v>
      </c>
      <c r="BV48" s="17">
        <v>191</v>
      </c>
      <c r="BW48" s="17" t="s">
        <v>140</v>
      </c>
      <c r="BX48" s="17">
        <v>77</v>
      </c>
      <c r="BY48" s="17" t="s">
        <v>140</v>
      </c>
      <c r="BZ48" s="17">
        <v>43</v>
      </c>
      <c r="CA48" s="17" t="s">
        <v>140</v>
      </c>
      <c r="CB48" s="17">
        <v>149</v>
      </c>
    </row>
    <row r="49" spans="1:80">
      <c r="A49" s="1" t="s">
        <v>172</v>
      </c>
      <c r="B49" s="48">
        <v>9</v>
      </c>
      <c r="C49" s="17"/>
      <c r="D49" s="17"/>
      <c r="E49" s="17" t="s">
        <v>178</v>
      </c>
      <c r="F49" s="17">
        <v>160</v>
      </c>
      <c r="G49" s="17" t="s">
        <v>178</v>
      </c>
      <c r="H49" s="17">
        <v>3</v>
      </c>
      <c r="I49" s="17" t="s">
        <v>178</v>
      </c>
      <c r="J49" s="17">
        <v>11</v>
      </c>
      <c r="K49" s="17" t="s">
        <v>178</v>
      </c>
      <c r="L49" s="17">
        <v>2</v>
      </c>
      <c r="M49" s="17" t="s">
        <v>178</v>
      </c>
      <c r="N49" s="17">
        <v>94</v>
      </c>
      <c r="O49" s="17" t="s">
        <v>178</v>
      </c>
      <c r="P49" s="17">
        <v>11</v>
      </c>
      <c r="Q49" s="17" t="s">
        <v>134</v>
      </c>
      <c r="R49" s="17">
        <v>333</v>
      </c>
      <c r="S49" s="17" t="s">
        <v>178</v>
      </c>
      <c r="T49" s="17">
        <v>125</v>
      </c>
      <c r="U49" s="17" t="s">
        <v>178</v>
      </c>
      <c r="V49" s="17">
        <v>247</v>
      </c>
      <c r="W49" s="17" t="s">
        <v>178</v>
      </c>
      <c r="X49" s="17">
        <v>178</v>
      </c>
      <c r="Y49" s="17" t="s">
        <v>178</v>
      </c>
      <c r="Z49" s="17">
        <v>15</v>
      </c>
      <c r="AA49" s="17" t="s">
        <v>178</v>
      </c>
      <c r="AB49" s="17">
        <v>81</v>
      </c>
      <c r="AC49" s="17" t="s">
        <v>178</v>
      </c>
      <c r="AD49" s="17">
        <v>10</v>
      </c>
      <c r="AE49" s="17" t="s">
        <v>178</v>
      </c>
      <c r="AF49" s="17">
        <v>27</v>
      </c>
      <c r="AG49" s="17" t="s">
        <v>178</v>
      </c>
      <c r="AH49" s="17">
        <v>24</v>
      </c>
      <c r="AI49" s="17" t="s">
        <v>178</v>
      </c>
      <c r="AJ49" s="17">
        <v>74</v>
      </c>
      <c r="AK49" s="17" t="s">
        <v>178</v>
      </c>
      <c r="AL49" s="17">
        <v>86</v>
      </c>
      <c r="AM49" s="17" t="s">
        <v>178</v>
      </c>
      <c r="AN49" s="17">
        <v>94</v>
      </c>
      <c r="AO49" s="17" t="s">
        <v>178</v>
      </c>
      <c r="AP49" s="17">
        <v>5</v>
      </c>
      <c r="AQ49" s="17" t="s">
        <v>178</v>
      </c>
      <c r="AR49" s="17">
        <v>30</v>
      </c>
      <c r="AS49" s="17" t="s">
        <v>178</v>
      </c>
      <c r="AT49" s="17">
        <v>90</v>
      </c>
      <c r="AU49" s="17" t="s">
        <v>178</v>
      </c>
      <c r="AV49" s="17">
        <v>64</v>
      </c>
      <c r="AW49" s="17" t="s">
        <v>178</v>
      </c>
      <c r="AX49" s="17">
        <v>92</v>
      </c>
      <c r="AY49" s="17" t="s">
        <v>188</v>
      </c>
      <c r="AZ49" s="17">
        <v>135</v>
      </c>
      <c r="BA49" s="17" t="s">
        <v>188</v>
      </c>
      <c r="BB49" s="17">
        <v>63</v>
      </c>
      <c r="BC49" s="17" t="s">
        <v>188</v>
      </c>
      <c r="BD49" s="17">
        <v>98</v>
      </c>
      <c r="BE49" s="17" t="s">
        <v>188</v>
      </c>
      <c r="BF49" s="17">
        <v>126</v>
      </c>
      <c r="BG49" s="17" t="s">
        <v>188</v>
      </c>
      <c r="BH49" s="17">
        <v>95</v>
      </c>
      <c r="BI49" s="17" t="s">
        <v>188</v>
      </c>
      <c r="BJ49" s="17">
        <v>56</v>
      </c>
      <c r="BK49" s="17" t="s">
        <v>188</v>
      </c>
      <c r="BL49" s="17">
        <v>51</v>
      </c>
      <c r="BM49" s="17" t="s">
        <v>188</v>
      </c>
      <c r="BN49" s="17">
        <v>148</v>
      </c>
      <c r="BO49" s="17" t="s">
        <v>188</v>
      </c>
      <c r="BP49" s="17">
        <v>288</v>
      </c>
      <c r="BQ49" s="17" t="s">
        <v>188</v>
      </c>
      <c r="BR49" s="17">
        <v>109</v>
      </c>
      <c r="BS49" s="17" t="s">
        <v>188</v>
      </c>
      <c r="BT49" s="17">
        <v>183</v>
      </c>
      <c r="BU49" s="17" t="s">
        <v>188</v>
      </c>
      <c r="BV49" s="17">
        <v>232</v>
      </c>
      <c r="BW49" s="17" t="s">
        <v>188</v>
      </c>
      <c r="BX49" s="17">
        <v>115</v>
      </c>
      <c r="BY49" s="17" t="s">
        <v>188</v>
      </c>
      <c r="BZ49" s="17">
        <v>116</v>
      </c>
      <c r="CA49" s="17" t="s">
        <v>188</v>
      </c>
      <c r="CB49" s="17">
        <v>50</v>
      </c>
    </row>
    <row r="50" spans="1:80">
      <c r="A50" s="1" t="s">
        <v>174</v>
      </c>
      <c r="B50" s="48">
        <v>233</v>
      </c>
      <c r="C50" s="17"/>
      <c r="D50" s="17"/>
      <c r="E50" s="17" t="s">
        <v>128</v>
      </c>
      <c r="F50" s="17">
        <v>144</v>
      </c>
      <c r="G50" s="17" t="s">
        <v>128</v>
      </c>
      <c r="H50" s="17">
        <v>25</v>
      </c>
      <c r="I50" s="17" t="s">
        <v>128</v>
      </c>
      <c r="J50" s="17">
        <v>3</v>
      </c>
      <c r="K50" s="17" t="s">
        <v>128</v>
      </c>
      <c r="L50" s="17">
        <v>17</v>
      </c>
      <c r="M50" s="17" t="s">
        <v>128</v>
      </c>
      <c r="N50" s="17">
        <v>119</v>
      </c>
      <c r="O50" s="17" t="s">
        <v>128</v>
      </c>
      <c r="P50" s="17">
        <v>21</v>
      </c>
      <c r="Q50" s="17" t="s">
        <v>174</v>
      </c>
      <c r="R50" s="17">
        <v>7</v>
      </c>
      <c r="S50" s="17" t="s">
        <v>128</v>
      </c>
      <c r="T50" s="17">
        <v>168</v>
      </c>
      <c r="U50" s="17" t="s">
        <v>128</v>
      </c>
      <c r="V50" s="17">
        <v>507</v>
      </c>
      <c r="W50" s="17" t="s">
        <v>128</v>
      </c>
      <c r="X50" s="17">
        <v>148</v>
      </c>
      <c r="Y50" s="17" t="s">
        <v>128</v>
      </c>
      <c r="Z50" s="17">
        <v>12</v>
      </c>
      <c r="AA50" s="17" t="s">
        <v>128</v>
      </c>
      <c r="AB50" s="17">
        <v>218</v>
      </c>
      <c r="AC50" s="17" t="s">
        <v>128</v>
      </c>
      <c r="AD50" s="17">
        <v>24</v>
      </c>
      <c r="AE50" s="17" t="s">
        <v>128</v>
      </c>
      <c r="AF50" s="17">
        <v>153</v>
      </c>
      <c r="AG50" s="17" t="s">
        <v>128</v>
      </c>
      <c r="AH50" s="17">
        <v>49</v>
      </c>
      <c r="AI50" s="17" t="s">
        <v>128</v>
      </c>
      <c r="AJ50" s="17">
        <v>79</v>
      </c>
      <c r="AK50" s="17" t="s">
        <v>128</v>
      </c>
      <c r="AL50" s="17">
        <v>60</v>
      </c>
      <c r="AM50" s="17" t="s">
        <v>128</v>
      </c>
      <c r="AN50" s="17">
        <v>110</v>
      </c>
      <c r="AO50" s="17" t="s">
        <v>128</v>
      </c>
      <c r="AP50" s="17">
        <v>10</v>
      </c>
      <c r="AQ50" s="17" t="s">
        <v>128</v>
      </c>
      <c r="AR50" s="17">
        <v>61</v>
      </c>
      <c r="AS50" s="17" t="s">
        <v>128</v>
      </c>
      <c r="AT50" s="17">
        <v>105</v>
      </c>
      <c r="AU50" s="17" t="s">
        <v>128</v>
      </c>
      <c r="AV50" s="17">
        <v>158</v>
      </c>
      <c r="AW50" s="17" t="s">
        <v>128</v>
      </c>
      <c r="AX50" s="17">
        <v>156</v>
      </c>
      <c r="AY50" s="17" t="s">
        <v>186</v>
      </c>
      <c r="AZ50" s="17">
        <v>314</v>
      </c>
      <c r="BA50" s="17" t="s">
        <v>186</v>
      </c>
      <c r="BB50" s="17">
        <v>109</v>
      </c>
      <c r="BC50" s="17" t="s">
        <v>186</v>
      </c>
      <c r="BD50" s="17">
        <v>189</v>
      </c>
      <c r="BE50" s="17" t="s">
        <v>186</v>
      </c>
      <c r="BF50" s="17">
        <v>121</v>
      </c>
      <c r="BG50" s="17" t="s">
        <v>186</v>
      </c>
      <c r="BH50" s="17">
        <v>336</v>
      </c>
      <c r="BI50" s="17" t="s">
        <v>186</v>
      </c>
      <c r="BJ50" s="17">
        <v>131</v>
      </c>
      <c r="BK50" s="17" t="s">
        <v>186</v>
      </c>
      <c r="BL50" s="17">
        <v>141</v>
      </c>
      <c r="BM50" s="17" t="s">
        <v>186</v>
      </c>
      <c r="BN50" s="17">
        <v>213</v>
      </c>
      <c r="BO50" s="17" t="s">
        <v>186</v>
      </c>
      <c r="BP50" s="17">
        <v>256</v>
      </c>
      <c r="BQ50" s="17" t="s">
        <v>186</v>
      </c>
      <c r="BR50" s="17">
        <v>101</v>
      </c>
      <c r="BS50" s="17" t="s">
        <v>186</v>
      </c>
      <c r="BT50" s="17">
        <v>291</v>
      </c>
      <c r="BU50" s="17" t="s">
        <v>186</v>
      </c>
      <c r="BV50" s="17">
        <v>488</v>
      </c>
      <c r="BW50" s="17" t="s">
        <v>186</v>
      </c>
      <c r="BX50" s="17">
        <v>87</v>
      </c>
      <c r="BY50" s="17" t="s">
        <v>186</v>
      </c>
      <c r="BZ50" s="17">
        <v>67</v>
      </c>
      <c r="CA50" s="17" t="s">
        <v>186</v>
      </c>
      <c r="CB50" s="17">
        <v>58</v>
      </c>
    </row>
    <row r="51" spans="1:80">
      <c r="A51" s="1" t="s">
        <v>176</v>
      </c>
      <c r="B51" s="48">
        <v>316</v>
      </c>
      <c r="C51" s="17"/>
      <c r="D51" s="17"/>
      <c r="E51" s="17" t="s">
        <v>185</v>
      </c>
      <c r="F51" s="17">
        <v>30</v>
      </c>
      <c r="G51" s="17" t="s">
        <v>185</v>
      </c>
      <c r="H51" s="17">
        <v>8</v>
      </c>
      <c r="I51" s="17" t="s">
        <v>185</v>
      </c>
      <c r="J51" s="17">
        <v>14</v>
      </c>
      <c r="K51" s="17" t="s">
        <v>185</v>
      </c>
      <c r="L51" s="17">
        <v>32</v>
      </c>
      <c r="M51" s="17" t="s">
        <v>185</v>
      </c>
      <c r="N51" s="17">
        <v>128</v>
      </c>
      <c r="O51" s="17" t="s">
        <v>185</v>
      </c>
      <c r="P51" s="17">
        <v>23</v>
      </c>
      <c r="Q51" s="17" t="s">
        <v>164</v>
      </c>
      <c r="R51" s="17">
        <v>48</v>
      </c>
      <c r="S51" s="17" t="s">
        <v>185</v>
      </c>
      <c r="T51" s="17">
        <v>92</v>
      </c>
      <c r="U51" s="17" t="s">
        <v>185</v>
      </c>
      <c r="V51" s="17">
        <v>65</v>
      </c>
      <c r="W51" s="17" t="s">
        <v>185</v>
      </c>
      <c r="X51" s="17">
        <v>93</v>
      </c>
      <c r="Y51" s="17" t="s">
        <v>185</v>
      </c>
      <c r="Z51" s="17">
        <v>19</v>
      </c>
      <c r="AA51" s="17" t="s">
        <v>185</v>
      </c>
      <c r="AB51" s="17">
        <v>128</v>
      </c>
      <c r="AC51" s="17" t="s">
        <v>185</v>
      </c>
      <c r="AD51" s="17">
        <v>49</v>
      </c>
      <c r="AE51" s="17" t="s">
        <v>185</v>
      </c>
      <c r="AF51" s="17">
        <v>63</v>
      </c>
      <c r="AG51" s="17" t="s">
        <v>185</v>
      </c>
      <c r="AH51" s="17">
        <v>24</v>
      </c>
      <c r="AI51" s="17" t="s">
        <v>185</v>
      </c>
      <c r="AJ51" s="17">
        <v>70</v>
      </c>
      <c r="AK51" s="17" t="s">
        <v>185</v>
      </c>
      <c r="AL51" s="17">
        <v>20</v>
      </c>
      <c r="AM51" s="17" t="s">
        <v>185</v>
      </c>
      <c r="AN51" s="17">
        <v>38</v>
      </c>
      <c r="AO51" s="17" t="s">
        <v>185</v>
      </c>
      <c r="AP51" s="17">
        <v>16</v>
      </c>
      <c r="AQ51" s="17" t="s">
        <v>185</v>
      </c>
      <c r="AR51" s="17">
        <v>50</v>
      </c>
      <c r="AS51" s="17" t="s">
        <v>185</v>
      </c>
      <c r="AT51" s="17">
        <v>132</v>
      </c>
      <c r="AU51" s="17" t="s">
        <v>185</v>
      </c>
      <c r="AV51" s="17">
        <v>152</v>
      </c>
      <c r="AW51" s="17" t="s">
        <v>185</v>
      </c>
      <c r="AX51" s="17">
        <v>332</v>
      </c>
      <c r="AY51" s="17" t="s">
        <v>72</v>
      </c>
      <c r="AZ51" s="17">
        <v>224</v>
      </c>
      <c r="BA51" s="17" t="s">
        <v>72</v>
      </c>
      <c r="BB51" s="17">
        <v>94</v>
      </c>
      <c r="BC51" s="17" t="s">
        <v>72</v>
      </c>
      <c r="BD51" s="17">
        <v>60</v>
      </c>
      <c r="BE51" s="17" t="s">
        <v>72</v>
      </c>
      <c r="BF51" s="17">
        <v>121</v>
      </c>
      <c r="BG51" s="17" t="s">
        <v>72</v>
      </c>
      <c r="BH51" s="17">
        <v>189</v>
      </c>
      <c r="BI51" s="17" t="s">
        <v>72</v>
      </c>
      <c r="BJ51" s="17">
        <v>73</v>
      </c>
      <c r="BK51" s="17" t="s">
        <v>72</v>
      </c>
      <c r="BL51" s="17">
        <v>97</v>
      </c>
      <c r="BM51" s="17" t="s">
        <v>72</v>
      </c>
      <c r="BN51" s="17">
        <v>74</v>
      </c>
      <c r="BO51" s="17" t="s">
        <v>72</v>
      </c>
      <c r="BP51" s="17">
        <v>148</v>
      </c>
      <c r="BQ51" s="17" t="s">
        <v>72</v>
      </c>
      <c r="BR51" s="17">
        <v>87</v>
      </c>
      <c r="BS51" s="17" t="s">
        <v>72</v>
      </c>
      <c r="BT51" s="17">
        <v>81</v>
      </c>
      <c r="BU51" s="17" t="s">
        <v>72</v>
      </c>
      <c r="BV51" s="17">
        <v>110</v>
      </c>
      <c r="BW51" s="17" t="s">
        <v>72</v>
      </c>
      <c r="BX51" s="17">
        <v>67</v>
      </c>
      <c r="BY51" s="17" t="s">
        <v>72</v>
      </c>
      <c r="BZ51" s="17">
        <v>252</v>
      </c>
      <c r="CA51" s="17" t="s">
        <v>72</v>
      </c>
      <c r="CB51" s="17">
        <v>168</v>
      </c>
    </row>
    <row r="52" spans="1:80">
      <c r="A52" s="1" t="s">
        <v>178</v>
      </c>
      <c r="B52" s="48">
        <v>14</v>
      </c>
      <c r="C52" s="17"/>
      <c r="D52" s="17"/>
      <c r="E52" s="17" t="s">
        <v>154</v>
      </c>
      <c r="F52" s="17">
        <v>160</v>
      </c>
      <c r="G52" s="17" t="s">
        <v>154</v>
      </c>
      <c r="H52" s="17">
        <v>37</v>
      </c>
      <c r="I52" s="17" t="s">
        <v>154</v>
      </c>
      <c r="J52" s="17">
        <v>233</v>
      </c>
      <c r="K52" s="17" t="s">
        <v>154</v>
      </c>
      <c r="L52" s="17">
        <v>46</v>
      </c>
      <c r="M52" s="17" t="s">
        <v>154</v>
      </c>
      <c r="N52" s="17">
        <v>86</v>
      </c>
      <c r="O52" s="17" t="s">
        <v>154</v>
      </c>
      <c r="P52" s="17">
        <v>249</v>
      </c>
      <c r="Q52" s="17" t="s">
        <v>136</v>
      </c>
      <c r="R52" s="17">
        <v>29</v>
      </c>
      <c r="S52" s="17" t="s">
        <v>154</v>
      </c>
      <c r="T52" s="17">
        <v>112</v>
      </c>
      <c r="U52" s="17" t="s">
        <v>154</v>
      </c>
      <c r="V52" s="17">
        <v>50</v>
      </c>
      <c r="W52" s="17" t="s">
        <v>154</v>
      </c>
      <c r="X52" s="17">
        <v>79</v>
      </c>
      <c r="Y52" s="17" t="s">
        <v>154</v>
      </c>
      <c r="Z52" s="17">
        <v>137</v>
      </c>
      <c r="AA52" s="17" t="s">
        <v>154</v>
      </c>
      <c r="AB52" s="17">
        <v>161</v>
      </c>
      <c r="AC52" s="17" t="s">
        <v>154</v>
      </c>
      <c r="AD52" s="17">
        <v>182</v>
      </c>
      <c r="AE52" s="17" t="s">
        <v>154</v>
      </c>
      <c r="AF52" s="17">
        <v>43</v>
      </c>
      <c r="AG52" s="17" t="s">
        <v>154</v>
      </c>
      <c r="AH52" s="17">
        <v>83</v>
      </c>
      <c r="AI52" s="17" t="s">
        <v>154</v>
      </c>
      <c r="AJ52" s="17">
        <v>127</v>
      </c>
      <c r="AK52" s="17" t="s">
        <v>154</v>
      </c>
      <c r="AL52" s="17">
        <v>240</v>
      </c>
      <c r="AM52" s="17" t="s">
        <v>154</v>
      </c>
      <c r="AN52" s="17">
        <v>159</v>
      </c>
      <c r="AO52" s="17" t="s">
        <v>154</v>
      </c>
      <c r="AP52" s="17">
        <v>249</v>
      </c>
      <c r="AQ52" s="17" t="s">
        <v>154</v>
      </c>
      <c r="AR52" s="17">
        <v>177</v>
      </c>
      <c r="AS52" s="17" t="s">
        <v>154</v>
      </c>
      <c r="AT52" s="17">
        <v>114</v>
      </c>
      <c r="AU52" s="17" t="s">
        <v>154</v>
      </c>
      <c r="AV52" s="17">
        <v>77</v>
      </c>
      <c r="AW52" s="17" t="s">
        <v>154</v>
      </c>
      <c r="AX52" s="17">
        <v>38</v>
      </c>
      <c r="AY52" s="17" t="s">
        <v>172</v>
      </c>
      <c r="AZ52" s="17">
        <v>14</v>
      </c>
      <c r="BA52" s="17" t="s">
        <v>172</v>
      </c>
      <c r="BB52" s="17">
        <v>138</v>
      </c>
      <c r="BC52" s="17" t="s">
        <v>172</v>
      </c>
      <c r="BD52" s="17">
        <v>45</v>
      </c>
      <c r="BE52" s="17" t="s">
        <v>172</v>
      </c>
      <c r="BF52" s="17">
        <v>70</v>
      </c>
      <c r="BG52" s="17" t="s">
        <v>172</v>
      </c>
      <c r="BH52" s="17">
        <v>40</v>
      </c>
      <c r="BI52" s="17" t="s">
        <v>172</v>
      </c>
      <c r="BJ52" s="17">
        <v>121</v>
      </c>
      <c r="BK52" s="17" t="s">
        <v>172</v>
      </c>
      <c r="BL52" s="17">
        <v>100</v>
      </c>
      <c r="BM52" s="17" t="s">
        <v>172</v>
      </c>
      <c r="BN52" s="17">
        <v>32</v>
      </c>
      <c r="BO52" s="17" t="s">
        <v>172</v>
      </c>
      <c r="BP52" s="17">
        <v>30</v>
      </c>
      <c r="BQ52" s="17" t="s">
        <v>172</v>
      </c>
      <c r="BR52" s="17">
        <v>195</v>
      </c>
      <c r="BS52" s="17" t="s">
        <v>172</v>
      </c>
      <c r="BT52" s="17">
        <v>13</v>
      </c>
      <c r="BU52" s="17" t="s">
        <v>172</v>
      </c>
      <c r="BV52" s="17">
        <v>32</v>
      </c>
      <c r="BW52" s="17" t="s">
        <v>172</v>
      </c>
      <c r="BX52" s="17">
        <v>67</v>
      </c>
      <c r="BY52" s="17" t="s">
        <v>172</v>
      </c>
      <c r="BZ52" s="17">
        <v>5</v>
      </c>
      <c r="CA52" s="17" t="s">
        <v>172</v>
      </c>
      <c r="CB52" s="17">
        <v>149</v>
      </c>
    </row>
    <row r="53" spans="1:80">
      <c r="A53" s="1" t="s">
        <v>179</v>
      </c>
      <c r="B53" s="48">
        <v>21</v>
      </c>
      <c r="C53" s="17"/>
      <c r="D53" s="17"/>
      <c r="E53" s="17" t="s">
        <v>180</v>
      </c>
      <c r="F53" s="17">
        <v>112</v>
      </c>
      <c r="G53" s="17" t="s">
        <v>180</v>
      </c>
      <c r="H53" s="17">
        <v>467</v>
      </c>
      <c r="I53" s="17" t="s">
        <v>180</v>
      </c>
      <c r="J53" s="17">
        <v>136</v>
      </c>
      <c r="K53" s="17" t="s">
        <v>180</v>
      </c>
      <c r="L53" s="17">
        <v>219</v>
      </c>
      <c r="M53" s="17" t="s">
        <v>180</v>
      </c>
      <c r="N53" s="17">
        <v>197</v>
      </c>
      <c r="O53" s="17" t="s">
        <v>180</v>
      </c>
      <c r="P53" s="17">
        <v>169</v>
      </c>
      <c r="Q53" s="17" t="s">
        <v>168</v>
      </c>
      <c r="R53" s="17">
        <v>37</v>
      </c>
      <c r="S53" s="17" t="s">
        <v>180</v>
      </c>
      <c r="T53" s="17">
        <v>158</v>
      </c>
      <c r="U53" s="17" t="s">
        <v>180</v>
      </c>
      <c r="V53" s="17">
        <v>44</v>
      </c>
      <c r="W53" s="17" t="s">
        <v>180</v>
      </c>
      <c r="X53" s="17">
        <v>138</v>
      </c>
      <c r="Y53" s="17" t="s">
        <v>180</v>
      </c>
      <c r="Z53" s="17">
        <v>145</v>
      </c>
      <c r="AA53" s="17" t="s">
        <v>180</v>
      </c>
      <c r="AB53" s="17">
        <v>40</v>
      </c>
      <c r="AC53" s="17" t="s">
        <v>180</v>
      </c>
      <c r="AD53" s="17">
        <v>287</v>
      </c>
      <c r="AE53" s="17" t="s">
        <v>180</v>
      </c>
      <c r="AF53" s="17">
        <v>351</v>
      </c>
      <c r="AG53" s="17" t="s">
        <v>180</v>
      </c>
      <c r="AH53" s="17">
        <v>324</v>
      </c>
      <c r="AI53" s="17" t="s">
        <v>180</v>
      </c>
      <c r="AJ53" s="17">
        <v>132</v>
      </c>
      <c r="AK53" s="17" t="s">
        <v>180</v>
      </c>
      <c r="AL53" s="17">
        <v>144</v>
      </c>
      <c r="AM53" s="17" t="s">
        <v>180</v>
      </c>
      <c r="AN53" s="17">
        <v>214</v>
      </c>
      <c r="AO53" s="17" t="s">
        <v>180</v>
      </c>
      <c r="AP53" s="17">
        <v>219</v>
      </c>
      <c r="AQ53" s="17" t="s">
        <v>180</v>
      </c>
      <c r="AR53" s="17">
        <v>278</v>
      </c>
      <c r="AS53" s="17" t="s">
        <v>180</v>
      </c>
      <c r="AT53" s="17">
        <v>293</v>
      </c>
      <c r="AU53" s="17" t="s">
        <v>180</v>
      </c>
      <c r="AV53" s="17">
        <v>136</v>
      </c>
      <c r="AW53" s="17" t="s">
        <v>180</v>
      </c>
      <c r="AX53" s="17">
        <v>84</v>
      </c>
      <c r="AY53" s="17" t="s">
        <v>164</v>
      </c>
      <c r="AZ53" s="17">
        <v>345</v>
      </c>
      <c r="BA53" s="17" t="s">
        <v>164</v>
      </c>
      <c r="BB53" s="17">
        <v>170</v>
      </c>
      <c r="BC53" s="17" t="s">
        <v>164</v>
      </c>
      <c r="BD53" s="17">
        <v>120</v>
      </c>
      <c r="BE53" s="17" t="s">
        <v>164</v>
      </c>
      <c r="BF53" s="17">
        <v>77</v>
      </c>
      <c r="BG53" s="17" t="s">
        <v>164</v>
      </c>
      <c r="BH53" s="17">
        <v>185</v>
      </c>
      <c r="BI53" s="17" t="s">
        <v>164</v>
      </c>
      <c r="BJ53" s="17">
        <v>76</v>
      </c>
      <c r="BK53" s="17" t="s">
        <v>164</v>
      </c>
      <c r="BL53" s="17">
        <v>89</v>
      </c>
      <c r="BM53" s="17" t="s">
        <v>164</v>
      </c>
      <c r="BN53" s="17">
        <v>102</v>
      </c>
      <c r="BO53" s="17" t="s">
        <v>164</v>
      </c>
      <c r="BP53" s="17">
        <v>179</v>
      </c>
      <c r="BQ53" s="17" t="s">
        <v>164</v>
      </c>
      <c r="BR53" s="17">
        <v>81</v>
      </c>
      <c r="BS53" s="17" t="s">
        <v>164</v>
      </c>
      <c r="BT53" s="17">
        <v>230</v>
      </c>
      <c r="BU53" s="17" t="s">
        <v>164</v>
      </c>
      <c r="BV53" s="17">
        <v>208</v>
      </c>
      <c r="BW53" s="17" t="s">
        <v>164</v>
      </c>
      <c r="BX53" s="17">
        <v>88</v>
      </c>
      <c r="BY53" s="17" t="s">
        <v>164</v>
      </c>
      <c r="BZ53" s="17">
        <v>220</v>
      </c>
      <c r="CA53" s="17" t="s">
        <v>164</v>
      </c>
      <c r="CB53" s="17">
        <v>80</v>
      </c>
    </row>
    <row r="54" spans="1:80">
      <c r="A54" s="1" t="s">
        <v>180</v>
      </c>
      <c r="B54" s="48">
        <v>244</v>
      </c>
      <c r="C54" s="17"/>
      <c r="D54" s="17"/>
      <c r="E54" s="17" t="s">
        <v>160</v>
      </c>
      <c r="F54" s="17">
        <v>140</v>
      </c>
      <c r="G54" s="17" t="s">
        <v>160</v>
      </c>
      <c r="H54" s="17">
        <v>595</v>
      </c>
      <c r="I54" s="17" t="s">
        <v>160</v>
      </c>
      <c r="J54" s="17">
        <v>207</v>
      </c>
      <c r="K54" s="17" t="s">
        <v>160</v>
      </c>
      <c r="L54" s="17">
        <v>338</v>
      </c>
      <c r="M54" s="17" t="s">
        <v>160</v>
      </c>
      <c r="N54" s="17">
        <v>211</v>
      </c>
      <c r="O54" s="17" t="s">
        <v>160</v>
      </c>
      <c r="P54" s="17">
        <v>191</v>
      </c>
      <c r="Q54" s="17" t="s">
        <v>187</v>
      </c>
      <c r="R54" s="17">
        <v>86</v>
      </c>
      <c r="S54" s="17" t="s">
        <v>160</v>
      </c>
      <c r="T54" s="17">
        <v>121</v>
      </c>
      <c r="U54" s="17" t="s">
        <v>160</v>
      </c>
      <c r="V54" s="17">
        <v>86</v>
      </c>
      <c r="W54" s="17" t="s">
        <v>160</v>
      </c>
      <c r="X54" s="17">
        <v>130</v>
      </c>
      <c r="Y54" s="17" t="s">
        <v>160</v>
      </c>
      <c r="Z54" s="17">
        <v>225</v>
      </c>
      <c r="AA54" s="17" t="s">
        <v>160</v>
      </c>
      <c r="AB54" s="17">
        <v>48</v>
      </c>
      <c r="AC54" s="17" t="s">
        <v>160</v>
      </c>
      <c r="AD54" s="17">
        <v>414</v>
      </c>
      <c r="AE54" s="17" t="s">
        <v>160</v>
      </c>
      <c r="AF54" s="17">
        <v>294</v>
      </c>
      <c r="AG54" s="17" t="s">
        <v>160</v>
      </c>
      <c r="AH54" s="17">
        <v>278</v>
      </c>
      <c r="AI54" s="17" t="s">
        <v>160</v>
      </c>
      <c r="AJ54" s="17">
        <v>150</v>
      </c>
      <c r="AK54" s="17" t="s">
        <v>160</v>
      </c>
      <c r="AL54" s="17">
        <v>166</v>
      </c>
      <c r="AM54" s="17" t="s">
        <v>160</v>
      </c>
      <c r="AN54" s="17">
        <v>296</v>
      </c>
      <c r="AO54" s="17" t="s">
        <v>160</v>
      </c>
      <c r="AP54" s="17">
        <v>275</v>
      </c>
      <c r="AQ54" s="17" t="s">
        <v>160</v>
      </c>
      <c r="AR54" s="17">
        <v>348</v>
      </c>
      <c r="AS54" s="17" t="s">
        <v>160</v>
      </c>
      <c r="AT54" s="17">
        <v>298</v>
      </c>
      <c r="AU54" s="17" t="s">
        <v>160</v>
      </c>
      <c r="AV54" s="17">
        <v>142</v>
      </c>
      <c r="AW54" s="17" t="s">
        <v>160</v>
      </c>
      <c r="AX54" s="17">
        <v>121</v>
      </c>
      <c r="AY54" s="17" t="s">
        <v>119</v>
      </c>
      <c r="AZ54" s="17">
        <v>367</v>
      </c>
      <c r="BA54" s="17" t="s">
        <v>119</v>
      </c>
      <c r="BB54" s="17">
        <v>204</v>
      </c>
      <c r="BC54" s="17" t="s">
        <v>119</v>
      </c>
      <c r="BD54" s="17">
        <v>251</v>
      </c>
      <c r="BE54" s="17" t="s">
        <v>119</v>
      </c>
      <c r="BF54" s="17">
        <v>149</v>
      </c>
      <c r="BG54" s="17" t="s">
        <v>119</v>
      </c>
      <c r="BH54" s="17">
        <v>341</v>
      </c>
      <c r="BI54" s="17" t="s">
        <v>119</v>
      </c>
      <c r="BJ54" s="17">
        <v>128</v>
      </c>
      <c r="BK54" s="17" t="s">
        <v>119</v>
      </c>
      <c r="BL54" s="17">
        <v>121</v>
      </c>
      <c r="BM54" s="17" t="s">
        <v>119</v>
      </c>
      <c r="BN54" s="17">
        <v>98</v>
      </c>
      <c r="BO54" s="17" t="s">
        <v>119</v>
      </c>
      <c r="BP54" s="17">
        <v>197</v>
      </c>
      <c r="BQ54" s="17" t="s">
        <v>119</v>
      </c>
      <c r="BR54" s="17">
        <v>88</v>
      </c>
      <c r="BS54" s="17" t="s">
        <v>119</v>
      </c>
      <c r="BT54" s="17">
        <v>251</v>
      </c>
      <c r="BU54" s="17" t="s">
        <v>119</v>
      </c>
      <c r="BV54" s="17">
        <v>188</v>
      </c>
      <c r="BW54" s="17" t="s">
        <v>119</v>
      </c>
      <c r="BX54" s="17">
        <v>110</v>
      </c>
      <c r="BY54" s="17" t="s">
        <v>119</v>
      </c>
      <c r="BZ54" s="17">
        <v>340</v>
      </c>
      <c r="CA54" s="17" t="s">
        <v>119</v>
      </c>
      <c r="CB54" s="17">
        <v>89</v>
      </c>
    </row>
    <row r="55" spans="1:80">
      <c r="A55" s="1" t="s">
        <v>181</v>
      </c>
      <c r="B55" s="48">
        <v>356</v>
      </c>
      <c r="C55" s="17"/>
      <c r="D55" s="17"/>
      <c r="E55" s="17" t="s">
        <v>126</v>
      </c>
      <c r="F55" s="17">
        <v>20</v>
      </c>
      <c r="G55" s="17" t="s">
        <v>126</v>
      </c>
      <c r="H55" s="17">
        <v>2</v>
      </c>
      <c r="I55" s="17" t="s">
        <v>126</v>
      </c>
      <c r="J55" s="17">
        <v>19</v>
      </c>
      <c r="K55" s="17" t="s">
        <v>126</v>
      </c>
      <c r="L55" s="17">
        <v>6</v>
      </c>
      <c r="M55" s="17" t="s">
        <v>126</v>
      </c>
      <c r="N55" s="17">
        <v>71</v>
      </c>
      <c r="O55" s="17" t="s">
        <v>126</v>
      </c>
      <c r="P55" s="17">
        <v>8</v>
      </c>
      <c r="Q55" s="17" t="s">
        <v>181</v>
      </c>
      <c r="R55" s="17">
        <v>24</v>
      </c>
      <c r="S55" s="17" t="s">
        <v>126</v>
      </c>
      <c r="T55" s="17">
        <v>70</v>
      </c>
      <c r="U55" s="17" t="s">
        <v>126</v>
      </c>
      <c r="V55" s="17">
        <v>36</v>
      </c>
      <c r="W55" s="17" t="s">
        <v>126</v>
      </c>
      <c r="X55" s="17">
        <v>110</v>
      </c>
      <c r="Y55" s="17" t="s">
        <v>126</v>
      </c>
      <c r="Z55" s="17">
        <v>10</v>
      </c>
      <c r="AA55" s="17" t="s">
        <v>126</v>
      </c>
      <c r="AB55" s="17">
        <v>75</v>
      </c>
      <c r="AC55" s="17" t="s">
        <v>126</v>
      </c>
      <c r="AD55" s="17">
        <v>23</v>
      </c>
      <c r="AE55" s="17" t="s">
        <v>126</v>
      </c>
      <c r="AF55" s="17">
        <v>19</v>
      </c>
      <c r="AG55" s="17" t="s">
        <v>126</v>
      </c>
      <c r="AH55" s="17">
        <v>13</v>
      </c>
      <c r="AI55" s="17" t="s">
        <v>126</v>
      </c>
      <c r="AJ55" s="17">
        <v>47</v>
      </c>
      <c r="AK55" s="17" t="s">
        <v>126</v>
      </c>
      <c r="AL55" s="17">
        <v>31</v>
      </c>
      <c r="AM55" s="17" t="s">
        <v>126</v>
      </c>
      <c r="AN55" s="17">
        <v>21</v>
      </c>
      <c r="AO55" s="17" t="s">
        <v>126</v>
      </c>
      <c r="AP55" s="17">
        <v>9</v>
      </c>
      <c r="AQ55" s="17" t="s">
        <v>126</v>
      </c>
      <c r="AR55" s="17">
        <v>23</v>
      </c>
      <c r="AS55" s="17" t="s">
        <v>126</v>
      </c>
      <c r="AT55" s="17">
        <v>43</v>
      </c>
      <c r="AU55" s="17" t="s">
        <v>126</v>
      </c>
      <c r="AV55" s="17">
        <v>77</v>
      </c>
      <c r="AW55" s="17" t="s">
        <v>126</v>
      </c>
      <c r="AX55" s="17">
        <v>178</v>
      </c>
      <c r="AY55" s="17" t="s">
        <v>78</v>
      </c>
      <c r="AZ55" s="17">
        <v>12</v>
      </c>
      <c r="BA55" s="17" t="s">
        <v>78</v>
      </c>
      <c r="BB55" s="17">
        <v>161</v>
      </c>
      <c r="BC55" s="17" t="s">
        <v>78</v>
      </c>
      <c r="BD55" s="17">
        <v>194</v>
      </c>
      <c r="BE55" s="17" t="s">
        <v>78</v>
      </c>
      <c r="BF55" s="17">
        <v>65</v>
      </c>
      <c r="BG55" s="17" t="s">
        <v>78</v>
      </c>
      <c r="BH55" s="17">
        <v>42</v>
      </c>
      <c r="BI55" s="17" t="s">
        <v>78</v>
      </c>
      <c r="BJ55" s="17">
        <v>87</v>
      </c>
      <c r="BK55" s="17" t="s">
        <v>78</v>
      </c>
      <c r="BL55" s="17">
        <v>219</v>
      </c>
      <c r="BM55" s="17" t="s">
        <v>78</v>
      </c>
      <c r="BN55" s="17">
        <v>94</v>
      </c>
      <c r="BO55" s="17" t="s">
        <v>78</v>
      </c>
      <c r="BP55" s="17">
        <v>21</v>
      </c>
      <c r="BQ55" s="17" t="s">
        <v>78</v>
      </c>
      <c r="BR55" s="17">
        <v>97</v>
      </c>
      <c r="BS55" s="17" t="s">
        <v>78</v>
      </c>
      <c r="BT55" s="17">
        <v>54</v>
      </c>
      <c r="BU55" s="17" t="s">
        <v>78</v>
      </c>
      <c r="BV55" s="17">
        <v>57</v>
      </c>
      <c r="BW55" s="17" t="s">
        <v>78</v>
      </c>
      <c r="BX55" s="17">
        <v>212</v>
      </c>
      <c r="BY55" s="17" t="s">
        <v>78</v>
      </c>
      <c r="BZ55" s="17">
        <v>4</v>
      </c>
      <c r="CA55" s="17" t="s">
        <v>78</v>
      </c>
      <c r="CB55" s="17">
        <v>105</v>
      </c>
    </row>
    <row r="56" spans="1:80">
      <c r="A56" s="1" t="s">
        <v>182</v>
      </c>
      <c r="B56" s="48">
        <v>17</v>
      </c>
      <c r="C56" s="17"/>
      <c r="D56" s="17"/>
      <c r="E56" s="17" t="s">
        <v>114</v>
      </c>
      <c r="F56" s="17">
        <v>26</v>
      </c>
      <c r="G56" s="17" t="s">
        <v>114</v>
      </c>
      <c r="H56" s="17">
        <v>6</v>
      </c>
      <c r="I56" s="17" t="s">
        <v>114</v>
      </c>
      <c r="J56" s="17">
        <v>10</v>
      </c>
      <c r="K56" s="17" t="s">
        <v>114</v>
      </c>
      <c r="L56" s="17">
        <v>23</v>
      </c>
      <c r="M56" s="17" t="s">
        <v>114</v>
      </c>
      <c r="N56" s="17">
        <v>124</v>
      </c>
      <c r="O56" s="17" t="s">
        <v>114</v>
      </c>
      <c r="P56" s="17">
        <v>16</v>
      </c>
      <c r="Q56" s="17" t="s">
        <v>148</v>
      </c>
      <c r="R56" s="17">
        <v>6</v>
      </c>
      <c r="S56" s="17" t="s">
        <v>114</v>
      </c>
      <c r="T56" s="17">
        <v>99</v>
      </c>
      <c r="U56" s="17" t="s">
        <v>114</v>
      </c>
      <c r="V56" s="17">
        <v>176</v>
      </c>
      <c r="W56" s="17" t="s">
        <v>114</v>
      </c>
      <c r="X56" s="17">
        <v>70</v>
      </c>
      <c r="Y56" s="17" t="s">
        <v>114</v>
      </c>
      <c r="Z56" s="17">
        <v>38</v>
      </c>
      <c r="AA56" s="17" t="s">
        <v>114</v>
      </c>
      <c r="AB56" s="17">
        <v>316</v>
      </c>
      <c r="AC56" s="17" t="s">
        <v>114</v>
      </c>
      <c r="AD56" s="17">
        <v>27</v>
      </c>
      <c r="AE56" s="17" t="s">
        <v>114</v>
      </c>
      <c r="AF56" s="17">
        <v>43</v>
      </c>
      <c r="AG56" s="17" t="s">
        <v>114</v>
      </c>
      <c r="AH56" s="17">
        <v>26</v>
      </c>
      <c r="AI56" s="17" t="s">
        <v>114</v>
      </c>
      <c r="AJ56" s="17">
        <v>57</v>
      </c>
      <c r="AK56" s="17" t="s">
        <v>114</v>
      </c>
      <c r="AL56" s="17">
        <v>15</v>
      </c>
      <c r="AM56" s="17" t="s">
        <v>114</v>
      </c>
      <c r="AN56" s="17">
        <v>62</v>
      </c>
      <c r="AO56" s="17" t="s">
        <v>114</v>
      </c>
      <c r="AP56" s="17">
        <v>9</v>
      </c>
      <c r="AQ56" s="17" t="s">
        <v>114</v>
      </c>
      <c r="AR56" s="17">
        <v>36</v>
      </c>
      <c r="AS56" s="17" t="s">
        <v>114</v>
      </c>
      <c r="AT56" s="17">
        <v>118</v>
      </c>
      <c r="AU56" s="17" t="s">
        <v>114</v>
      </c>
      <c r="AV56" s="17">
        <v>125</v>
      </c>
      <c r="AW56" s="17" t="s">
        <v>114</v>
      </c>
      <c r="AX56" s="17">
        <v>164</v>
      </c>
      <c r="AY56" s="17" t="s">
        <v>148</v>
      </c>
      <c r="AZ56" s="17">
        <v>144</v>
      </c>
      <c r="BA56" s="17" t="s">
        <v>148</v>
      </c>
      <c r="BB56" s="17">
        <v>55</v>
      </c>
      <c r="BC56" s="17" t="s">
        <v>148</v>
      </c>
      <c r="BD56" s="17">
        <v>45</v>
      </c>
      <c r="BE56" s="17" t="s">
        <v>148</v>
      </c>
      <c r="BF56" s="17">
        <v>148</v>
      </c>
      <c r="BG56" s="17" t="s">
        <v>148</v>
      </c>
      <c r="BH56" s="17">
        <v>130</v>
      </c>
      <c r="BI56" s="17" t="s">
        <v>148</v>
      </c>
      <c r="BJ56" s="17">
        <v>22</v>
      </c>
      <c r="BK56" s="17" t="s">
        <v>148</v>
      </c>
      <c r="BL56" s="17">
        <v>68</v>
      </c>
      <c r="BM56" s="17" t="s">
        <v>148</v>
      </c>
      <c r="BN56" s="17">
        <v>302</v>
      </c>
      <c r="BO56" s="17" t="s">
        <v>148</v>
      </c>
      <c r="BP56" s="17">
        <v>297</v>
      </c>
      <c r="BQ56" s="17" t="s">
        <v>148</v>
      </c>
      <c r="BR56" s="17">
        <v>114</v>
      </c>
      <c r="BS56" s="17" t="s">
        <v>148</v>
      </c>
      <c r="BT56" s="17">
        <v>131</v>
      </c>
      <c r="BU56" s="17" t="s">
        <v>148</v>
      </c>
      <c r="BV56" s="17">
        <v>199</v>
      </c>
      <c r="BW56" s="17" t="s">
        <v>148</v>
      </c>
      <c r="BX56" s="17">
        <v>96</v>
      </c>
      <c r="BY56" s="17" t="s">
        <v>148</v>
      </c>
      <c r="BZ56" s="17">
        <v>55</v>
      </c>
      <c r="CA56" s="17" t="s">
        <v>148</v>
      </c>
      <c r="CB56" s="17">
        <v>71</v>
      </c>
    </row>
    <row r="57" spans="1:80">
      <c r="A57" s="1" t="s">
        <v>183</v>
      </c>
      <c r="B57" s="48">
        <v>41</v>
      </c>
      <c r="C57" s="17"/>
      <c r="D57" s="17"/>
      <c r="E57" s="17" t="s">
        <v>186</v>
      </c>
      <c r="F57" s="17">
        <v>219</v>
      </c>
      <c r="G57" s="17" t="s">
        <v>186</v>
      </c>
      <c r="H57" s="17">
        <v>52</v>
      </c>
      <c r="I57" s="17" t="s">
        <v>186</v>
      </c>
      <c r="J57" s="17">
        <v>323</v>
      </c>
      <c r="K57" s="17" t="s">
        <v>186</v>
      </c>
      <c r="L57" s="17">
        <v>73</v>
      </c>
      <c r="M57" s="17" t="s">
        <v>186</v>
      </c>
      <c r="N57" s="17">
        <v>82</v>
      </c>
      <c r="O57" s="17" t="s">
        <v>186</v>
      </c>
      <c r="P57" s="17">
        <v>276</v>
      </c>
      <c r="Q57" s="17" t="s">
        <v>195</v>
      </c>
      <c r="R57" s="17">
        <v>17</v>
      </c>
      <c r="S57" s="17" t="s">
        <v>186</v>
      </c>
      <c r="T57" s="17">
        <v>144</v>
      </c>
      <c r="U57" s="17" t="s">
        <v>186</v>
      </c>
      <c r="V57" s="17">
        <v>88</v>
      </c>
      <c r="W57" s="17" t="s">
        <v>186</v>
      </c>
      <c r="X57" s="17">
        <v>74</v>
      </c>
      <c r="Y57" s="17" t="s">
        <v>186</v>
      </c>
      <c r="Z57" s="17">
        <v>213</v>
      </c>
      <c r="AA57" s="17" t="s">
        <v>186</v>
      </c>
      <c r="AB57" s="17">
        <v>235</v>
      </c>
      <c r="AC57" s="17" t="s">
        <v>186</v>
      </c>
      <c r="AD57" s="17">
        <v>250</v>
      </c>
      <c r="AE57" s="17" t="s">
        <v>186</v>
      </c>
      <c r="AF57" s="17">
        <v>54</v>
      </c>
      <c r="AG57" s="17" t="s">
        <v>186</v>
      </c>
      <c r="AH57" s="17">
        <v>166</v>
      </c>
      <c r="AI57" s="17" t="s">
        <v>186</v>
      </c>
      <c r="AJ57" s="17">
        <v>151</v>
      </c>
      <c r="AK57" s="17" t="s">
        <v>186</v>
      </c>
      <c r="AL57" s="17">
        <v>324</v>
      </c>
      <c r="AM57" s="17" t="s">
        <v>186</v>
      </c>
      <c r="AN57" s="17">
        <v>220</v>
      </c>
      <c r="AO57" s="17" t="s">
        <v>186</v>
      </c>
      <c r="AP57" s="17">
        <v>335</v>
      </c>
      <c r="AQ57" s="17" t="s">
        <v>186</v>
      </c>
      <c r="AR57" s="17">
        <v>192</v>
      </c>
      <c r="AS57" s="17" t="s">
        <v>186</v>
      </c>
      <c r="AT57" s="17">
        <v>131</v>
      </c>
      <c r="AU57" s="17" t="s">
        <v>186</v>
      </c>
      <c r="AV57" s="17">
        <v>100</v>
      </c>
      <c r="AW57" s="17" t="s">
        <v>186</v>
      </c>
      <c r="AX57" s="17">
        <v>60</v>
      </c>
      <c r="AY57" s="17" t="s">
        <v>192</v>
      </c>
      <c r="AZ57" s="17">
        <v>6</v>
      </c>
      <c r="BA57" s="17" t="s">
        <v>192</v>
      </c>
      <c r="BB57" s="17">
        <v>97</v>
      </c>
      <c r="BC57" s="17" t="s">
        <v>192</v>
      </c>
      <c r="BD57" s="17">
        <v>242</v>
      </c>
      <c r="BE57" s="17" t="s">
        <v>192</v>
      </c>
      <c r="BF57" s="17">
        <v>54</v>
      </c>
      <c r="BG57" s="17" t="s">
        <v>192</v>
      </c>
      <c r="BH57" s="17">
        <v>84</v>
      </c>
      <c r="BI57" s="17" t="s">
        <v>192</v>
      </c>
      <c r="BJ57" s="17">
        <v>301</v>
      </c>
      <c r="BK57" s="17" t="s">
        <v>192</v>
      </c>
      <c r="BL57" s="17">
        <v>159</v>
      </c>
      <c r="BM57" s="17" t="s">
        <v>192</v>
      </c>
      <c r="BN57" s="17">
        <v>57</v>
      </c>
      <c r="BO57" s="17" t="s">
        <v>192</v>
      </c>
      <c r="BP57" s="17">
        <v>32</v>
      </c>
      <c r="BQ57" s="17" t="s">
        <v>192</v>
      </c>
      <c r="BR57" s="17">
        <v>90</v>
      </c>
      <c r="BS57" s="17" t="s">
        <v>192</v>
      </c>
      <c r="BT57" s="17">
        <v>17</v>
      </c>
      <c r="BU57" s="17" t="s">
        <v>192</v>
      </c>
      <c r="BV57" s="17">
        <v>29</v>
      </c>
      <c r="BW57" s="17" t="s">
        <v>192</v>
      </c>
      <c r="BX57" s="17">
        <v>83</v>
      </c>
      <c r="BY57" s="17" t="s">
        <v>192</v>
      </c>
      <c r="BZ57" s="17">
        <v>4</v>
      </c>
      <c r="CA57" s="17" t="s">
        <v>192</v>
      </c>
      <c r="CB57" s="17">
        <v>83</v>
      </c>
    </row>
    <row r="58" spans="1:80">
      <c r="A58" s="1" t="s">
        <v>184</v>
      </c>
      <c r="B58" s="48">
        <v>14</v>
      </c>
      <c r="C58" s="17"/>
      <c r="D58" s="17"/>
      <c r="E58" s="17" t="s">
        <v>96</v>
      </c>
      <c r="F58" s="17">
        <v>151</v>
      </c>
      <c r="G58" s="17" t="s">
        <v>96</v>
      </c>
      <c r="H58" s="17">
        <v>4</v>
      </c>
      <c r="I58" s="17" t="s">
        <v>96</v>
      </c>
      <c r="J58" s="17">
        <v>10</v>
      </c>
      <c r="K58" s="17" t="s">
        <v>96</v>
      </c>
      <c r="L58" s="17">
        <v>4</v>
      </c>
      <c r="M58" s="17" t="s">
        <v>96</v>
      </c>
      <c r="N58" s="17">
        <v>74</v>
      </c>
      <c r="O58" s="17" t="s">
        <v>96</v>
      </c>
      <c r="P58" s="17">
        <v>13</v>
      </c>
      <c r="Q58" s="17" t="s">
        <v>81</v>
      </c>
      <c r="R58" s="17">
        <v>9</v>
      </c>
      <c r="S58" s="17" t="s">
        <v>96</v>
      </c>
      <c r="T58" s="17">
        <v>133</v>
      </c>
      <c r="U58" s="17" t="s">
        <v>96</v>
      </c>
      <c r="V58" s="17">
        <v>284</v>
      </c>
      <c r="W58" s="17" t="s">
        <v>96</v>
      </c>
      <c r="X58" s="17">
        <v>193</v>
      </c>
      <c r="Y58" s="17" t="s">
        <v>96</v>
      </c>
      <c r="Z58" s="17">
        <v>12</v>
      </c>
      <c r="AA58" s="17" t="s">
        <v>96</v>
      </c>
      <c r="AB58" s="17">
        <v>109</v>
      </c>
      <c r="AC58" s="17" t="s">
        <v>96</v>
      </c>
      <c r="AD58" s="17">
        <v>10</v>
      </c>
      <c r="AE58" s="17" t="s">
        <v>96</v>
      </c>
      <c r="AF58" s="17">
        <v>81</v>
      </c>
      <c r="AG58" s="17" t="s">
        <v>96</v>
      </c>
      <c r="AH58" s="17">
        <v>30</v>
      </c>
      <c r="AI58" s="17" t="s">
        <v>96</v>
      </c>
      <c r="AJ58" s="17">
        <v>85</v>
      </c>
      <c r="AK58" s="17" t="s">
        <v>96</v>
      </c>
      <c r="AL58" s="17">
        <v>65</v>
      </c>
      <c r="AM58" s="17" t="s">
        <v>96</v>
      </c>
      <c r="AN58" s="17">
        <v>48</v>
      </c>
      <c r="AO58" s="17" t="s">
        <v>96</v>
      </c>
      <c r="AP58" s="17">
        <v>14</v>
      </c>
      <c r="AQ58" s="17" t="s">
        <v>96</v>
      </c>
      <c r="AR58" s="17">
        <v>30</v>
      </c>
      <c r="AS58" s="17" t="s">
        <v>96</v>
      </c>
      <c r="AT58" s="17">
        <v>77</v>
      </c>
      <c r="AU58" s="17" t="s">
        <v>96</v>
      </c>
      <c r="AV58" s="17">
        <v>72</v>
      </c>
      <c r="AW58" s="17" t="s">
        <v>96</v>
      </c>
      <c r="AX58" s="17">
        <v>75</v>
      </c>
      <c r="AY58" s="17" t="s">
        <v>75</v>
      </c>
      <c r="AZ58" s="17">
        <v>7</v>
      </c>
      <c r="BA58" s="17" t="s">
        <v>75</v>
      </c>
      <c r="BB58" s="17">
        <v>83</v>
      </c>
      <c r="BC58" s="17" t="s">
        <v>75</v>
      </c>
      <c r="BD58" s="17">
        <v>125</v>
      </c>
      <c r="BE58" s="17" t="s">
        <v>75</v>
      </c>
      <c r="BF58" s="17">
        <v>29</v>
      </c>
      <c r="BG58" s="17" t="s">
        <v>75</v>
      </c>
      <c r="BH58" s="17">
        <v>51</v>
      </c>
      <c r="BI58" s="17" t="s">
        <v>75</v>
      </c>
      <c r="BJ58" s="17">
        <v>161</v>
      </c>
      <c r="BK58" s="17" t="s">
        <v>75</v>
      </c>
      <c r="BL58" s="17">
        <v>102</v>
      </c>
      <c r="BM58" s="17" t="s">
        <v>75</v>
      </c>
      <c r="BN58" s="17">
        <v>52</v>
      </c>
      <c r="BO58" s="17" t="s">
        <v>75</v>
      </c>
      <c r="BP58" s="17">
        <v>38</v>
      </c>
      <c r="BQ58" s="17" t="s">
        <v>75</v>
      </c>
      <c r="BR58" s="17">
        <v>79</v>
      </c>
      <c r="BS58" s="17" t="s">
        <v>75</v>
      </c>
      <c r="BT58" s="17">
        <v>21</v>
      </c>
      <c r="BU58" s="17" t="s">
        <v>75</v>
      </c>
      <c r="BV58" s="17">
        <v>25</v>
      </c>
      <c r="BW58" s="17" t="s">
        <v>75</v>
      </c>
      <c r="BX58" s="17">
        <v>85</v>
      </c>
      <c r="BY58" s="17" t="s">
        <v>75</v>
      </c>
      <c r="BZ58" s="17">
        <v>4</v>
      </c>
      <c r="CA58" s="17" t="s">
        <v>75</v>
      </c>
      <c r="CB58" s="17">
        <v>57</v>
      </c>
    </row>
    <row r="59" spans="1:80">
      <c r="A59" s="1" t="s">
        <v>185</v>
      </c>
      <c r="B59" s="48">
        <v>15</v>
      </c>
      <c r="C59" s="17"/>
      <c r="D59" s="17"/>
      <c r="E59" s="17" t="s">
        <v>134</v>
      </c>
      <c r="F59" s="17">
        <v>112</v>
      </c>
      <c r="G59" s="17" t="s">
        <v>134</v>
      </c>
      <c r="H59" s="17">
        <v>2</v>
      </c>
      <c r="I59" s="17" t="s">
        <v>134</v>
      </c>
      <c r="J59" s="17">
        <v>20</v>
      </c>
      <c r="K59" s="17" t="s">
        <v>134</v>
      </c>
      <c r="L59" s="17">
        <v>6</v>
      </c>
      <c r="M59" s="17" t="s">
        <v>134</v>
      </c>
      <c r="N59" s="17">
        <v>84</v>
      </c>
      <c r="O59" s="17" t="s">
        <v>134</v>
      </c>
      <c r="P59" s="17">
        <v>15</v>
      </c>
      <c r="Q59" s="17" t="s">
        <v>140</v>
      </c>
      <c r="R59" s="17">
        <v>10</v>
      </c>
      <c r="S59" s="17" t="s">
        <v>134</v>
      </c>
      <c r="T59" s="17">
        <v>77</v>
      </c>
      <c r="U59" s="17" t="s">
        <v>134</v>
      </c>
      <c r="V59" s="17">
        <v>157</v>
      </c>
      <c r="W59" s="17" t="s">
        <v>134</v>
      </c>
      <c r="X59" s="17">
        <v>169</v>
      </c>
      <c r="Y59" s="17" t="s">
        <v>134</v>
      </c>
      <c r="Z59" s="17">
        <v>11</v>
      </c>
      <c r="AA59" s="17" t="s">
        <v>134</v>
      </c>
      <c r="AB59" s="17">
        <v>77</v>
      </c>
      <c r="AC59" s="17" t="s">
        <v>134</v>
      </c>
      <c r="AD59" s="17">
        <v>27</v>
      </c>
      <c r="AE59" s="17" t="s">
        <v>134</v>
      </c>
      <c r="AF59" s="17">
        <v>94</v>
      </c>
      <c r="AG59" s="17" t="s">
        <v>134</v>
      </c>
      <c r="AH59" s="17">
        <v>25</v>
      </c>
      <c r="AI59" s="17" t="s">
        <v>134</v>
      </c>
      <c r="AJ59" s="17">
        <v>69</v>
      </c>
      <c r="AK59" s="17" t="s">
        <v>134</v>
      </c>
      <c r="AL59" s="17">
        <v>45</v>
      </c>
      <c r="AM59" s="17" t="s">
        <v>134</v>
      </c>
      <c r="AN59" s="17">
        <v>49</v>
      </c>
      <c r="AO59" s="17" t="s">
        <v>134</v>
      </c>
      <c r="AP59" s="17">
        <v>13</v>
      </c>
      <c r="AQ59" s="17" t="s">
        <v>134</v>
      </c>
      <c r="AR59" s="17">
        <v>51</v>
      </c>
      <c r="AS59" s="17" t="s">
        <v>134</v>
      </c>
      <c r="AT59" s="17">
        <v>37</v>
      </c>
      <c r="AU59" s="17" t="s">
        <v>134</v>
      </c>
      <c r="AV59" s="17">
        <v>125</v>
      </c>
      <c r="AW59" s="17" t="s">
        <v>134</v>
      </c>
      <c r="AX59" s="17">
        <v>208</v>
      </c>
      <c r="AY59" s="17" t="s">
        <v>189</v>
      </c>
      <c r="AZ59" s="17">
        <v>272</v>
      </c>
      <c r="BA59" s="17" t="s">
        <v>189</v>
      </c>
      <c r="BB59" s="17">
        <v>92</v>
      </c>
      <c r="BC59" s="17" t="s">
        <v>189</v>
      </c>
      <c r="BD59" s="17">
        <v>63</v>
      </c>
      <c r="BE59" s="17" t="s">
        <v>189</v>
      </c>
      <c r="BF59" s="17">
        <v>220</v>
      </c>
      <c r="BG59" s="17" t="s">
        <v>189</v>
      </c>
      <c r="BH59" s="17">
        <v>127</v>
      </c>
      <c r="BI59" s="17" t="s">
        <v>189</v>
      </c>
      <c r="BJ59" s="17">
        <v>24</v>
      </c>
      <c r="BK59" s="17" t="s">
        <v>189</v>
      </c>
      <c r="BL59" s="17">
        <v>114</v>
      </c>
      <c r="BM59" s="17" t="s">
        <v>189</v>
      </c>
      <c r="BN59" s="17">
        <v>422</v>
      </c>
      <c r="BO59" s="17" t="s">
        <v>189</v>
      </c>
      <c r="BP59" s="17">
        <v>215</v>
      </c>
      <c r="BQ59" s="17" t="s">
        <v>189</v>
      </c>
      <c r="BR59" s="17">
        <v>147</v>
      </c>
      <c r="BS59" s="17" t="s">
        <v>189</v>
      </c>
      <c r="BT59" s="17">
        <v>225</v>
      </c>
      <c r="BU59" s="17" t="s">
        <v>189</v>
      </c>
      <c r="BV59" s="17">
        <v>320</v>
      </c>
      <c r="BW59" s="17" t="s">
        <v>189</v>
      </c>
      <c r="BX59" s="17">
        <v>125</v>
      </c>
      <c r="BY59" s="17" t="s">
        <v>189</v>
      </c>
      <c r="BZ59" s="17">
        <v>113</v>
      </c>
      <c r="CA59" s="17" t="s">
        <v>189</v>
      </c>
      <c r="CB59" s="17">
        <v>91</v>
      </c>
    </row>
    <row r="60" spans="1:80">
      <c r="A60" s="1" t="s">
        <v>186</v>
      </c>
      <c r="B60" s="48">
        <v>148</v>
      </c>
      <c r="C60" s="17"/>
      <c r="D60" s="17"/>
      <c r="E60" s="17" t="s">
        <v>164</v>
      </c>
      <c r="F60" s="17">
        <v>494</v>
      </c>
      <c r="G60" s="17" t="s">
        <v>164</v>
      </c>
      <c r="H60" s="17">
        <v>83</v>
      </c>
      <c r="I60" s="17" t="s">
        <v>164</v>
      </c>
      <c r="J60" s="17">
        <v>138</v>
      </c>
      <c r="K60" s="17" t="s">
        <v>164</v>
      </c>
      <c r="L60" s="17">
        <v>48</v>
      </c>
      <c r="M60" s="17" t="s">
        <v>164</v>
      </c>
      <c r="N60" s="17">
        <v>115</v>
      </c>
      <c r="O60" s="17" t="s">
        <v>164</v>
      </c>
      <c r="P60" s="17">
        <v>153</v>
      </c>
      <c r="Q60" s="17" t="s">
        <v>121</v>
      </c>
      <c r="R60" s="17">
        <v>323</v>
      </c>
      <c r="S60" s="17" t="s">
        <v>164</v>
      </c>
      <c r="T60" s="17">
        <v>165</v>
      </c>
      <c r="U60" s="17" t="s">
        <v>164</v>
      </c>
      <c r="V60" s="17">
        <v>148</v>
      </c>
      <c r="W60" s="17" t="s">
        <v>164</v>
      </c>
      <c r="X60" s="17">
        <v>238</v>
      </c>
      <c r="Y60" s="17" t="s">
        <v>164</v>
      </c>
      <c r="Z60" s="17">
        <v>179</v>
      </c>
      <c r="AA60" s="17" t="s">
        <v>164</v>
      </c>
      <c r="AB60" s="17">
        <v>98</v>
      </c>
      <c r="AC60" s="17" t="s">
        <v>164</v>
      </c>
      <c r="AD60" s="17">
        <v>124</v>
      </c>
      <c r="AE60" s="17" t="s">
        <v>164</v>
      </c>
      <c r="AF60" s="17">
        <v>203</v>
      </c>
      <c r="AG60" s="17" t="s">
        <v>164</v>
      </c>
      <c r="AH60" s="17">
        <v>422</v>
      </c>
      <c r="AI60" s="17" t="s">
        <v>164</v>
      </c>
      <c r="AJ60" s="17">
        <v>208</v>
      </c>
      <c r="AK60" s="17" t="s">
        <v>164</v>
      </c>
      <c r="AL60" s="17">
        <v>307</v>
      </c>
      <c r="AM60" s="17" t="s">
        <v>164</v>
      </c>
      <c r="AN60" s="17">
        <v>170</v>
      </c>
      <c r="AO60" s="17" t="s">
        <v>164</v>
      </c>
      <c r="AP60" s="17">
        <v>257</v>
      </c>
      <c r="AQ60" s="17" t="s">
        <v>164</v>
      </c>
      <c r="AR60" s="17">
        <v>222</v>
      </c>
      <c r="AS60" s="17" t="s">
        <v>164</v>
      </c>
      <c r="AT60" s="17">
        <v>93</v>
      </c>
      <c r="AU60" s="17" t="s">
        <v>164</v>
      </c>
      <c r="AV60" s="17">
        <v>81</v>
      </c>
      <c r="AW60" s="17" t="s">
        <v>164</v>
      </c>
      <c r="AX60" s="17">
        <v>61</v>
      </c>
      <c r="AY60" s="17" t="s">
        <v>84</v>
      </c>
      <c r="AZ60" s="17">
        <v>162</v>
      </c>
      <c r="BA60" s="17" t="s">
        <v>84</v>
      </c>
      <c r="BB60" s="17">
        <v>61</v>
      </c>
      <c r="BC60" s="17" t="s">
        <v>84</v>
      </c>
      <c r="BD60" s="17">
        <v>155</v>
      </c>
      <c r="BE60" s="17" t="s">
        <v>84</v>
      </c>
      <c r="BF60" s="17">
        <v>82</v>
      </c>
      <c r="BG60" s="17" t="s">
        <v>84</v>
      </c>
      <c r="BH60" s="17">
        <v>229</v>
      </c>
      <c r="BI60" s="17" t="s">
        <v>84</v>
      </c>
      <c r="BJ60" s="17">
        <v>157</v>
      </c>
      <c r="BK60" s="17" t="s">
        <v>84</v>
      </c>
      <c r="BL60" s="17">
        <v>82</v>
      </c>
      <c r="BM60" s="17" t="s">
        <v>84</v>
      </c>
      <c r="BN60" s="17">
        <v>141</v>
      </c>
      <c r="BO60" s="17" t="s">
        <v>84</v>
      </c>
      <c r="BP60" s="17">
        <v>285</v>
      </c>
      <c r="BQ60" s="17" t="s">
        <v>84</v>
      </c>
      <c r="BR60" s="17">
        <v>88</v>
      </c>
      <c r="BS60" s="17" t="s">
        <v>84</v>
      </c>
      <c r="BT60" s="17">
        <v>246</v>
      </c>
      <c r="BU60" s="17" t="s">
        <v>84</v>
      </c>
      <c r="BV60" s="17">
        <v>270</v>
      </c>
      <c r="BW60" s="17" t="s">
        <v>84</v>
      </c>
      <c r="BX60" s="17">
        <v>65</v>
      </c>
      <c r="BY60" s="17" t="s">
        <v>84</v>
      </c>
      <c r="BZ60" s="17">
        <v>112</v>
      </c>
      <c r="CA60" s="17" t="s">
        <v>84</v>
      </c>
      <c r="CB60" s="17">
        <v>58</v>
      </c>
    </row>
    <row r="61" spans="1:80">
      <c r="A61" s="1" t="s">
        <v>187</v>
      </c>
      <c r="B61" s="48">
        <v>13</v>
      </c>
      <c r="C61" s="17"/>
      <c r="D61" s="17"/>
      <c r="E61" s="17" t="s">
        <v>136</v>
      </c>
      <c r="F61" s="17">
        <v>287</v>
      </c>
      <c r="G61" s="17" t="s">
        <v>136</v>
      </c>
      <c r="H61" s="17">
        <v>748</v>
      </c>
      <c r="I61" s="17" t="s">
        <v>136</v>
      </c>
      <c r="J61" s="17">
        <v>86</v>
      </c>
      <c r="K61" s="17" t="s">
        <v>136</v>
      </c>
      <c r="L61" s="17">
        <v>211</v>
      </c>
      <c r="M61" s="17" t="s">
        <v>136</v>
      </c>
      <c r="N61" s="17">
        <v>182</v>
      </c>
      <c r="O61" s="17" t="s">
        <v>136</v>
      </c>
      <c r="P61" s="17">
        <v>259</v>
      </c>
      <c r="Q61" s="17" t="s">
        <v>78</v>
      </c>
      <c r="R61" s="17">
        <v>28</v>
      </c>
      <c r="S61" s="17" t="s">
        <v>136</v>
      </c>
      <c r="T61" s="17">
        <v>244</v>
      </c>
      <c r="U61" s="17" t="s">
        <v>136</v>
      </c>
      <c r="V61" s="17">
        <v>190</v>
      </c>
      <c r="W61" s="17" t="s">
        <v>136</v>
      </c>
      <c r="X61" s="17">
        <v>185</v>
      </c>
      <c r="Y61" s="17" t="s">
        <v>136</v>
      </c>
      <c r="Z61" s="17">
        <v>152</v>
      </c>
      <c r="AA61" s="17" t="s">
        <v>136</v>
      </c>
      <c r="AB61" s="17">
        <v>125</v>
      </c>
      <c r="AC61" s="17" t="s">
        <v>136</v>
      </c>
      <c r="AD61" s="17">
        <v>129</v>
      </c>
      <c r="AE61" s="17" t="s">
        <v>136</v>
      </c>
      <c r="AF61" s="17">
        <v>378</v>
      </c>
      <c r="AG61" s="17" t="s">
        <v>136</v>
      </c>
      <c r="AH61" s="17">
        <v>354</v>
      </c>
      <c r="AI61" s="17" t="s">
        <v>136</v>
      </c>
      <c r="AJ61" s="17">
        <v>262</v>
      </c>
      <c r="AK61" s="17" t="s">
        <v>136</v>
      </c>
      <c r="AL61" s="17">
        <v>222</v>
      </c>
      <c r="AM61" s="17" t="s">
        <v>136</v>
      </c>
      <c r="AN61" s="17">
        <v>289</v>
      </c>
      <c r="AO61" s="17" t="s">
        <v>136</v>
      </c>
      <c r="AP61" s="17">
        <v>215</v>
      </c>
      <c r="AQ61" s="17" t="s">
        <v>136</v>
      </c>
      <c r="AR61" s="17">
        <v>225</v>
      </c>
      <c r="AS61" s="17" t="s">
        <v>136</v>
      </c>
      <c r="AT61" s="17">
        <v>207</v>
      </c>
      <c r="AU61" s="17" t="s">
        <v>136</v>
      </c>
      <c r="AV61" s="17">
        <v>125</v>
      </c>
      <c r="AW61" s="17" t="s">
        <v>136</v>
      </c>
      <c r="AX61" s="17">
        <v>52</v>
      </c>
      <c r="AY61" s="17" t="s">
        <v>123</v>
      </c>
      <c r="AZ61" s="17">
        <v>214</v>
      </c>
      <c r="BA61" s="17" t="s">
        <v>123</v>
      </c>
      <c r="BB61" s="17">
        <v>82</v>
      </c>
      <c r="BC61" s="17" t="s">
        <v>123</v>
      </c>
      <c r="BD61" s="17">
        <v>34</v>
      </c>
      <c r="BE61" s="17" t="s">
        <v>123</v>
      </c>
      <c r="BF61" s="17">
        <v>105</v>
      </c>
      <c r="BG61" s="17" t="s">
        <v>123</v>
      </c>
      <c r="BH61" s="17">
        <v>117</v>
      </c>
      <c r="BI61" s="17" t="s">
        <v>123</v>
      </c>
      <c r="BJ61" s="17">
        <v>39</v>
      </c>
      <c r="BK61" s="17" t="s">
        <v>123</v>
      </c>
      <c r="BL61" s="17">
        <v>74</v>
      </c>
      <c r="BM61" s="17" t="s">
        <v>123</v>
      </c>
      <c r="BN61" s="17">
        <v>112</v>
      </c>
      <c r="BO61" s="17" t="s">
        <v>123</v>
      </c>
      <c r="BP61" s="17">
        <v>123</v>
      </c>
      <c r="BQ61" s="17" t="s">
        <v>123</v>
      </c>
      <c r="BR61" s="17">
        <v>80</v>
      </c>
      <c r="BS61" s="17" t="s">
        <v>123</v>
      </c>
      <c r="BT61" s="17">
        <v>90</v>
      </c>
      <c r="BU61" s="17" t="s">
        <v>123</v>
      </c>
      <c r="BV61" s="17">
        <v>100</v>
      </c>
      <c r="BW61" s="17" t="s">
        <v>123</v>
      </c>
      <c r="BX61" s="17">
        <v>61</v>
      </c>
      <c r="BY61" s="17" t="s">
        <v>123</v>
      </c>
      <c r="BZ61" s="17">
        <v>179</v>
      </c>
      <c r="CA61" s="17" t="s">
        <v>123</v>
      </c>
      <c r="CB61" s="17">
        <v>123</v>
      </c>
    </row>
    <row r="62" spans="1:80">
      <c r="A62" s="1" t="s">
        <v>188</v>
      </c>
      <c r="B62" s="48">
        <v>231</v>
      </c>
      <c r="C62" s="17"/>
      <c r="D62" s="17"/>
      <c r="E62" s="17" t="s">
        <v>148</v>
      </c>
      <c r="F62" s="17">
        <v>82</v>
      </c>
      <c r="G62" s="17" t="s">
        <v>148</v>
      </c>
      <c r="H62" s="17">
        <v>89</v>
      </c>
      <c r="I62" s="17" t="s">
        <v>148</v>
      </c>
      <c r="J62" s="17">
        <v>233</v>
      </c>
      <c r="K62" s="17" t="s">
        <v>148</v>
      </c>
      <c r="L62" s="17">
        <v>578</v>
      </c>
      <c r="M62" s="17" t="s">
        <v>148</v>
      </c>
      <c r="N62" s="17">
        <v>191</v>
      </c>
      <c r="O62" s="17" t="s">
        <v>148</v>
      </c>
      <c r="P62" s="17">
        <v>334</v>
      </c>
      <c r="Q62" s="17" t="s">
        <v>142</v>
      </c>
      <c r="R62" s="17">
        <v>980</v>
      </c>
      <c r="S62" s="17" t="s">
        <v>148</v>
      </c>
      <c r="T62" s="17">
        <v>111</v>
      </c>
      <c r="U62" s="17" t="s">
        <v>148</v>
      </c>
      <c r="V62" s="17">
        <v>28</v>
      </c>
      <c r="W62" s="17" t="s">
        <v>148</v>
      </c>
      <c r="X62" s="17">
        <v>66</v>
      </c>
      <c r="Y62" s="17" t="s">
        <v>148</v>
      </c>
      <c r="Z62" s="17">
        <v>238</v>
      </c>
      <c r="AA62" s="17" t="s">
        <v>148</v>
      </c>
      <c r="AB62" s="17">
        <v>60</v>
      </c>
      <c r="AC62" s="17" t="s">
        <v>148</v>
      </c>
      <c r="AD62" s="17">
        <v>401</v>
      </c>
      <c r="AE62" s="17" t="s">
        <v>148</v>
      </c>
      <c r="AF62" s="17">
        <v>102</v>
      </c>
      <c r="AG62" s="17" t="s">
        <v>148</v>
      </c>
      <c r="AH62" s="17">
        <v>98</v>
      </c>
      <c r="AI62" s="17" t="s">
        <v>148</v>
      </c>
      <c r="AJ62" s="17">
        <v>235</v>
      </c>
      <c r="AK62" s="17" t="s">
        <v>148</v>
      </c>
      <c r="AL62" s="17">
        <v>102</v>
      </c>
      <c r="AM62" s="17" t="s">
        <v>148</v>
      </c>
      <c r="AN62" s="17">
        <v>101</v>
      </c>
      <c r="AO62" s="17" t="s">
        <v>148</v>
      </c>
      <c r="AP62" s="17">
        <v>198</v>
      </c>
      <c r="AQ62" s="17" t="s">
        <v>148</v>
      </c>
      <c r="AR62" s="17">
        <v>191</v>
      </c>
      <c r="AS62" s="17" t="s">
        <v>148</v>
      </c>
      <c r="AT62" s="17">
        <v>276</v>
      </c>
      <c r="AU62" s="17" t="s">
        <v>148</v>
      </c>
      <c r="AV62" s="17">
        <v>192</v>
      </c>
      <c r="AW62" s="17" t="s">
        <v>148</v>
      </c>
      <c r="AX62" s="17">
        <v>91</v>
      </c>
      <c r="AY62" s="17" t="s">
        <v>190</v>
      </c>
      <c r="AZ62" s="17">
        <v>191</v>
      </c>
      <c r="BA62" s="17" t="s">
        <v>190</v>
      </c>
      <c r="BB62" s="17">
        <v>81</v>
      </c>
      <c r="BC62" s="17" t="s">
        <v>190</v>
      </c>
      <c r="BD62" s="17">
        <v>158</v>
      </c>
      <c r="BE62" s="17" t="s">
        <v>190</v>
      </c>
      <c r="BF62" s="17">
        <v>101</v>
      </c>
      <c r="BG62" s="17" t="s">
        <v>190</v>
      </c>
      <c r="BH62" s="17">
        <v>241</v>
      </c>
      <c r="BI62" s="17" t="s">
        <v>190</v>
      </c>
      <c r="BJ62" s="17">
        <v>121</v>
      </c>
      <c r="BK62" s="17" t="s">
        <v>190</v>
      </c>
      <c r="BL62" s="17">
        <v>92</v>
      </c>
      <c r="BM62" s="17" t="s">
        <v>190</v>
      </c>
      <c r="BN62" s="17">
        <v>102</v>
      </c>
      <c r="BO62" s="17" t="s">
        <v>190</v>
      </c>
      <c r="BP62" s="17">
        <v>198</v>
      </c>
      <c r="BQ62" s="17" t="s">
        <v>190</v>
      </c>
      <c r="BR62" s="17">
        <v>80</v>
      </c>
      <c r="BS62" s="17" t="s">
        <v>190</v>
      </c>
      <c r="BT62" s="17">
        <v>135</v>
      </c>
      <c r="BU62" s="17" t="s">
        <v>190</v>
      </c>
      <c r="BV62" s="17">
        <v>113</v>
      </c>
      <c r="BW62" s="17" t="s">
        <v>190</v>
      </c>
      <c r="BX62" s="17">
        <v>52</v>
      </c>
      <c r="BY62" s="17" t="s">
        <v>190</v>
      </c>
      <c r="BZ62" s="17">
        <v>169</v>
      </c>
      <c r="CA62" s="17" t="s">
        <v>190</v>
      </c>
      <c r="CB62" s="17">
        <v>85</v>
      </c>
    </row>
    <row r="63" spans="1:80">
      <c r="A63" s="1" t="s">
        <v>189</v>
      </c>
      <c r="B63" s="48">
        <v>200</v>
      </c>
      <c r="C63" s="17"/>
      <c r="D63" s="17"/>
      <c r="E63" s="17" t="s">
        <v>195</v>
      </c>
      <c r="F63" s="17">
        <v>196</v>
      </c>
      <c r="G63" s="17" t="s">
        <v>195</v>
      </c>
      <c r="H63" s="17">
        <v>424</v>
      </c>
      <c r="I63" s="17" t="s">
        <v>195</v>
      </c>
      <c r="J63" s="17">
        <v>149</v>
      </c>
      <c r="K63" s="17" t="s">
        <v>195</v>
      </c>
      <c r="L63" s="17">
        <v>341</v>
      </c>
      <c r="M63" s="17" t="s">
        <v>195</v>
      </c>
      <c r="N63" s="17">
        <v>170</v>
      </c>
      <c r="O63" s="17" t="s">
        <v>195</v>
      </c>
      <c r="P63" s="17">
        <v>236</v>
      </c>
      <c r="Q63" s="17" t="s">
        <v>93</v>
      </c>
      <c r="R63" s="17">
        <v>2</v>
      </c>
      <c r="S63" s="17" t="s">
        <v>195</v>
      </c>
      <c r="T63" s="17">
        <v>157</v>
      </c>
      <c r="U63" s="17" t="s">
        <v>195</v>
      </c>
      <c r="V63" s="17">
        <v>98</v>
      </c>
      <c r="W63" s="17" t="s">
        <v>195</v>
      </c>
      <c r="X63" s="17">
        <v>131</v>
      </c>
      <c r="Y63" s="17" t="s">
        <v>195</v>
      </c>
      <c r="Z63" s="17">
        <v>232</v>
      </c>
      <c r="AA63" s="17" t="s">
        <v>195</v>
      </c>
      <c r="AB63" s="17">
        <v>77</v>
      </c>
      <c r="AC63" s="17" t="s">
        <v>195</v>
      </c>
      <c r="AD63" s="17">
        <v>236</v>
      </c>
      <c r="AE63" s="17" t="s">
        <v>195</v>
      </c>
      <c r="AF63" s="17">
        <v>733</v>
      </c>
      <c r="AG63" s="17" t="s">
        <v>195</v>
      </c>
      <c r="AH63" s="17">
        <v>399</v>
      </c>
      <c r="AI63" s="17" t="s">
        <v>195</v>
      </c>
      <c r="AJ63" s="17">
        <v>202</v>
      </c>
      <c r="AK63" s="17" t="s">
        <v>195</v>
      </c>
      <c r="AL63" s="17">
        <v>148</v>
      </c>
      <c r="AM63" s="17" t="s">
        <v>195</v>
      </c>
      <c r="AN63" s="17">
        <v>233</v>
      </c>
      <c r="AO63" s="17" t="s">
        <v>195</v>
      </c>
      <c r="AP63" s="17">
        <v>629</v>
      </c>
      <c r="AQ63" s="17" t="s">
        <v>195</v>
      </c>
      <c r="AR63" s="17">
        <v>433</v>
      </c>
      <c r="AS63" s="17" t="s">
        <v>195</v>
      </c>
      <c r="AT63" s="17">
        <v>225</v>
      </c>
      <c r="AU63" s="17" t="s">
        <v>195</v>
      </c>
      <c r="AV63" s="17">
        <v>230</v>
      </c>
      <c r="AW63" s="17" t="s">
        <v>195</v>
      </c>
      <c r="AX63" s="17">
        <v>129</v>
      </c>
      <c r="AY63" s="17" t="s">
        <v>170</v>
      </c>
      <c r="AZ63" s="17">
        <v>25</v>
      </c>
      <c r="BA63" s="17" t="s">
        <v>170</v>
      </c>
      <c r="BB63" s="17">
        <v>259</v>
      </c>
      <c r="BC63" s="17" t="s">
        <v>170</v>
      </c>
      <c r="BD63" s="17">
        <v>56</v>
      </c>
      <c r="BE63" s="17" t="s">
        <v>170</v>
      </c>
      <c r="BF63" s="17">
        <v>83</v>
      </c>
      <c r="BG63" s="17" t="s">
        <v>170</v>
      </c>
      <c r="BH63" s="17">
        <v>71</v>
      </c>
      <c r="BI63" s="17" t="s">
        <v>170</v>
      </c>
      <c r="BJ63" s="17">
        <v>90</v>
      </c>
      <c r="BK63" s="17" t="s">
        <v>170</v>
      </c>
      <c r="BL63" s="17">
        <v>96</v>
      </c>
      <c r="BM63" s="17" t="s">
        <v>170</v>
      </c>
      <c r="BN63" s="17">
        <v>119</v>
      </c>
      <c r="BO63" s="17" t="s">
        <v>170</v>
      </c>
      <c r="BP63" s="17">
        <v>25</v>
      </c>
      <c r="BQ63" s="17" t="s">
        <v>170</v>
      </c>
      <c r="BR63" s="17">
        <v>177</v>
      </c>
      <c r="BS63" s="17" t="s">
        <v>170</v>
      </c>
      <c r="BT63" s="17">
        <v>9</v>
      </c>
      <c r="BU63" s="17" t="s">
        <v>170</v>
      </c>
      <c r="BV63" s="17">
        <v>21</v>
      </c>
      <c r="BW63" s="17" t="s">
        <v>170</v>
      </c>
      <c r="BX63" s="17">
        <v>81</v>
      </c>
      <c r="BY63" s="17" t="s">
        <v>170</v>
      </c>
      <c r="BZ63" s="17">
        <v>36</v>
      </c>
      <c r="CA63" s="17" t="s">
        <v>170</v>
      </c>
      <c r="CB63" s="17">
        <v>133</v>
      </c>
    </row>
    <row r="64" spans="1:80">
      <c r="A64" s="1" t="s">
        <v>190</v>
      </c>
      <c r="B64" s="48">
        <v>207</v>
      </c>
      <c r="C64" s="17"/>
      <c r="D64" s="17"/>
      <c r="E64" s="17" t="s">
        <v>81</v>
      </c>
      <c r="F64" s="17">
        <v>74</v>
      </c>
      <c r="G64" s="17" t="s">
        <v>81</v>
      </c>
      <c r="H64" s="17">
        <v>13</v>
      </c>
      <c r="I64" s="17" t="s">
        <v>81</v>
      </c>
      <c r="J64" s="17">
        <v>586</v>
      </c>
      <c r="K64" s="17" t="s">
        <v>81</v>
      </c>
      <c r="L64" s="17">
        <v>46</v>
      </c>
      <c r="M64" s="17" t="s">
        <v>81</v>
      </c>
      <c r="N64" s="17">
        <v>105</v>
      </c>
      <c r="O64" s="17" t="s">
        <v>81</v>
      </c>
      <c r="P64" s="17">
        <v>213</v>
      </c>
      <c r="Q64" s="17" t="s">
        <v>190</v>
      </c>
      <c r="R64" s="17">
        <v>39</v>
      </c>
      <c r="S64" s="17" t="s">
        <v>81</v>
      </c>
      <c r="T64" s="17">
        <v>71</v>
      </c>
      <c r="U64" s="17" t="s">
        <v>81</v>
      </c>
      <c r="V64" s="17">
        <v>26</v>
      </c>
      <c r="W64" s="17" t="s">
        <v>81</v>
      </c>
      <c r="X64" s="17">
        <v>104</v>
      </c>
      <c r="Y64" s="17" t="s">
        <v>81</v>
      </c>
      <c r="Z64" s="17">
        <v>173</v>
      </c>
      <c r="AA64" s="17" t="s">
        <v>81</v>
      </c>
      <c r="AB64" s="17">
        <v>42</v>
      </c>
      <c r="AC64" s="17" t="s">
        <v>81</v>
      </c>
      <c r="AD64" s="17">
        <v>313</v>
      </c>
      <c r="AE64" s="17" t="s">
        <v>81</v>
      </c>
      <c r="AF64" s="17">
        <v>31</v>
      </c>
      <c r="AG64" s="17" t="s">
        <v>81</v>
      </c>
      <c r="AH64" s="17">
        <v>62</v>
      </c>
      <c r="AI64" s="17" t="s">
        <v>81</v>
      </c>
      <c r="AJ64" s="17">
        <v>116</v>
      </c>
      <c r="AK64" s="17" t="s">
        <v>81</v>
      </c>
      <c r="AL64" s="17">
        <v>193</v>
      </c>
      <c r="AM64" s="17" t="s">
        <v>81</v>
      </c>
      <c r="AN64" s="17">
        <v>70</v>
      </c>
      <c r="AO64" s="17" t="s">
        <v>81</v>
      </c>
      <c r="AP64" s="17">
        <v>103</v>
      </c>
      <c r="AQ64" s="17" t="s">
        <v>81</v>
      </c>
      <c r="AR64" s="17">
        <v>98</v>
      </c>
      <c r="AS64" s="17" t="s">
        <v>81</v>
      </c>
      <c r="AT64" s="17">
        <v>58</v>
      </c>
      <c r="AU64" s="17" t="s">
        <v>81</v>
      </c>
      <c r="AV64" s="17">
        <v>104</v>
      </c>
      <c r="AW64" s="17" t="s">
        <v>81</v>
      </c>
      <c r="AX64" s="17">
        <v>60</v>
      </c>
      <c r="AY64" s="17" t="s">
        <v>195</v>
      </c>
      <c r="AZ64" s="17">
        <v>298</v>
      </c>
      <c r="BA64" s="17" t="s">
        <v>195</v>
      </c>
      <c r="BB64" s="17">
        <v>141</v>
      </c>
      <c r="BC64" s="17" t="s">
        <v>195</v>
      </c>
      <c r="BD64" s="17">
        <v>114</v>
      </c>
      <c r="BE64" s="17" t="s">
        <v>195</v>
      </c>
      <c r="BF64" s="17">
        <v>382</v>
      </c>
      <c r="BG64" s="17" t="s">
        <v>195</v>
      </c>
      <c r="BH64" s="17">
        <v>207</v>
      </c>
      <c r="BI64" s="17" t="s">
        <v>195</v>
      </c>
      <c r="BJ64" s="17">
        <v>128</v>
      </c>
      <c r="BK64" s="17" t="s">
        <v>195</v>
      </c>
      <c r="BL64" s="17">
        <v>211</v>
      </c>
      <c r="BM64" s="17" t="s">
        <v>195</v>
      </c>
      <c r="BN64" s="17">
        <v>184</v>
      </c>
      <c r="BO64" s="17" t="s">
        <v>195</v>
      </c>
      <c r="BP64" s="17">
        <v>177</v>
      </c>
      <c r="BQ64" s="17" t="s">
        <v>195</v>
      </c>
      <c r="BR64" s="17">
        <v>151</v>
      </c>
      <c r="BS64" s="17" t="s">
        <v>195</v>
      </c>
      <c r="BT64" s="17">
        <v>163</v>
      </c>
      <c r="BU64" s="17" t="s">
        <v>195</v>
      </c>
      <c r="BV64" s="17">
        <v>118</v>
      </c>
      <c r="BW64" s="17" t="s">
        <v>195</v>
      </c>
      <c r="BX64" s="17">
        <v>196</v>
      </c>
      <c r="BY64" s="17" t="s">
        <v>195</v>
      </c>
      <c r="BZ64" s="17">
        <v>1276</v>
      </c>
      <c r="CA64" s="17" t="s">
        <v>195</v>
      </c>
      <c r="CB64" s="17">
        <v>220</v>
      </c>
    </row>
    <row r="65" spans="1:80">
      <c r="A65" s="1" t="s">
        <v>191</v>
      </c>
      <c r="B65" s="48">
        <v>168</v>
      </c>
      <c r="C65" s="17"/>
      <c r="D65" s="17"/>
      <c r="E65" s="17" t="s">
        <v>142</v>
      </c>
      <c r="F65" s="17">
        <v>85</v>
      </c>
      <c r="G65" s="17" t="s">
        <v>142</v>
      </c>
      <c r="H65" s="17">
        <v>8</v>
      </c>
      <c r="I65" s="17" t="s">
        <v>142</v>
      </c>
      <c r="J65" s="17">
        <v>23</v>
      </c>
      <c r="K65" s="17" t="s">
        <v>142</v>
      </c>
      <c r="L65" s="17">
        <v>7</v>
      </c>
      <c r="M65" s="17" t="s">
        <v>142</v>
      </c>
      <c r="N65" s="17">
        <v>157</v>
      </c>
      <c r="O65" s="17" t="s">
        <v>142</v>
      </c>
      <c r="P65" s="17">
        <v>1</v>
      </c>
      <c r="Q65" s="17" t="s">
        <v>146</v>
      </c>
      <c r="R65" s="17">
        <v>26</v>
      </c>
      <c r="S65" s="17" t="s">
        <v>142</v>
      </c>
      <c r="T65" s="17">
        <v>74</v>
      </c>
      <c r="U65" s="17" t="s">
        <v>142</v>
      </c>
      <c r="V65" s="17">
        <v>119</v>
      </c>
      <c r="W65" s="17" t="s">
        <v>142</v>
      </c>
      <c r="X65" s="17">
        <v>154</v>
      </c>
      <c r="Y65" s="17" t="s">
        <v>142</v>
      </c>
      <c r="Z65" s="17">
        <v>14</v>
      </c>
      <c r="AA65" s="17" t="s">
        <v>142</v>
      </c>
      <c r="AB65" s="17">
        <v>61</v>
      </c>
      <c r="AC65" s="17" t="s">
        <v>142</v>
      </c>
      <c r="AD65" s="17">
        <v>34</v>
      </c>
      <c r="AE65" s="17" t="s">
        <v>142</v>
      </c>
      <c r="AF65" s="17">
        <v>33</v>
      </c>
      <c r="AG65" s="17" t="s">
        <v>142</v>
      </c>
      <c r="AH65" s="17">
        <v>17</v>
      </c>
      <c r="AI65" s="17" t="s">
        <v>142</v>
      </c>
      <c r="AJ65" s="17">
        <v>47</v>
      </c>
      <c r="AK65" s="17" t="s">
        <v>142</v>
      </c>
      <c r="AL65" s="17">
        <v>49</v>
      </c>
      <c r="AM65" s="17" t="s">
        <v>142</v>
      </c>
      <c r="AN65" s="17">
        <v>46</v>
      </c>
      <c r="AO65" s="17" t="s">
        <v>142</v>
      </c>
      <c r="AP65" s="17">
        <v>7</v>
      </c>
      <c r="AQ65" s="17" t="s">
        <v>142</v>
      </c>
      <c r="AR65" s="17">
        <v>43</v>
      </c>
      <c r="AS65" s="17" t="s">
        <v>142</v>
      </c>
      <c r="AT65" s="17">
        <v>48</v>
      </c>
      <c r="AU65" s="17" t="s">
        <v>142</v>
      </c>
      <c r="AV65" s="17">
        <v>75</v>
      </c>
      <c r="AW65" s="17" t="s">
        <v>142</v>
      </c>
      <c r="AX65" s="17">
        <v>178</v>
      </c>
      <c r="AY65" s="17" t="s">
        <v>154</v>
      </c>
      <c r="AZ65" s="17">
        <v>281</v>
      </c>
      <c r="BA65" s="17" t="s">
        <v>154</v>
      </c>
      <c r="BB65" s="17">
        <v>90</v>
      </c>
      <c r="BC65" s="17" t="s">
        <v>154</v>
      </c>
      <c r="BD65" s="17">
        <v>125</v>
      </c>
      <c r="BE65" s="17" t="s">
        <v>154</v>
      </c>
      <c r="BF65" s="17">
        <v>73</v>
      </c>
      <c r="BG65" s="17" t="s">
        <v>154</v>
      </c>
      <c r="BH65" s="17">
        <v>163</v>
      </c>
      <c r="BI65" s="17" t="s">
        <v>154</v>
      </c>
      <c r="BJ65" s="17">
        <v>60</v>
      </c>
      <c r="BK65" s="17" t="s">
        <v>154</v>
      </c>
      <c r="BL65" s="17">
        <v>76</v>
      </c>
      <c r="BM65" s="17" t="s">
        <v>154</v>
      </c>
      <c r="BN65" s="17">
        <v>180</v>
      </c>
      <c r="BO65" s="17" t="s">
        <v>154</v>
      </c>
      <c r="BP65" s="17">
        <v>236</v>
      </c>
      <c r="BQ65" s="17" t="s">
        <v>154</v>
      </c>
      <c r="BR65" s="17">
        <v>90</v>
      </c>
      <c r="BS65" s="17" t="s">
        <v>154</v>
      </c>
      <c r="BT65" s="17">
        <v>333</v>
      </c>
      <c r="BU65" s="17" t="s">
        <v>154</v>
      </c>
      <c r="BV65" s="17">
        <v>518</v>
      </c>
      <c r="BW65" s="17" t="s">
        <v>154</v>
      </c>
      <c r="BX65" s="17">
        <v>90</v>
      </c>
      <c r="BY65" s="17" t="s">
        <v>154</v>
      </c>
      <c r="BZ65" s="17">
        <v>40</v>
      </c>
      <c r="CA65" s="17" t="s">
        <v>154</v>
      </c>
      <c r="CB65" s="17">
        <v>53</v>
      </c>
    </row>
    <row r="66" spans="1:80">
      <c r="A66" s="1" t="s">
        <v>192</v>
      </c>
      <c r="B66" s="48">
        <v>15</v>
      </c>
      <c r="C66" s="17"/>
      <c r="D66" s="17"/>
      <c r="E66" s="17" t="s">
        <v>190</v>
      </c>
      <c r="F66" s="17">
        <v>336</v>
      </c>
      <c r="G66" s="17" t="s">
        <v>190</v>
      </c>
      <c r="H66" s="17">
        <v>104</v>
      </c>
      <c r="I66" s="17" t="s">
        <v>190</v>
      </c>
      <c r="J66" s="17">
        <v>151</v>
      </c>
      <c r="K66" s="17" t="s">
        <v>190</v>
      </c>
      <c r="L66" s="17">
        <v>50</v>
      </c>
      <c r="M66" s="17" t="s">
        <v>190</v>
      </c>
      <c r="N66" s="17">
        <v>93</v>
      </c>
      <c r="O66" s="17" t="s">
        <v>190</v>
      </c>
      <c r="P66" s="17">
        <v>146</v>
      </c>
      <c r="Q66" s="17" t="s">
        <v>84</v>
      </c>
      <c r="R66" s="17">
        <v>1</v>
      </c>
      <c r="S66" s="17" t="s">
        <v>190</v>
      </c>
      <c r="T66" s="17">
        <v>178</v>
      </c>
      <c r="U66" s="17" t="s">
        <v>190</v>
      </c>
      <c r="V66" s="17">
        <v>164</v>
      </c>
      <c r="W66" s="17" t="s">
        <v>190</v>
      </c>
      <c r="X66" s="17">
        <v>209</v>
      </c>
      <c r="Y66" s="17" t="s">
        <v>190</v>
      </c>
      <c r="Z66" s="17">
        <v>335</v>
      </c>
      <c r="AA66" s="17" t="s">
        <v>190</v>
      </c>
      <c r="AB66" s="17">
        <v>119</v>
      </c>
      <c r="AC66" s="17" t="s">
        <v>190</v>
      </c>
      <c r="AD66" s="17">
        <v>170</v>
      </c>
      <c r="AE66" s="17" t="s">
        <v>190</v>
      </c>
      <c r="AF66" s="17">
        <v>109</v>
      </c>
      <c r="AG66" s="17" t="s">
        <v>190</v>
      </c>
      <c r="AH66" s="17">
        <v>381</v>
      </c>
      <c r="AI66" s="17" t="s">
        <v>190</v>
      </c>
      <c r="AJ66" s="17">
        <v>186</v>
      </c>
      <c r="AK66" s="17" t="s">
        <v>190</v>
      </c>
      <c r="AL66" s="17">
        <v>284</v>
      </c>
      <c r="AM66" s="17" t="s">
        <v>190</v>
      </c>
      <c r="AN66" s="17">
        <v>341</v>
      </c>
      <c r="AO66" s="17" t="s">
        <v>190</v>
      </c>
      <c r="AP66" s="17">
        <v>311</v>
      </c>
      <c r="AQ66" s="17" t="s">
        <v>190</v>
      </c>
      <c r="AR66" s="17">
        <v>289</v>
      </c>
      <c r="AS66" s="17" t="s">
        <v>190</v>
      </c>
      <c r="AT66" s="17">
        <v>134</v>
      </c>
      <c r="AU66" s="17" t="s">
        <v>190</v>
      </c>
      <c r="AV66" s="17">
        <v>80</v>
      </c>
      <c r="AW66" s="17" t="s">
        <v>190</v>
      </c>
      <c r="AX66" s="17">
        <v>78</v>
      </c>
      <c r="AY66" s="17" t="s">
        <v>185</v>
      </c>
      <c r="AZ66" s="17">
        <v>10</v>
      </c>
      <c r="BA66" s="17" t="s">
        <v>185</v>
      </c>
      <c r="BB66" s="17">
        <v>80</v>
      </c>
      <c r="BC66" s="17" t="s">
        <v>185</v>
      </c>
      <c r="BD66" s="17">
        <v>88</v>
      </c>
      <c r="BE66" s="17" t="s">
        <v>185</v>
      </c>
      <c r="BF66" s="17">
        <v>109</v>
      </c>
      <c r="BG66" s="17" t="s">
        <v>185</v>
      </c>
      <c r="BH66" s="17">
        <v>63</v>
      </c>
      <c r="BI66" s="17" t="s">
        <v>185</v>
      </c>
      <c r="BJ66" s="17">
        <v>64</v>
      </c>
      <c r="BK66" s="17" t="s">
        <v>185</v>
      </c>
      <c r="BL66" s="17">
        <v>143</v>
      </c>
      <c r="BM66" s="17" t="s">
        <v>185</v>
      </c>
      <c r="BN66" s="17">
        <v>150</v>
      </c>
      <c r="BO66" s="17" t="s">
        <v>185</v>
      </c>
      <c r="BP66" s="17">
        <v>32</v>
      </c>
      <c r="BQ66" s="17" t="s">
        <v>185</v>
      </c>
      <c r="BR66" s="17">
        <v>197</v>
      </c>
      <c r="BS66" s="17" t="s">
        <v>185</v>
      </c>
      <c r="BT66" s="17">
        <v>10</v>
      </c>
      <c r="BU66" s="17" t="s">
        <v>185</v>
      </c>
      <c r="BV66" s="17">
        <v>22</v>
      </c>
      <c r="BW66" s="17" t="s">
        <v>185</v>
      </c>
      <c r="BX66" s="17">
        <v>162</v>
      </c>
      <c r="BY66" s="17" t="s">
        <v>185</v>
      </c>
      <c r="BZ66" s="17">
        <v>7</v>
      </c>
      <c r="CA66" s="17" t="s">
        <v>185</v>
      </c>
      <c r="CB66" s="17">
        <v>162</v>
      </c>
    </row>
    <row r="67" spans="1:80">
      <c r="A67" s="1" t="s">
        <v>193</v>
      </c>
      <c r="B67" s="48">
        <v>41</v>
      </c>
      <c r="C67" s="17"/>
      <c r="D67" s="17"/>
      <c r="E67" s="17" t="s">
        <v>146</v>
      </c>
      <c r="F67" s="17">
        <v>27</v>
      </c>
      <c r="G67" s="17" t="s">
        <v>146</v>
      </c>
      <c r="H67" s="17">
        <v>6</v>
      </c>
      <c r="I67" s="17" t="s">
        <v>146</v>
      </c>
      <c r="J67" s="17">
        <v>10</v>
      </c>
      <c r="K67" s="17" t="s">
        <v>146</v>
      </c>
      <c r="L67" s="17">
        <v>34</v>
      </c>
      <c r="M67" s="17" t="s">
        <v>146</v>
      </c>
      <c r="N67" s="17">
        <v>122</v>
      </c>
      <c r="O67" s="17" t="s">
        <v>146</v>
      </c>
      <c r="P67" s="17">
        <v>18</v>
      </c>
      <c r="Q67" s="17" t="s">
        <v>188</v>
      </c>
      <c r="R67" s="17">
        <v>3</v>
      </c>
      <c r="S67" s="17" t="s">
        <v>146</v>
      </c>
      <c r="T67" s="17">
        <v>78</v>
      </c>
      <c r="U67" s="17" t="s">
        <v>146</v>
      </c>
      <c r="V67" s="17">
        <v>66</v>
      </c>
      <c r="W67" s="17" t="s">
        <v>146</v>
      </c>
      <c r="X67" s="17">
        <v>83</v>
      </c>
      <c r="Y67" s="17" t="s">
        <v>146</v>
      </c>
      <c r="Z67" s="17">
        <v>11</v>
      </c>
      <c r="AA67" s="17" t="s">
        <v>146</v>
      </c>
      <c r="AB67" s="17">
        <v>131</v>
      </c>
      <c r="AC67" s="17" t="s">
        <v>146</v>
      </c>
      <c r="AD67" s="17">
        <v>42</v>
      </c>
      <c r="AE67" s="17" t="s">
        <v>146</v>
      </c>
      <c r="AF67" s="17">
        <v>78</v>
      </c>
      <c r="AG67" s="17" t="s">
        <v>146</v>
      </c>
      <c r="AH67" s="17">
        <v>30</v>
      </c>
      <c r="AI67" s="17" t="s">
        <v>146</v>
      </c>
      <c r="AJ67" s="17">
        <v>84</v>
      </c>
      <c r="AK67" s="17" t="s">
        <v>146</v>
      </c>
      <c r="AL67" s="17">
        <v>17</v>
      </c>
      <c r="AM67" s="17" t="s">
        <v>146</v>
      </c>
      <c r="AN67" s="17">
        <v>29</v>
      </c>
      <c r="AO67" s="17" t="s">
        <v>146</v>
      </c>
      <c r="AP67" s="17">
        <v>28</v>
      </c>
      <c r="AQ67" s="17" t="s">
        <v>146</v>
      </c>
      <c r="AR67" s="17">
        <v>45</v>
      </c>
      <c r="AS67" s="17" t="s">
        <v>146</v>
      </c>
      <c r="AT67" s="17">
        <v>80</v>
      </c>
      <c r="AU67" s="17" t="s">
        <v>146</v>
      </c>
      <c r="AV67" s="17">
        <v>209</v>
      </c>
      <c r="AW67" s="17" t="s">
        <v>146</v>
      </c>
      <c r="AX67" s="17">
        <v>422</v>
      </c>
      <c r="AY67" s="17" t="s">
        <v>150</v>
      </c>
      <c r="AZ67" s="17">
        <v>4</v>
      </c>
      <c r="BA67" s="17" t="s">
        <v>150</v>
      </c>
      <c r="BB67" s="17">
        <v>93</v>
      </c>
      <c r="BC67" s="17" t="s">
        <v>150</v>
      </c>
      <c r="BD67" s="17">
        <v>211</v>
      </c>
      <c r="BE67" s="17" t="s">
        <v>150</v>
      </c>
      <c r="BF67" s="17">
        <v>107</v>
      </c>
      <c r="BG67" s="17" t="s">
        <v>150</v>
      </c>
      <c r="BH67" s="17">
        <v>72</v>
      </c>
      <c r="BI67" s="17" t="s">
        <v>150</v>
      </c>
      <c r="BJ67" s="17">
        <v>489</v>
      </c>
      <c r="BK67" s="17" t="s">
        <v>150</v>
      </c>
      <c r="BL67" s="17">
        <v>155</v>
      </c>
      <c r="BM67" s="17" t="s">
        <v>150</v>
      </c>
      <c r="BN67" s="17">
        <v>67</v>
      </c>
      <c r="BO67" s="17" t="s">
        <v>150</v>
      </c>
      <c r="BP67" s="17">
        <v>33</v>
      </c>
      <c r="BQ67" s="17" t="s">
        <v>150</v>
      </c>
      <c r="BR67" s="17">
        <v>81</v>
      </c>
      <c r="BS67" s="17" t="s">
        <v>150</v>
      </c>
      <c r="BT67" s="17">
        <v>7</v>
      </c>
      <c r="BU67" s="17" t="s">
        <v>150</v>
      </c>
      <c r="BV67" s="17">
        <v>15</v>
      </c>
      <c r="BW67" s="17" t="s">
        <v>150</v>
      </c>
      <c r="BX67" s="17">
        <v>219</v>
      </c>
      <c r="BY67" s="17" t="s">
        <v>150</v>
      </c>
      <c r="BZ67" s="17">
        <v>16</v>
      </c>
      <c r="CA67" s="17" t="s">
        <v>150</v>
      </c>
      <c r="CB67" s="17">
        <v>205</v>
      </c>
    </row>
    <row r="68" spans="1:80">
      <c r="A68" s="1" t="s">
        <v>194</v>
      </c>
      <c r="B68" s="48">
        <v>195</v>
      </c>
      <c r="C68" s="17"/>
      <c r="D68" s="17"/>
      <c r="E68" s="17" t="s">
        <v>84</v>
      </c>
      <c r="F68" s="17">
        <v>110</v>
      </c>
      <c r="G68" s="17" t="s">
        <v>84</v>
      </c>
      <c r="H68" s="17">
        <v>30</v>
      </c>
      <c r="I68" s="17" t="s">
        <v>84</v>
      </c>
      <c r="J68" s="17">
        <v>289</v>
      </c>
      <c r="K68" s="17" t="s">
        <v>84</v>
      </c>
      <c r="L68" s="17">
        <v>70</v>
      </c>
      <c r="M68" s="17" t="s">
        <v>84</v>
      </c>
      <c r="N68" s="17">
        <v>95</v>
      </c>
      <c r="O68" s="17" t="s">
        <v>84</v>
      </c>
      <c r="P68" s="17">
        <v>356</v>
      </c>
      <c r="Q68" s="17" t="s">
        <v>193</v>
      </c>
      <c r="R68" s="17">
        <v>178</v>
      </c>
      <c r="S68" s="17" t="s">
        <v>84</v>
      </c>
      <c r="T68" s="17">
        <v>129</v>
      </c>
      <c r="U68" s="17" t="s">
        <v>84</v>
      </c>
      <c r="V68" s="17">
        <v>64</v>
      </c>
      <c r="W68" s="17" t="s">
        <v>84</v>
      </c>
      <c r="X68" s="17">
        <v>86</v>
      </c>
      <c r="Y68" s="17" t="s">
        <v>84</v>
      </c>
      <c r="Z68" s="17">
        <v>301</v>
      </c>
      <c r="AA68" s="17" t="s">
        <v>84</v>
      </c>
      <c r="AB68" s="17">
        <v>211</v>
      </c>
      <c r="AC68" s="17" t="s">
        <v>84</v>
      </c>
      <c r="AD68" s="17">
        <v>246</v>
      </c>
      <c r="AE68" s="17" t="s">
        <v>84</v>
      </c>
      <c r="AF68" s="17">
        <v>30</v>
      </c>
      <c r="AG68" s="17" t="s">
        <v>84</v>
      </c>
      <c r="AH68" s="17">
        <v>120</v>
      </c>
      <c r="AI68" s="17" t="s">
        <v>84</v>
      </c>
      <c r="AJ68" s="17">
        <v>111</v>
      </c>
      <c r="AK68" s="17" t="s">
        <v>84</v>
      </c>
      <c r="AL68" s="17">
        <v>230</v>
      </c>
      <c r="AM68" s="17" t="s">
        <v>84</v>
      </c>
      <c r="AN68" s="17">
        <v>274</v>
      </c>
      <c r="AO68" s="17" t="s">
        <v>84</v>
      </c>
      <c r="AP68" s="17">
        <v>224</v>
      </c>
      <c r="AQ68" s="17" t="s">
        <v>84</v>
      </c>
      <c r="AR68" s="17">
        <v>207</v>
      </c>
      <c r="AS68" s="17" t="s">
        <v>84</v>
      </c>
      <c r="AT68" s="17">
        <v>119</v>
      </c>
      <c r="AU68" s="17" t="s">
        <v>84</v>
      </c>
      <c r="AV68" s="17">
        <v>75</v>
      </c>
      <c r="AW68" s="17" t="s">
        <v>84</v>
      </c>
      <c r="AX68" s="17">
        <v>70</v>
      </c>
      <c r="AY68" s="17" t="s">
        <v>178</v>
      </c>
      <c r="AZ68" s="17">
        <v>11</v>
      </c>
      <c r="BA68" s="17" t="s">
        <v>178</v>
      </c>
      <c r="BB68" s="17">
        <v>108</v>
      </c>
      <c r="BC68" s="17" t="s">
        <v>178</v>
      </c>
      <c r="BD68" s="17">
        <v>137</v>
      </c>
      <c r="BE68" s="17" t="s">
        <v>178</v>
      </c>
      <c r="BF68" s="17">
        <v>45</v>
      </c>
      <c r="BG68" s="17" t="s">
        <v>178</v>
      </c>
      <c r="BH68" s="17">
        <v>67</v>
      </c>
      <c r="BI68" s="17" t="s">
        <v>178</v>
      </c>
      <c r="BJ68" s="17">
        <v>128</v>
      </c>
      <c r="BK68" s="17" t="s">
        <v>178</v>
      </c>
      <c r="BL68" s="17">
        <v>73</v>
      </c>
      <c r="BM68" s="17" t="s">
        <v>178</v>
      </c>
      <c r="BN68" s="17">
        <v>42</v>
      </c>
      <c r="BO68" s="17" t="s">
        <v>178</v>
      </c>
      <c r="BP68" s="17">
        <v>22</v>
      </c>
      <c r="BQ68" s="17" t="s">
        <v>178</v>
      </c>
      <c r="BR68" s="17">
        <v>66</v>
      </c>
      <c r="BS68" s="17" t="s">
        <v>178</v>
      </c>
      <c r="BT68" s="17">
        <v>15</v>
      </c>
      <c r="BU68" s="17" t="s">
        <v>178</v>
      </c>
      <c r="BV68" s="17">
        <v>12</v>
      </c>
      <c r="BW68" s="17" t="s">
        <v>178</v>
      </c>
      <c r="BX68" s="17">
        <v>85</v>
      </c>
      <c r="BY68" s="17" t="s">
        <v>178</v>
      </c>
      <c r="BZ68" s="17">
        <v>5</v>
      </c>
      <c r="CA68" s="17" t="s">
        <v>178</v>
      </c>
      <c r="CB68" s="17">
        <v>75</v>
      </c>
    </row>
    <row r="69" spans="1:80">
      <c r="A69" s="42" t="s">
        <v>195</v>
      </c>
      <c r="B69" s="48">
        <v>332</v>
      </c>
      <c r="C69" s="17"/>
      <c r="D69" s="17"/>
      <c r="E69" s="17" t="s">
        <v>193</v>
      </c>
      <c r="F69" s="17">
        <v>110</v>
      </c>
      <c r="G69" s="17" t="s">
        <v>193</v>
      </c>
      <c r="H69" s="17">
        <v>34</v>
      </c>
      <c r="I69" s="17" t="s">
        <v>193</v>
      </c>
      <c r="J69" s="17">
        <v>4</v>
      </c>
      <c r="K69" s="17" t="s">
        <v>193</v>
      </c>
      <c r="L69" s="17">
        <v>16</v>
      </c>
      <c r="M69" s="17" t="s">
        <v>193</v>
      </c>
      <c r="N69" s="17">
        <v>107</v>
      </c>
      <c r="O69" s="17" t="s">
        <v>193</v>
      </c>
      <c r="P69" s="17">
        <v>18</v>
      </c>
      <c r="Q69" s="13"/>
      <c r="R69" s="13"/>
      <c r="S69" s="17" t="s">
        <v>193</v>
      </c>
      <c r="T69" s="17">
        <v>135</v>
      </c>
      <c r="U69" s="17" t="s">
        <v>193</v>
      </c>
      <c r="V69" s="17">
        <v>341</v>
      </c>
      <c r="W69" s="17" t="s">
        <v>193</v>
      </c>
      <c r="X69" s="17">
        <v>162</v>
      </c>
      <c r="Y69" s="17" t="s">
        <v>193</v>
      </c>
      <c r="Z69" s="17">
        <v>8</v>
      </c>
      <c r="AA69" s="17" t="s">
        <v>193</v>
      </c>
      <c r="AB69" s="17">
        <v>124</v>
      </c>
      <c r="AC69" s="17" t="s">
        <v>193</v>
      </c>
      <c r="AD69" s="17">
        <v>19</v>
      </c>
      <c r="AE69" s="17" t="s">
        <v>193</v>
      </c>
      <c r="AF69" s="17">
        <v>132</v>
      </c>
      <c r="AG69" s="17" t="s">
        <v>193</v>
      </c>
      <c r="AH69" s="17">
        <v>36</v>
      </c>
      <c r="AI69" s="17" t="s">
        <v>193</v>
      </c>
      <c r="AJ69" s="17">
        <v>77</v>
      </c>
      <c r="AK69" s="17" t="s">
        <v>193</v>
      </c>
      <c r="AL69" s="17">
        <v>58</v>
      </c>
      <c r="AM69" s="17" t="s">
        <v>193</v>
      </c>
      <c r="AN69" s="17">
        <v>72</v>
      </c>
      <c r="AO69" s="17" t="s">
        <v>193</v>
      </c>
      <c r="AP69" s="17">
        <v>16</v>
      </c>
      <c r="AQ69" s="17" t="s">
        <v>193</v>
      </c>
      <c r="AR69" s="17">
        <v>25</v>
      </c>
      <c r="AS69" s="17" t="s">
        <v>193</v>
      </c>
      <c r="AT69" s="17">
        <v>91</v>
      </c>
      <c r="AU69" s="17" t="s">
        <v>193</v>
      </c>
      <c r="AV69" s="17">
        <v>125</v>
      </c>
      <c r="AW69" s="17" t="s">
        <v>193</v>
      </c>
      <c r="AX69" s="17">
        <v>74</v>
      </c>
      <c r="AY69" s="17" t="s">
        <v>194</v>
      </c>
      <c r="AZ69" s="17">
        <v>151</v>
      </c>
      <c r="BA69" s="17" t="s">
        <v>194</v>
      </c>
      <c r="BB69" s="17">
        <v>60</v>
      </c>
      <c r="BC69" s="17" t="s">
        <v>194</v>
      </c>
      <c r="BD69" s="17">
        <v>54</v>
      </c>
      <c r="BE69" s="17" t="s">
        <v>194</v>
      </c>
      <c r="BF69" s="17">
        <v>203</v>
      </c>
      <c r="BG69" s="17" t="s">
        <v>194</v>
      </c>
      <c r="BH69" s="17">
        <v>163</v>
      </c>
      <c r="BI69" s="17" t="s">
        <v>194</v>
      </c>
      <c r="BJ69" s="17">
        <v>32</v>
      </c>
      <c r="BK69" s="17" t="s">
        <v>194</v>
      </c>
      <c r="BL69" s="17">
        <v>90</v>
      </c>
      <c r="BM69" s="17" t="s">
        <v>194</v>
      </c>
      <c r="BN69" s="17">
        <v>237</v>
      </c>
      <c r="BO69" s="17" t="s">
        <v>194</v>
      </c>
      <c r="BP69" s="17">
        <v>336</v>
      </c>
      <c r="BQ69" s="17" t="s">
        <v>194</v>
      </c>
      <c r="BR69" s="17">
        <v>108</v>
      </c>
      <c r="BS69" s="17" t="s">
        <v>194</v>
      </c>
      <c r="BT69" s="17">
        <v>168</v>
      </c>
      <c r="BU69" s="17" t="s">
        <v>194</v>
      </c>
      <c r="BV69" s="17">
        <v>197</v>
      </c>
      <c r="BW69" s="17" t="s">
        <v>194</v>
      </c>
      <c r="BX69" s="17">
        <v>109</v>
      </c>
      <c r="BY69" s="17" t="s">
        <v>194</v>
      </c>
      <c r="BZ69" s="17">
        <v>72</v>
      </c>
      <c r="CA69" s="17" t="s">
        <v>194</v>
      </c>
      <c r="CB69" s="17">
        <v>113</v>
      </c>
    </row>
  </sheetData>
  <mergeCells count="49">
    <mergeCell ref="BU4:BV4"/>
    <mergeCell ref="BW4:BX4"/>
    <mergeCell ref="BY4:BZ4"/>
    <mergeCell ref="CA4:CB4"/>
    <mergeCell ref="BI4:BJ4"/>
    <mergeCell ref="BK4:BL4"/>
    <mergeCell ref="BM4:BN4"/>
    <mergeCell ref="BO4:BP4"/>
    <mergeCell ref="BQ4:BR4"/>
    <mergeCell ref="BS4:BT4"/>
    <mergeCell ref="BG4:BH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O4:P4"/>
    <mergeCell ref="AS3:BB3"/>
    <mergeCell ref="Y4:Z4"/>
    <mergeCell ref="AA4:AB4"/>
    <mergeCell ref="AC4:AD4"/>
    <mergeCell ref="AE4:AF4"/>
    <mergeCell ref="AG4:AH4"/>
    <mergeCell ref="Q4:R4"/>
    <mergeCell ref="S4:T4"/>
    <mergeCell ref="U4:V4"/>
    <mergeCell ref="W4:X4"/>
    <mergeCell ref="AI4:AJ4"/>
    <mergeCell ref="E4:F4"/>
    <mergeCell ref="G4:H4"/>
    <mergeCell ref="I4:J4"/>
    <mergeCell ref="K4:L4"/>
    <mergeCell ref="M4:N4"/>
    <mergeCell ref="BW3:CB3"/>
    <mergeCell ref="A3:B3"/>
    <mergeCell ref="A1:AC1"/>
    <mergeCell ref="E3:N3"/>
    <mergeCell ref="O3:X3"/>
    <mergeCell ref="Y3:AH3"/>
    <mergeCell ref="C3:D3"/>
    <mergeCell ref="AI3:AR3"/>
    <mergeCell ref="BC3:BL3"/>
    <mergeCell ref="BM3:BV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1"/>
  <sheetViews>
    <sheetView workbookViewId="0"/>
  </sheetViews>
  <sheetFormatPr defaultColWidth="11.42578125" defaultRowHeight="15.75"/>
  <cols>
    <col min="5" max="5" width="11.42578125" style="17"/>
    <col min="11" max="12" width="23.140625" bestFit="1" customWidth="1"/>
    <col min="13" max="13" width="13" bestFit="1" customWidth="1"/>
    <col min="16" max="16" width="23.140625" bestFit="1" customWidth="1"/>
    <col min="23" max="23" width="18.7109375" bestFit="1" customWidth="1"/>
    <col min="26" max="26" width="23.140625" bestFit="1" customWidth="1"/>
  </cols>
  <sheetData>
    <row r="1" spans="1:19">
      <c r="A1" s="17" t="s">
        <v>263</v>
      </c>
      <c r="B1" s="17"/>
      <c r="C1" s="17"/>
      <c r="D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>
      <c r="A2" s="17" t="s">
        <v>264</v>
      </c>
      <c r="B2" s="17"/>
      <c r="C2" s="17"/>
      <c r="D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>
      <c r="A3" s="17" t="s">
        <v>265</v>
      </c>
      <c r="B3" s="17"/>
      <c r="C3" s="17"/>
      <c r="D3" s="17"/>
      <c r="F3" s="17" t="s">
        <v>266</v>
      </c>
      <c r="G3" s="17"/>
      <c r="H3" s="17"/>
      <c r="I3" s="17"/>
      <c r="J3" s="17"/>
      <c r="K3" s="17" t="s">
        <v>267</v>
      </c>
      <c r="L3" s="17"/>
      <c r="M3" s="17"/>
      <c r="N3" s="17"/>
      <c r="O3" s="17"/>
      <c r="P3" s="11" t="s">
        <v>268</v>
      </c>
      <c r="Q3" s="11"/>
      <c r="R3" s="17"/>
      <c r="S3" s="17"/>
    </row>
    <row r="4" spans="1:19">
      <c r="A4" s="17"/>
      <c r="B4" s="1" t="s">
        <v>269</v>
      </c>
      <c r="C4" s="17"/>
      <c r="D4" s="17"/>
      <c r="F4" s="17"/>
      <c r="G4" s="1" t="s">
        <v>269</v>
      </c>
      <c r="H4" s="17"/>
      <c r="I4" s="17"/>
      <c r="J4" s="17"/>
      <c r="K4" s="17"/>
      <c r="L4" s="64" t="s">
        <v>270</v>
      </c>
      <c r="M4" s="17"/>
      <c r="N4" s="17"/>
      <c r="O4" s="17"/>
      <c r="P4" s="17"/>
      <c r="Q4" s="1" t="s">
        <v>269</v>
      </c>
      <c r="R4" s="17"/>
      <c r="S4" s="17"/>
    </row>
    <row r="5" spans="1:19" ht="14.25">
      <c r="A5" s="52" t="s">
        <v>10</v>
      </c>
      <c r="B5" s="44">
        <v>0.105</v>
      </c>
      <c r="C5" s="17"/>
      <c r="D5" s="65" t="s">
        <v>221</v>
      </c>
      <c r="F5" s="3" t="s">
        <v>271</v>
      </c>
      <c r="G5" s="17">
        <f>1493/8192</f>
        <v>0.1822509765625</v>
      </c>
      <c r="H5" s="17"/>
      <c r="I5" s="65" t="s">
        <v>221</v>
      </c>
      <c r="J5" s="17"/>
      <c r="K5" s="52" t="s">
        <v>272</v>
      </c>
      <c r="L5" s="44">
        <v>5.2490234375E-3</v>
      </c>
      <c r="M5" s="17"/>
      <c r="N5" s="65" t="s">
        <v>221</v>
      </c>
      <c r="O5" s="17"/>
      <c r="P5" s="52" t="s">
        <v>273</v>
      </c>
      <c r="Q5" s="44">
        <v>7.4505805969238281E-8</v>
      </c>
      <c r="R5" s="17"/>
      <c r="S5" s="65" t="s">
        <v>221</v>
      </c>
    </row>
    <row r="6" spans="1:19" ht="14.25">
      <c r="A6" s="52" t="s">
        <v>13</v>
      </c>
      <c r="B6" s="44">
        <v>7.0000000000000001E-3</v>
      </c>
      <c r="C6" s="17"/>
      <c r="D6" s="44">
        <v>0.96099999999999997</v>
      </c>
      <c r="F6" s="3" t="s">
        <v>274</v>
      </c>
      <c r="G6" s="17">
        <f>1215/8192</f>
        <v>0.1483154296875</v>
      </c>
      <c r="H6" s="17"/>
      <c r="I6" s="44">
        <f>7573/8192</f>
        <v>0.9244384765625</v>
      </c>
      <c r="J6" s="17"/>
      <c r="K6" s="52" t="s">
        <v>275</v>
      </c>
      <c r="L6" s="44">
        <v>4.2724609375E-3</v>
      </c>
      <c r="M6" s="17"/>
      <c r="N6" s="73">
        <v>0.94799999999999995</v>
      </c>
      <c r="O6" s="17"/>
      <c r="P6" s="52" t="s">
        <v>276</v>
      </c>
      <c r="Q6" s="44">
        <v>2.9802322387695309E-8</v>
      </c>
      <c r="R6" s="17"/>
      <c r="S6" s="44">
        <v>0.90319799999999995</v>
      </c>
    </row>
    <row r="7" spans="1:19" ht="14.25">
      <c r="A7" s="52" t="s">
        <v>28</v>
      </c>
      <c r="B7" s="44">
        <v>7.9000000000000001E-2</v>
      </c>
      <c r="C7" s="17"/>
      <c r="D7" s="17"/>
      <c r="F7" s="3" t="s">
        <v>277</v>
      </c>
      <c r="G7" s="17">
        <f>787/8192</f>
        <v>9.60693359375E-2</v>
      </c>
      <c r="H7" s="17"/>
      <c r="I7" s="17"/>
      <c r="J7" s="17"/>
      <c r="K7" s="52" t="s">
        <v>278</v>
      </c>
      <c r="L7" s="44">
        <v>4.7607421875E-3</v>
      </c>
      <c r="M7" s="17"/>
      <c r="N7" s="17"/>
      <c r="O7" s="17"/>
      <c r="P7" s="52" t="s">
        <v>279</v>
      </c>
      <c r="Q7" s="44">
        <v>2.9802322387695309E-8</v>
      </c>
      <c r="R7" s="17"/>
      <c r="S7" s="17"/>
    </row>
    <row r="8" spans="1:19" ht="14.25">
      <c r="A8" s="52" t="s">
        <v>30</v>
      </c>
      <c r="B8" s="44">
        <v>5.6000000000000001E-2</v>
      </c>
      <c r="C8" s="71" t="s">
        <v>220</v>
      </c>
      <c r="D8" s="17">
        <f>D6-B9</f>
        <v>0.71399999999999997</v>
      </c>
      <c r="F8" s="3" t="s">
        <v>280</v>
      </c>
      <c r="G8" s="17">
        <f>624/8192</f>
        <v>7.6171875E-2</v>
      </c>
      <c r="H8" s="71" t="s">
        <v>220</v>
      </c>
      <c r="I8" s="17">
        <f>I6-G10</f>
        <v>0.7689208984375</v>
      </c>
      <c r="J8" s="17"/>
      <c r="K8" s="52" t="s">
        <v>281</v>
      </c>
      <c r="L8" s="44">
        <v>3.2958984375E-3</v>
      </c>
      <c r="M8" s="71" t="s">
        <v>220</v>
      </c>
      <c r="N8" s="17">
        <f>$N$6-L21</f>
        <v>0.87903027343749995</v>
      </c>
      <c r="O8" s="17"/>
      <c r="P8" s="52" t="s">
        <v>282</v>
      </c>
      <c r="Q8" s="44">
        <v>4.4703483581542969E-8</v>
      </c>
      <c r="R8" s="71" t="s">
        <v>220</v>
      </c>
      <c r="S8" s="17">
        <f>S6-Q61</f>
        <v>0.90319576482582087</v>
      </c>
    </row>
    <row r="9" spans="1:19" ht="14.25">
      <c r="A9" s="72" t="s">
        <v>283</v>
      </c>
      <c r="B9" s="17">
        <f>SUM(B5:B8)</f>
        <v>0.247</v>
      </c>
      <c r="C9" s="17"/>
      <c r="D9" s="17"/>
      <c r="F9" s="5" t="s">
        <v>284</v>
      </c>
      <c r="G9" s="17">
        <f>701/8192</f>
        <v>8.55712890625E-2</v>
      </c>
      <c r="H9" s="17"/>
      <c r="I9" s="17"/>
      <c r="J9" s="17"/>
      <c r="K9" s="52" t="s">
        <v>285</v>
      </c>
      <c r="L9" s="44">
        <v>5.0048828125E-3</v>
      </c>
      <c r="M9" s="17"/>
      <c r="N9" s="17"/>
      <c r="O9" s="17"/>
      <c r="P9" s="52" t="s">
        <v>286</v>
      </c>
      <c r="Q9" s="44">
        <v>4.4703483581542969E-8</v>
      </c>
      <c r="R9" s="17"/>
      <c r="S9" s="17"/>
    </row>
    <row r="10" spans="1:19" ht="14.25">
      <c r="A10" s="17"/>
      <c r="B10" s="17"/>
      <c r="C10" s="72"/>
      <c r="D10" s="17"/>
      <c r="F10" s="54" t="s">
        <v>287</v>
      </c>
      <c r="G10" s="45">
        <f>1274/8192</f>
        <v>0.155517578125</v>
      </c>
      <c r="H10" s="17"/>
      <c r="I10" s="17"/>
      <c r="J10" s="17"/>
      <c r="K10" s="52" t="s">
        <v>288</v>
      </c>
      <c r="L10" s="44">
        <v>4.5166015625E-3</v>
      </c>
      <c r="M10" s="17"/>
      <c r="N10" s="17"/>
      <c r="O10" s="17"/>
      <c r="P10" s="52" t="s">
        <v>289</v>
      </c>
      <c r="Q10" s="44">
        <v>4.4703483581542969E-8</v>
      </c>
      <c r="R10" s="17"/>
      <c r="S10" s="17"/>
    </row>
    <row r="11" spans="1:19" ht="14.25">
      <c r="A11" s="17"/>
      <c r="B11" s="17"/>
      <c r="C11" s="72"/>
      <c r="D11" s="17"/>
      <c r="F11" s="5" t="s">
        <v>290</v>
      </c>
      <c r="G11" s="17">
        <f>1376/8192</f>
        <v>0.16796875</v>
      </c>
      <c r="H11" s="17"/>
      <c r="I11" s="17"/>
      <c r="J11" s="17"/>
      <c r="K11" s="52" t="s">
        <v>291</v>
      </c>
      <c r="L11" s="44">
        <v>4.2724609375E-3</v>
      </c>
      <c r="M11" s="17"/>
      <c r="N11" s="17"/>
      <c r="O11" s="17"/>
      <c r="P11" s="52" t="s">
        <v>292</v>
      </c>
      <c r="Q11" s="44">
        <v>2.9802322387695309E-8</v>
      </c>
      <c r="R11" s="17"/>
      <c r="S11" s="17"/>
    </row>
    <row r="12" spans="1:19" ht="14.25">
      <c r="A12" s="17"/>
      <c r="B12" s="17"/>
      <c r="C12" s="72"/>
      <c r="D12" s="17"/>
      <c r="F12" s="5" t="s">
        <v>293</v>
      </c>
      <c r="G12" s="17">
        <f>722/8192</f>
        <v>8.8134765625E-2</v>
      </c>
      <c r="H12" s="17"/>
      <c r="I12" s="17"/>
      <c r="J12" s="17"/>
      <c r="K12" s="52" t="s">
        <v>294</v>
      </c>
      <c r="L12" s="44">
        <v>5.615234375E-3</v>
      </c>
      <c r="M12" s="17"/>
      <c r="N12" s="17"/>
      <c r="O12" s="17"/>
      <c r="P12" s="52" t="s">
        <v>295</v>
      </c>
      <c r="Q12" s="44">
        <v>2.9802322387695309E-8</v>
      </c>
      <c r="R12" s="17"/>
      <c r="S12" s="17"/>
    </row>
    <row r="13" spans="1:19" ht="14.25">
      <c r="A13" s="17"/>
      <c r="B13" s="17"/>
      <c r="C13" s="72"/>
      <c r="D13" s="17"/>
      <c r="F13" s="17"/>
      <c r="G13" s="17"/>
      <c r="H13" s="17"/>
      <c r="I13" s="17"/>
      <c r="J13" s="17"/>
      <c r="K13" s="52" t="s">
        <v>296</v>
      </c>
      <c r="L13" s="44">
        <v>4.39453125E-3</v>
      </c>
      <c r="M13" s="17"/>
      <c r="N13" s="17"/>
      <c r="O13" s="17"/>
      <c r="P13" s="52" t="s">
        <v>297</v>
      </c>
      <c r="Q13" s="44">
        <v>2.9802322387695309E-8</v>
      </c>
      <c r="R13" s="17"/>
      <c r="S13" s="17"/>
    </row>
    <row r="14" spans="1:19" ht="14.25">
      <c r="A14" s="17"/>
      <c r="B14" s="17"/>
      <c r="C14" s="72"/>
      <c r="D14" s="17"/>
      <c r="F14" s="17" t="s">
        <v>298</v>
      </c>
      <c r="G14" s="17"/>
      <c r="H14" s="17"/>
      <c r="I14" s="17"/>
      <c r="J14" s="17"/>
      <c r="K14" s="52" t="s">
        <v>299</v>
      </c>
      <c r="L14" s="44">
        <v>3.662109375E-3</v>
      </c>
      <c r="M14" s="17"/>
      <c r="N14" s="17"/>
      <c r="O14" s="17"/>
      <c r="P14" s="52" t="s">
        <v>300</v>
      </c>
      <c r="Q14" s="44">
        <v>4.4703483581542969E-8</v>
      </c>
      <c r="R14" s="17"/>
      <c r="S14" s="17"/>
    </row>
    <row r="15" spans="1:19" ht="14.25">
      <c r="A15" s="17"/>
      <c r="B15" s="17"/>
      <c r="C15" s="72"/>
      <c r="D15" s="17"/>
      <c r="F15" s="17" t="s">
        <v>301</v>
      </c>
      <c r="G15" s="17"/>
      <c r="H15" s="17"/>
      <c r="I15" s="17"/>
      <c r="J15" s="17"/>
      <c r="K15" s="52" t="s">
        <v>302</v>
      </c>
      <c r="L15" s="44">
        <v>3.2958984375E-3</v>
      </c>
      <c r="M15" s="17"/>
      <c r="N15" s="17"/>
      <c r="O15" s="17"/>
      <c r="P15" s="52" t="s">
        <v>303</v>
      </c>
      <c r="Q15" s="44">
        <v>2.9802322387695309E-8</v>
      </c>
      <c r="R15" s="17"/>
      <c r="S15" s="17"/>
    </row>
    <row r="16" spans="1:19" ht="14.25">
      <c r="A16" s="17"/>
      <c r="B16" s="17"/>
      <c r="C16" s="72"/>
      <c r="D16" s="17"/>
      <c r="F16" s="17"/>
      <c r="G16" s="17"/>
      <c r="H16" s="17"/>
      <c r="I16" s="17"/>
      <c r="J16" s="17"/>
      <c r="K16" s="52" t="s">
        <v>304</v>
      </c>
      <c r="L16" s="44">
        <v>4.638671875E-3</v>
      </c>
      <c r="M16" s="17"/>
      <c r="N16" s="17"/>
      <c r="O16" s="17"/>
      <c r="P16" s="52" t="s">
        <v>305</v>
      </c>
      <c r="Q16" s="44">
        <v>1.490116119384766E-8</v>
      </c>
      <c r="R16" s="17"/>
      <c r="S16" s="17"/>
    </row>
    <row r="17" spans="3:17" ht="14.25">
      <c r="C17" s="72"/>
      <c r="D17" s="17"/>
      <c r="F17" s="17"/>
      <c r="G17" s="17"/>
      <c r="H17" s="17"/>
      <c r="I17" s="17"/>
      <c r="J17" s="17"/>
      <c r="K17" s="52" t="s">
        <v>306</v>
      </c>
      <c r="L17" s="44">
        <v>4.7607421875E-3</v>
      </c>
      <c r="M17" s="17"/>
      <c r="N17" s="17"/>
      <c r="O17" s="17"/>
      <c r="P17" s="52" t="s">
        <v>307</v>
      </c>
      <c r="Q17" s="44">
        <v>1.490116119384766E-8</v>
      </c>
    </row>
    <row r="18" spans="3:17" ht="14.25">
      <c r="C18" s="72"/>
      <c r="D18" s="17"/>
      <c r="F18" s="4"/>
      <c r="G18" s="17"/>
      <c r="H18" s="17"/>
      <c r="I18" s="17"/>
      <c r="J18" s="17"/>
      <c r="K18" s="52" t="s">
        <v>308</v>
      </c>
      <c r="L18" s="44">
        <v>3.7841796875E-3</v>
      </c>
      <c r="M18" s="17"/>
      <c r="N18" s="17"/>
      <c r="O18" s="17"/>
      <c r="P18" s="52" t="s">
        <v>309</v>
      </c>
      <c r="Q18" s="44">
        <v>2.9802322387695309E-8</v>
      </c>
    </row>
    <row r="19" spans="3:17" ht="14.25">
      <c r="C19" s="72"/>
      <c r="D19" s="17"/>
      <c r="F19" s="4"/>
      <c r="G19" s="17"/>
      <c r="H19" s="17"/>
      <c r="I19" s="17"/>
      <c r="J19" s="17"/>
      <c r="K19" s="52" t="s">
        <v>310</v>
      </c>
      <c r="L19" s="44">
        <v>3.0517578125E-3</v>
      </c>
      <c r="M19" s="17"/>
      <c r="N19" s="17"/>
      <c r="O19" s="17"/>
      <c r="P19" s="52" t="s">
        <v>311</v>
      </c>
      <c r="Q19" s="44">
        <v>4.4703483581542969E-8</v>
      </c>
    </row>
    <row r="20" spans="3:17" ht="14.25">
      <c r="C20" s="72"/>
      <c r="D20" s="17"/>
      <c r="F20" s="4"/>
      <c r="G20" s="17"/>
      <c r="H20" s="17"/>
      <c r="I20" s="17"/>
      <c r="J20" s="17"/>
      <c r="K20" s="52" t="s">
        <v>312</v>
      </c>
      <c r="L20" s="44">
        <v>4.39453125E-3</v>
      </c>
      <c r="M20" s="17"/>
      <c r="N20" s="17"/>
      <c r="O20" s="17"/>
      <c r="P20" s="52" t="s">
        <v>313</v>
      </c>
      <c r="Q20" s="44">
        <v>2.9802322387695309E-8</v>
      </c>
    </row>
    <row r="21" spans="3:17" ht="14.25">
      <c r="C21" s="17"/>
      <c r="D21" s="17"/>
      <c r="F21" s="4"/>
      <c r="G21" s="17"/>
      <c r="H21" s="17"/>
      <c r="I21" s="17"/>
      <c r="J21" s="17"/>
      <c r="K21" s="51" t="s">
        <v>283</v>
      </c>
      <c r="L21" s="44">
        <f t="shared" ref="L21" si="0">SUM(L5:L20)</f>
        <v>6.89697265625E-2</v>
      </c>
      <c r="M21" s="17"/>
      <c r="N21" s="17"/>
      <c r="O21" s="17"/>
      <c r="P21" s="52" t="s">
        <v>314</v>
      </c>
      <c r="Q21" s="44">
        <v>7.4505805969238281E-8</v>
      </c>
    </row>
    <row r="22" spans="3:17" ht="14.25">
      <c r="C22" s="17"/>
      <c r="D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52" t="s">
        <v>315</v>
      </c>
      <c r="Q22" s="44">
        <v>2.9802322387695309E-8</v>
      </c>
    </row>
    <row r="23" spans="3:17" ht="14.25">
      <c r="C23" s="17"/>
      <c r="D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52" t="s">
        <v>316</v>
      </c>
      <c r="Q23" s="44">
        <v>8.9406967163085938E-8</v>
      </c>
    </row>
    <row r="24" spans="3:17" ht="14.25">
      <c r="C24" s="17"/>
      <c r="D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2" t="s">
        <v>317</v>
      </c>
      <c r="Q24" s="44">
        <v>2.9802322387695309E-8</v>
      </c>
    </row>
    <row r="25" spans="3:17" ht="14.25">
      <c r="C25" s="17"/>
      <c r="D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2" t="s">
        <v>318</v>
      </c>
      <c r="Q25" s="44">
        <v>2.9802322387695309E-8</v>
      </c>
    </row>
    <row r="26" spans="3:17" ht="14.25">
      <c r="C26" s="17"/>
      <c r="D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52" t="s">
        <v>319</v>
      </c>
      <c r="Q26" s="44">
        <v>4.4703483581542969E-8</v>
      </c>
    </row>
    <row r="27" spans="3:17" ht="14.25">
      <c r="C27" s="17"/>
      <c r="D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52" t="s">
        <v>320</v>
      </c>
      <c r="Q27" s="44">
        <v>2.9802322387695309E-8</v>
      </c>
    </row>
    <row r="28" spans="3:17" ht="14.25">
      <c r="C28" s="17"/>
      <c r="D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52" t="s">
        <v>321</v>
      </c>
      <c r="Q28" s="44">
        <v>1.490116119384766E-8</v>
      </c>
    </row>
    <row r="29" spans="3:17" ht="14.25">
      <c r="C29" s="17"/>
      <c r="D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52" t="s">
        <v>322</v>
      </c>
      <c r="Q29" s="44">
        <v>1.490116119384766E-8</v>
      </c>
    </row>
    <row r="30" spans="3:17" ht="14.25">
      <c r="C30" s="17"/>
      <c r="D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52" t="s">
        <v>323</v>
      </c>
      <c r="Q30" s="44">
        <v>2.9802322387695309E-8</v>
      </c>
    </row>
    <row r="31" spans="3:17" ht="14.25">
      <c r="C31" s="17"/>
      <c r="D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52" t="s">
        <v>324</v>
      </c>
      <c r="Q31" s="44">
        <v>1.490116119384766E-8</v>
      </c>
    </row>
    <row r="32" spans="3:17" ht="14.25">
      <c r="C32" s="17"/>
      <c r="D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52" t="s">
        <v>325</v>
      </c>
      <c r="Q32" s="44">
        <v>1.0430812835693359E-7</v>
      </c>
    </row>
    <row r="33" spans="16:17" ht="14.25">
      <c r="P33" s="52" t="s">
        <v>326</v>
      </c>
      <c r="Q33" s="44">
        <v>1.490116119384766E-8</v>
      </c>
    </row>
    <row r="34" spans="16:17" ht="14.25">
      <c r="P34" s="52" t="s">
        <v>327</v>
      </c>
      <c r="Q34" s="44">
        <v>5.9604644775390618E-8</v>
      </c>
    </row>
    <row r="35" spans="16:17" ht="14.25">
      <c r="P35" s="52" t="s">
        <v>328</v>
      </c>
      <c r="Q35" s="44">
        <v>2.9802322387695309E-8</v>
      </c>
    </row>
    <row r="36" spans="16:17" ht="14.25">
      <c r="P36" s="52" t="s">
        <v>329</v>
      </c>
      <c r="Q36" s="44">
        <v>2.9802322387695309E-8</v>
      </c>
    </row>
    <row r="37" spans="16:17" ht="14.25">
      <c r="P37" s="52" t="s">
        <v>330</v>
      </c>
      <c r="Q37" s="44">
        <v>7.4505805969238281E-8</v>
      </c>
    </row>
    <row r="38" spans="16:17" ht="14.25">
      <c r="P38" s="52" t="s">
        <v>331</v>
      </c>
      <c r="Q38" s="44">
        <v>4.4703483581542969E-8</v>
      </c>
    </row>
    <row r="39" spans="16:17" ht="14.25">
      <c r="P39" s="52" t="s">
        <v>332</v>
      </c>
      <c r="Q39" s="44">
        <v>2.9802322387695309E-8</v>
      </c>
    </row>
    <row r="40" spans="16:17" ht="14.25">
      <c r="P40" s="52" t="s">
        <v>333</v>
      </c>
      <c r="Q40" s="44">
        <v>8.9406967163085938E-8</v>
      </c>
    </row>
    <row r="41" spans="16:17" ht="14.25">
      <c r="P41" s="52" t="s">
        <v>334</v>
      </c>
      <c r="Q41" s="44">
        <v>4.4703483581542969E-8</v>
      </c>
    </row>
    <row r="42" spans="16:17" ht="14.25">
      <c r="P42" s="52" t="s">
        <v>335</v>
      </c>
      <c r="Q42" s="44">
        <v>4.4703483581542969E-8</v>
      </c>
    </row>
    <row r="43" spans="16:17" ht="14.25">
      <c r="P43" s="52" t="s">
        <v>336</v>
      </c>
      <c r="Q43" s="44">
        <v>1.490116119384766E-8</v>
      </c>
    </row>
    <row r="44" spans="16:17" ht="14.25">
      <c r="P44" s="52" t="s">
        <v>337</v>
      </c>
      <c r="Q44" s="44">
        <v>1.490116119384766E-8</v>
      </c>
    </row>
    <row r="45" spans="16:17" ht="14.25">
      <c r="P45" s="52" t="s">
        <v>338</v>
      </c>
      <c r="Q45" s="44">
        <v>1.490116119384766E-8</v>
      </c>
    </row>
    <row r="46" spans="16:17" ht="14.25">
      <c r="P46" s="52" t="s">
        <v>339</v>
      </c>
      <c r="Q46" s="44">
        <v>1.192092895507812E-7</v>
      </c>
    </row>
    <row r="47" spans="16:17" ht="14.25">
      <c r="P47" s="52" t="s">
        <v>340</v>
      </c>
      <c r="Q47" s="44">
        <v>2.9802322387695309E-8</v>
      </c>
    </row>
    <row r="48" spans="16:17" ht="14.25">
      <c r="P48" s="52" t="s">
        <v>341</v>
      </c>
      <c r="Q48" s="44">
        <v>2.9802322387695309E-8</v>
      </c>
    </row>
    <row r="49" spans="16:17" ht="14.25">
      <c r="P49" s="52" t="s">
        <v>342</v>
      </c>
      <c r="Q49" s="44">
        <v>1.490116119384766E-8</v>
      </c>
    </row>
    <row r="50" spans="16:17" ht="14.25">
      <c r="P50" s="52" t="s">
        <v>343</v>
      </c>
      <c r="Q50" s="44">
        <v>4.4703483581542969E-8</v>
      </c>
    </row>
    <row r="51" spans="16:17" ht="14.25">
      <c r="P51" s="52" t="s">
        <v>344</v>
      </c>
      <c r="Q51" s="44">
        <v>7.4505805969238281E-8</v>
      </c>
    </row>
    <row r="52" spans="16:17" ht="14.25">
      <c r="P52" s="52" t="s">
        <v>345</v>
      </c>
      <c r="Q52" s="44">
        <v>2.9802322387695309E-8</v>
      </c>
    </row>
    <row r="53" spans="16:17" ht="14.25">
      <c r="P53" s="52" t="s">
        <v>346</v>
      </c>
      <c r="Q53" s="44">
        <v>5.9604644775390618E-8</v>
      </c>
    </row>
    <row r="54" spans="16:17" ht="14.25">
      <c r="P54" s="52" t="s">
        <v>347</v>
      </c>
      <c r="Q54" s="44">
        <v>5.9604644775390618E-8</v>
      </c>
    </row>
    <row r="55" spans="16:17" ht="14.25">
      <c r="P55" s="52" t="s">
        <v>348</v>
      </c>
      <c r="Q55" s="44">
        <v>4.4703483581542969E-8</v>
      </c>
    </row>
    <row r="56" spans="16:17" ht="14.25">
      <c r="P56" s="52" t="s">
        <v>349</v>
      </c>
      <c r="Q56" s="44">
        <v>2.9802322387695309E-8</v>
      </c>
    </row>
    <row r="57" spans="16:17" ht="14.25">
      <c r="P57" s="52" t="s">
        <v>350</v>
      </c>
      <c r="Q57" s="44">
        <v>7.4505805969238281E-8</v>
      </c>
    </row>
    <row r="58" spans="16:17" ht="14.25">
      <c r="P58" s="52" t="s">
        <v>351</v>
      </c>
      <c r="Q58" s="44">
        <v>1.490116119384766E-8</v>
      </c>
    </row>
    <row r="59" spans="16:17" ht="14.25">
      <c r="P59" s="52" t="s">
        <v>352</v>
      </c>
      <c r="Q59" s="44">
        <v>1.490116119384766E-8</v>
      </c>
    </row>
    <row r="60" spans="16:17" ht="14.25">
      <c r="P60" s="52" t="s">
        <v>353</v>
      </c>
      <c r="Q60" s="44">
        <v>1.490116119384766E-8</v>
      </c>
    </row>
    <row r="61" spans="16:17" ht="14.25">
      <c r="P61" s="17"/>
      <c r="Q61" s="44">
        <f>SUM(Q5:Q60)</f>
        <v>2.2351741790771484E-6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5"/>
  <sheetViews>
    <sheetView workbookViewId="0">
      <pane ySplit="2" topLeftCell="A3" activePane="bottomLeft" state="frozen"/>
      <selection pane="bottomLeft" activeCell="A10" sqref="A10:J10"/>
    </sheetView>
  </sheetViews>
  <sheetFormatPr defaultColWidth="9" defaultRowHeight="15.75"/>
  <sheetData>
    <row r="1" spans="1:20" ht="18">
      <c r="A1" s="105" t="s">
        <v>354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8"/>
    </row>
    <row r="2" spans="1:20" ht="18">
      <c r="A2" s="105" t="s">
        <v>355</v>
      </c>
      <c r="B2" s="105"/>
      <c r="C2" s="105"/>
      <c r="D2" s="105"/>
      <c r="E2" s="105"/>
      <c r="F2" s="105"/>
      <c r="G2" s="105"/>
      <c r="H2" s="105"/>
      <c r="I2" s="105"/>
      <c r="J2" s="105"/>
      <c r="K2" s="106" t="s">
        <v>356</v>
      </c>
      <c r="L2" s="107"/>
      <c r="M2" s="107"/>
      <c r="N2" s="107"/>
      <c r="O2" s="107"/>
      <c r="P2" s="107"/>
      <c r="Q2" s="107"/>
      <c r="R2" s="107"/>
      <c r="S2" s="107"/>
      <c r="T2" s="108"/>
    </row>
    <row r="3" spans="1:20" s="17" customFormat="1" ht="18">
      <c r="A3" s="105" t="s">
        <v>357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22.5">
      <c r="A4" s="88" t="s">
        <v>358</v>
      </c>
      <c r="B4" s="88"/>
      <c r="C4" s="88"/>
      <c r="D4" s="88"/>
      <c r="E4" s="88"/>
      <c r="F4" s="88"/>
      <c r="G4" s="88"/>
      <c r="H4" s="88"/>
      <c r="I4" s="88"/>
      <c r="J4" s="88"/>
      <c r="K4" s="88" t="s">
        <v>358</v>
      </c>
      <c r="L4" s="88"/>
      <c r="M4" s="88"/>
      <c r="N4" s="88"/>
      <c r="O4" s="88"/>
      <c r="P4" s="88"/>
      <c r="Q4" s="88"/>
      <c r="R4" s="88"/>
      <c r="S4" s="88"/>
      <c r="T4" s="88"/>
    </row>
    <row r="5" spans="1:20" ht="21">
      <c r="A5" s="95" t="s">
        <v>359</v>
      </c>
      <c r="B5" s="95"/>
      <c r="C5" s="95"/>
      <c r="D5" s="95"/>
      <c r="E5" s="95"/>
      <c r="F5" s="95"/>
      <c r="G5" s="95"/>
      <c r="H5" s="95"/>
      <c r="I5" s="95"/>
      <c r="J5" s="95"/>
      <c r="K5" s="95" t="s">
        <v>359</v>
      </c>
      <c r="L5" s="95"/>
      <c r="M5" s="95"/>
      <c r="N5" s="95"/>
      <c r="O5" s="95"/>
      <c r="P5" s="95"/>
      <c r="Q5" s="95"/>
      <c r="R5" s="95"/>
      <c r="S5" s="95"/>
      <c r="T5" s="95"/>
    </row>
    <row r="6" spans="1:20">
      <c r="A6" s="11"/>
      <c r="B6" s="1" t="s">
        <v>6</v>
      </c>
      <c r="C6" s="11"/>
      <c r="D6" s="1" t="s">
        <v>6</v>
      </c>
      <c r="E6" s="11"/>
      <c r="F6" s="1" t="s">
        <v>6</v>
      </c>
      <c r="G6" s="11"/>
      <c r="H6" s="1" t="s">
        <v>6</v>
      </c>
      <c r="I6" s="11"/>
      <c r="J6" s="1" t="s">
        <v>6</v>
      </c>
      <c r="K6" s="11"/>
      <c r="L6" s="1" t="s">
        <v>6</v>
      </c>
      <c r="M6" s="11"/>
      <c r="N6" s="1" t="s">
        <v>6</v>
      </c>
      <c r="O6" s="11"/>
      <c r="P6" s="1" t="s">
        <v>6</v>
      </c>
      <c r="Q6" s="11"/>
      <c r="R6" s="1" t="s">
        <v>6</v>
      </c>
      <c r="S6" s="11"/>
      <c r="T6" s="1" t="s">
        <v>6</v>
      </c>
    </row>
    <row r="7" spans="1:20" ht="14.25">
      <c r="A7" s="36">
        <v>0</v>
      </c>
      <c r="B7" s="74">
        <v>534</v>
      </c>
      <c r="C7" s="36" t="s">
        <v>360</v>
      </c>
      <c r="D7" s="74">
        <v>522</v>
      </c>
      <c r="E7" s="36" t="s">
        <v>360</v>
      </c>
      <c r="F7" s="74">
        <v>506</v>
      </c>
      <c r="G7" s="36" t="s">
        <v>360</v>
      </c>
      <c r="H7" s="74">
        <v>563</v>
      </c>
      <c r="I7" s="36" t="s">
        <v>360</v>
      </c>
      <c r="J7" s="74">
        <v>543</v>
      </c>
      <c r="K7" s="36" t="s">
        <v>360</v>
      </c>
      <c r="L7" s="74">
        <v>447</v>
      </c>
      <c r="M7" s="36" t="s">
        <v>360</v>
      </c>
      <c r="N7" s="74">
        <v>423</v>
      </c>
      <c r="O7" s="36" t="s">
        <v>360</v>
      </c>
      <c r="P7" s="74">
        <v>626</v>
      </c>
      <c r="Q7" s="36" t="s">
        <v>360</v>
      </c>
      <c r="R7" s="74">
        <v>701</v>
      </c>
      <c r="S7" s="36" t="s">
        <v>360</v>
      </c>
      <c r="T7" s="74">
        <v>638</v>
      </c>
    </row>
    <row r="8" spans="1:20">
      <c r="A8" s="1" t="s">
        <v>361</v>
      </c>
      <c r="B8" s="11">
        <v>7658</v>
      </c>
      <c r="C8" s="1" t="s">
        <v>361</v>
      </c>
      <c r="D8" s="11">
        <v>7670</v>
      </c>
      <c r="E8" s="1" t="s">
        <v>361</v>
      </c>
      <c r="F8" s="11">
        <v>7686</v>
      </c>
      <c r="G8" s="1" t="s">
        <v>361</v>
      </c>
      <c r="H8" s="11">
        <v>7629</v>
      </c>
      <c r="I8" s="1" t="s">
        <v>361</v>
      </c>
      <c r="J8" s="11">
        <v>7649</v>
      </c>
      <c r="K8" s="1" t="s">
        <v>361</v>
      </c>
      <c r="L8" s="11">
        <v>7745</v>
      </c>
      <c r="M8" s="1" t="s">
        <v>361</v>
      </c>
      <c r="N8" s="11">
        <v>7769</v>
      </c>
      <c r="O8" s="1" t="s">
        <v>361</v>
      </c>
      <c r="P8" s="11">
        <v>7566</v>
      </c>
      <c r="Q8" s="1" t="s">
        <v>361</v>
      </c>
      <c r="R8" s="11">
        <v>7491</v>
      </c>
      <c r="S8" s="1" t="s">
        <v>361</v>
      </c>
      <c r="T8" s="11">
        <v>7554</v>
      </c>
    </row>
    <row r="9" spans="1:20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21">
      <c r="A10" s="95" t="s">
        <v>362</v>
      </c>
      <c r="B10" s="95"/>
      <c r="C10" s="95"/>
      <c r="D10" s="95"/>
      <c r="E10" s="95"/>
      <c r="F10" s="95"/>
      <c r="G10" s="95"/>
      <c r="H10" s="95"/>
      <c r="I10" s="95"/>
      <c r="J10" s="95"/>
      <c r="K10" s="95" t="s">
        <v>362</v>
      </c>
      <c r="L10" s="95"/>
      <c r="M10" s="95"/>
      <c r="N10" s="95"/>
      <c r="O10" s="95"/>
      <c r="P10" s="95"/>
      <c r="Q10" s="95"/>
      <c r="R10" s="95"/>
      <c r="S10" s="95"/>
      <c r="T10" s="95"/>
    </row>
    <row r="11" spans="1:20">
      <c r="A11" s="11"/>
      <c r="B11" s="1" t="s">
        <v>6</v>
      </c>
      <c r="C11" s="11"/>
      <c r="D11" s="1" t="s">
        <v>6</v>
      </c>
      <c r="E11" s="11"/>
      <c r="F11" s="1" t="s">
        <v>6</v>
      </c>
      <c r="G11" s="11"/>
      <c r="H11" s="1" t="s">
        <v>6</v>
      </c>
      <c r="I11" s="11"/>
      <c r="J11" s="1" t="s">
        <v>6</v>
      </c>
      <c r="K11" s="11"/>
      <c r="L11" s="1" t="s">
        <v>6</v>
      </c>
      <c r="M11" s="11"/>
      <c r="N11" s="1" t="s">
        <v>6</v>
      </c>
      <c r="O11" s="11"/>
      <c r="P11" s="1" t="s">
        <v>6</v>
      </c>
      <c r="Q11" s="11"/>
      <c r="R11" s="1" t="s">
        <v>6</v>
      </c>
      <c r="S11" s="11"/>
      <c r="T11" s="1" t="s">
        <v>6</v>
      </c>
    </row>
    <row r="12" spans="1:20" ht="14.25">
      <c r="A12" s="36" t="s">
        <v>360</v>
      </c>
      <c r="B12" s="74">
        <v>7858</v>
      </c>
      <c r="C12" s="36" t="s">
        <v>360</v>
      </c>
      <c r="D12" s="74">
        <v>7876</v>
      </c>
      <c r="E12" s="36" t="s">
        <v>360</v>
      </c>
      <c r="F12" s="74">
        <v>7811</v>
      </c>
      <c r="G12" s="36" t="s">
        <v>360</v>
      </c>
      <c r="H12" s="74">
        <v>7864</v>
      </c>
      <c r="I12" s="36" t="s">
        <v>360</v>
      </c>
      <c r="J12" s="74">
        <v>7862</v>
      </c>
      <c r="K12" s="36" t="s">
        <v>360</v>
      </c>
      <c r="L12" s="74">
        <v>7965</v>
      </c>
      <c r="M12" s="36" t="s">
        <v>360</v>
      </c>
      <c r="N12" s="74">
        <v>7978</v>
      </c>
      <c r="O12" s="36" t="s">
        <v>360</v>
      </c>
      <c r="P12" s="74">
        <v>7982</v>
      </c>
      <c r="Q12" s="36" t="s">
        <v>360</v>
      </c>
      <c r="R12" s="74">
        <v>7983</v>
      </c>
      <c r="S12" s="36" t="s">
        <v>360</v>
      </c>
      <c r="T12" s="74">
        <v>8002</v>
      </c>
    </row>
    <row r="13" spans="1:20">
      <c r="A13" s="1" t="s">
        <v>361</v>
      </c>
      <c r="B13" s="11">
        <v>334</v>
      </c>
      <c r="C13" s="1" t="s">
        <v>361</v>
      </c>
      <c r="D13" s="11">
        <v>316</v>
      </c>
      <c r="E13" s="1" t="s">
        <v>361</v>
      </c>
      <c r="F13" s="11">
        <v>381</v>
      </c>
      <c r="G13" s="1" t="s">
        <v>361</v>
      </c>
      <c r="H13" s="11">
        <v>328</v>
      </c>
      <c r="I13" s="1" t="s">
        <v>361</v>
      </c>
      <c r="J13" s="11">
        <v>330</v>
      </c>
      <c r="K13" s="1" t="s">
        <v>361</v>
      </c>
      <c r="L13" s="11">
        <v>227</v>
      </c>
      <c r="M13" s="1" t="s">
        <v>361</v>
      </c>
      <c r="N13" s="11">
        <v>214</v>
      </c>
      <c r="O13" s="1" t="s">
        <v>361</v>
      </c>
      <c r="P13" s="11">
        <v>210</v>
      </c>
      <c r="Q13" s="1" t="s">
        <v>361</v>
      </c>
      <c r="R13" s="11">
        <v>209</v>
      </c>
      <c r="S13" s="1" t="s">
        <v>361</v>
      </c>
      <c r="T13" s="11">
        <v>190</v>
      </c>
    </row>
    <row r="14" spans="1:20" s="17" customFormat="1">
      <c r="A14" s="72"/>
      <c r="B14" s="11"/>
      <c r="C14" s="72"/>
      <c r="D14" s="11"/>
      <c r="E14" s="72"/>
      <c r="F14" s="11"/>
      <c r="G14" s="72"/>
      <c r="H14" s="11"/>
      <c r="I14" s="72"/>
      <c r="J14" s="11"/>
      <c r="K14" s="72"/>
      <c r="L14" s="11"/>
      <c r="M14" s="72"/>
      <c r="N14" s="11"/>
      <c r="O14" s="72"/>
      <c r="P14" s="11"/>
      <c r="Q14" s="72"/>
      <c r="R14" s="11"/>
      <c r="S14" s="72"/>
      <c r="T14" s="11"/>
    </row>
    <row r="15" spans="1:20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25.5">
      <c r="A16" s="88" t="s">
        <v>363</v>
      </c>
      <c r="B16" s="88"/>
      <c r="C16" s="88"/>
      <c r="D16" s="88"/>
      <c r="E16" s="88"/>
      <c r="F16" s="88"/>
      <c r="G16" s="88"/>
      <c r="H16" s="88"/>
      <c r="I16" s="88"/>
      <c r="J16" s="88"/>
      <c r="K16" s="88" t="s">
        <v>363</v>
      </c>
      <c r="L16" s="88"/>
      <c r="M16" s="88"/>
      <c r="N16" s="88"/>
      <c r="O16" s="88"/>
      <c r="P16" s="88"/>
      <c r="Q16" s="88"/>
      <c r="R16" s="88"/>
      <c r="S16" s="88"/>
      <c r="T16" s="88"/>
    </row>
    <row r="17" spans="1:20" ht="21">
      <c r="A17" s="95" t="s">
        <v>364</v>
      </c>
      <c r="B17" s="95"/>
      <c r="C17" s="95"/>
      <c r="D17" s="95"/>
      <c r="E17" s="95"/>
      <c r="F17" s="95"/>
      <c r="G17" s="95"/>
      <c r="H17" s="95"/>
      <c r="I17" s="95"/>
      <c r="J17" s="95"/>
      <c r="K17" s="95" t="s">
        <v>364</v>
      </c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4.25">
      <c r="A18" s="11"/>
      <c r="B18" s="1" t="s">
        <v>6</v>
      </c>
      <c r="C18" s="11"/>
      <c r="D18" s="1" t="s">
        <v>6</v>
      </c>
      <c r="E18" s="11"/>
      <c r="F18" s="1" t="s">
        <v>6</v>
      </c>
      <c r="G18" s="11"/>
      <c r="H18" s="1" t="s">
        <v>6</v>
      </c>
      <c r="I18" s="11"/>
      <c r="J18" s="1" t="s">
        <v>6</v>
      </c>
      <c r="K18" s="11"/>
      <c r="L18" s="1" t="s">
        <v>6</v>
      </c>
      <c r="M18" s="11"/>
      <c r="N18" s="1" t="s">
        <v>6</v>
      </c>
      <c r="O18" s="11"/>
      <c r="P18" s="1" t="s">
        <v>6</v>
      </c>
      <c r="Q18" s="11"/>
      <c r="R18" s="1" t="s">
        <v>6</v>
      </c>
      <c r="S18" s="11"/>
      <c r="T18" s="1" t="s">
        <v>6</v>
      </c>
    </row>
    <row r="19" spans="1:20" ht="14.25">
      <c r="A19" s="36" t="s">
        <v>365</v>
      </c>
      <c r="B19" s="74">
        <v>42</v>
      </c>
      <c r="C19" s="36" t="s">
        <v>365</v>
      </c>
      <c r="D19" s="74">
        <v>42</v>
      </c>
      <c r="E19" s="36" t="s">
        <v>365</v>
      </c>
      <c r="F19" s="74">
        <v>41</v>
      </c>
      <c r="G19" s="36" t="s">
        <v>365</v>
      </c>
      <c r="H19" s="74">
        <v>56</v>
      </c>
      <c r="I19" s="36" t="s">
        <v>365</v>
      </c>
      <c r="J19" s="74">
        <v>52</v>
      </c>
      <c r="K19" s="36" t="s">
        <v>365</v>
      </c>
      <c r="L19" s="74">
        <v>24</v>
      </c>
      <c r="M19" s="36" t="s">
        <v>365</v>
      </c>
      <c r="N19" s="74">
        <v>20</v>
      </c>
      <c r="O19" s="36" t="s">
        <v>365</v>
      </c>
      <c r="P19" s="74">
        <v>30</v>
      </c>
      <c r="Q19" s="36" t="s">
        <v>365</v>
      </c>
      <c r="R19" s="74">
        <v>25</v>
      </c>
      <c r="S19" s="36" t="s">
        <v>365</v>
      </c>
      <c r="T19" s="74">
        <v>28</v>
      </c>
    </row>
    <row r="20" spans="1:20" ht="14.25">
      <c r="A20" s="1" t="s">
        <v>366</v>
      </c>
      <c r="B20" s="11">
        <v>415</v>
      </c>
      <c r="C20" s="1" t="s">
        <v>366</v>
      </c>
      <c r="D20" s="11">
        <v>421</v>
      </c>
      <c r="E20" s="1" t="s">
        <v>366</v>
      </c>
      <c r="F20" s="11">
        <v>414</v>
      </c>
      <c r="G20" s="1" t="s">
        <v>366</v>
      </c>
      <c r="H20" s="11">
        <v>406</v>
      </c>
      <c r="I20" s="1" t="s">
        <v>366</v>
      </c>
      <c r="J20" s="11">
        <v>398</v>
      </c>
      <c r="K20" s="1" t="s">
        <v>366</v>
      </c>
      <c r="L20" s="11">
        <v>287</v>
      </c>
      <c r="M20" s="1" t="s">
        <v>366</v>
      </c>
      <c r="N20" s="11">
        <v>337</v>
      </c>
      <c r="O20" s="1" t="s">
        <v>366</v>
      </c>
      <c r="P20" s="11">
        <v>319</v>
      </c>
      <c r="Q20" s="1" t="s">
        <v>366</v>
      </c>
      <c r="R20" s="11">
        <v>319</v>
      </c>
      <c r="S20" s="1" t="s">
        <v>366</v>
      </c>
      <c r="T20" s="11">
        <v>343</v>
      </c>
    </row>
    <row r="21" spans="1:20">
      <c r="A21" s="1" t="s">
        <v>367</v>
      </c>
      <c r="B21" s="11">
        <v>6957</v>
      </c>
      <c r="C21" s="1" t="s">
        <v>367</v>
      </c>
      <c r="D21" s="11">
        <v>6997</v>
      </c>
      <c r="E21" s="1" t="s">
        <v>367</v>
      </c>
      <c r="F21" s="11">
        <v>6978</v>
      </c>
      <c r="G21" s="1" t="s">
        <v>367</v>
      </c>
      <c r="H21" s="11">
        <v>6935</v>
      </c>
      <c r="I21" s="1" t="s">
        <v>367</v>
      </c>
      <c r="J21" s="11">
        <v>7066</v>
      </c>
      <c r="K21" s="1" t="s">
        <v>367</v>
      </c>
      <c r="L21" s="11">
        <v>7225</v>
      </c>
      <c r="M21" s="1" t="s">
        <v>367</v>
      </c>
      <c r="N21" s="11">
        <v>7356</v>
      </c>
      <c r="O21" s="1" t="s">
        <v>367</v>
      </c>
      <c r="P21" s="11">
        <v>7280</v>
      </c>
      <c r="Q21" s="1" t="s">
        <v>367</v>
      </c>
      <c r="R21" s="11">
        <v>7228</v>
      </c>
      <c r="S21" s="1" t="s">
        <v>367</v>
      </c>
      <c r="T21" s="11">
        <v>7191</v>
      </c>
    </row>
    <row r="22" spans="1:20">
      <c r="A22" s="1" t="s">
        <v>368</v>
      </c>
      <c r="B22" s="11">
        <v>778</v>
      </c>
      <c r="C22" s="1" t="s">
        <v>368</v>
      </c>
      <c r="D22" s="11">
        <v>732</v>
      </c>
      <c r="E22" s="1" t="s">
        <v>368</v>
      </c>
      <c r="F22" s="11">
        <v>759</v>
      </c>
      <c r="G22" s="1" t="s">
        <v>368</v>
      </c>
      <c r="H22" s="11">
        <v>795</v>
      </c>
      <c r="I22" s="1" t="s">
        <v>368</v>
      </c>
      <c r="J22" s="11">
        <v>676</v>
      </c>
      <c r="K22" s="1" t="s">
        <v>368</v>
      </c>
      <c r="L22" s="11">
        <v>656</v>
      </c>
      <c r="M22" s="1" t="s">
        <v>368</v>
      </c>
      <c r="N22" s="11">
        <v>479</v>
      </c>
      <c r="O22" s="1" t="s">
        <v>368</v>
      </c>
      <c r="P22" s="11">
        <v>563</v>
      </c>
      <c r="Q22" s="1" t="s">
        <v>368</v>
      </c>
      <c r="R22" s="11">
        <v>620</v>
      </c>
      <c r="S22" s="1" t="s">
        <v>368</v>
      </c>
      <c r="T22" s="11">
        <v>630</v>
      </c>
    </row>
    <row r="23" spans="1:20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1">
      <c r="A24" s="95" t="s">
        <v>369</v>
      </c>
      <c r="B24" s="95"/>
      <c r="C24" s="95"/>
      <c r="D24" s="95"/>
      <c r="E24" s="95"/>
      <c r="F24" s="95"/>
      <c r="G24" s="95"/>
      <c r="H24" s="95"/>
      <c r="I24" s="95"/>
      <c r="J24" s="95"/>
      <c r="K24" s="95" t="s">
        <v>369</v>
      </c>
      <c r="L24" s="95"/>
      <c r="M24" s="95"/>
      <c r="N24" s="95"/>
      <c r="O24" s="95"/>
      <c r="P24" s="95"/>
      <c r="Q24" s="95"/>
      <c r="R24" s="95"/>
      <c r="S24" s="95"/>
      <c r="T24" s="95"/>
    </row>
    <row r="25" spans="1:20">
      <c r="A25" s="11"/>
      <c r="B25" s="1" t="s">
        <v>6</v>
      </c>
      <c r="C25" s="11"/>
      <c r="D25" s="1" t="s">
        <v>6</v>
      </c>
      <c r="E25" s="11"/>
      <c r="F25" s="1" t="s">
        <v>6</v>
      </c>
      <c r="G25" s="11"/>
      <c r="H25" s="1" t="s">
        <v>6</v>
      </c>
      <c r="I25" s="11"/>
      <c r="J25" s="1" t="s">
        <v>6</v>
      </c>
      <c r="K25" s="11"/>
      <c r="L25" s="1" t="s">
        <v>6</v>
      </c>
      <c r="M25" s="11"/>
      <c r="N25" s="1" t="s">
        <v>6</v>
      </c>
      <c r="O25" s="11"/>
      <c r="P25" s="1" t="s">
        <v>6</v>
      </c>
      <c r="Q25" s="11"/>
      <c r="R25" s="1" t="s">
        <v>6</v>
      </c>
      <c r="S25" s="11"/>
      <c r="T25" s="1" t="s">
        <v>6</v>
      </c>
    </row>
    <row r="26" spans="1:20" ht="14.25">
      <c r="A26" s="36" t="s">
        <v>365</v>
      </c>
      <c r="B26" s="74">
        <v>583</v>
      </c>
      <c r="C26" s="36" t="s">
        <v>365</v>
      </c>
      <c r="D26" s="74">
        <v>603</v>
      </c>
      <c r="E26" s="36" t="s">
        <v>365</v>
      </c>
      <c r="F26" s="74">
        <v>616</v>
      </c>
      <c r="G26" s="36" t="s">
        <v>365</v>
      </c>
      <c r="H26" s="74">
        <v>606</v>
      </c>
      <c r="I26" s="36" t="s">
        <v>365</v>
      </c>
      <c r="J26" s="74">
        <v>638</v>
      </c>
      <c r="K26" s="36" t="s">
        <v>365</v>
      </c>
      <c r="L26" s="74">
        <v>579</v>
      </c>
      <c r="M26" s="36" t="s">
        <v>365</v>
      </c>
      <c r="N26" s="74">
        <v>523</v>
      </c>
      <c r="O26" s="36" t="s">
        <v>365</v>
      </c>
      <c r="P26" s="74">
        <v>479</v>
      </c>
      <c r="Q26" s="36" t="s">
        <v>365</v>
      </c>
      <c r="R26" s="74">
        <v>576</v>
      </c>
      <c r="S26" s="36" t="s">
        <v>365</v>
      </c>
      <c r="T26" s="74">
        <v>493</v>
      </c>
    </row>
    <row r="27" spans="1:20">
      <c r="A27" s="1" t="s">
        <v>366</v>
      </c>
      <c r="B27" s="11">
        <v>7446</v>
      </c>
      <c r="C27" s="1" t="s">
        <v>366</v>
      </c>
      <c r="D27" s="11">
        <v>7432</v>
      </c>
      <c r="E27" s="1" t="s">
        <v>366</v>
      </c>
      <c r="F27" s="11">
        <v>7383</v>
      </c>
      <c r="G27" s="1" t="s">
        <v>366</v>
      </c>
      <c r="H27" s="11">
        <v>7424</v>
      </c>
      <c r="I27" s="1" t="s">
        <v>366</v>
      </c>
      <c r="J27" s="11">
        <v>7360</v>
      </c>
      <c r="K27" s="1" t="s">
        <v>366</v>
      </c>
      <c r="L27" s="11">
        <v>7532</v>
      </c>
      <c r="M27" s="1" t="s">
        <v>366</v>
      </c>
      <c r="N27" s="11">
        <v>7595</v>
      </c>
      <c r="O27" s="1" t="s">
        <v>366</v>
      </c>
      <c r="P27" s="11">
        <v>7629</v>
      </c>
      <c r="Q27" s="1" t="s">
        <v>366</v>
      </c>
      <c r="R27" s="11">
        <v>7527</v>
      </c>
      <c r="S27" s="1" t="s">
        <v>366</v>
      </c>
      <c r="T27" s="11">
        <v>7605</v>
      </c>
    </row>
    <row r="28" spans="1:20">
      <c r="A28" s="1" t="s">
        <v>367</v>
      </c>
      <c r="B28" s="11">
        <v>154</v>
      </c>
      <c r="C28" s="1" t="s">
        <v>367</v>
      </c>
      <c r="D28" s="11">
        <v>148</v>
      </c>
      <c r="E28" s="1" t="s">
        <v>367</v>
      </c>
      <c r="F28" s="11">
        <v>176</v>
      </c>
      <c r="G28" s="1" t="s">
        <v>367</v>
      </c>
      <c r="H28" s="11">
        <v>151</v>
      </c>
      <c r="I28" s="1" t="s">
        <v>367</v>
      </c>
      <c r="J28" s="11">
        <v>188</v>
      </c>
      <c r="K28" s="1" t="s">
        <v>367</v>
      </c>
      <c r="L28" s="11">
        <v>73</v>
      </c>
      <c r="M28" s="1" t="s">
        <v>367</v>
      </c>
      <c r="N28" s="11">
        <v>71</v>
      </c>
      <c r="O28" s="1" t="s">
        <v>367</v>
      </c>
      <c r="P28" s="11">
        <v>78</v>
      </c>
      <c r="Q28" s="1" t="s">
        <v>367</v>
      </c>
      <c r="R28" s="11">
        <v>80</v>
      </c>
      <c r="S28" s="1" t="s">
        <v>367</v>
      </c>
      <c r="T28" s="11">
        <v>87</v>
      </c>
    </row>
    <row r="29" spans="1:20">
      <c r="A29" s="1" t="s">
        <v>368</v>
      </c>
      <c r="B29" s="11">
        <v>9</v>
      </c>
      <c r="C29" s="1" t="s">
        <v>368</v>
      </c>
      <c r="D29" s="11">
        <v>9</v>
      </c>
      <c r="E29" s="1" t="s">
        <v>368</v>
      </c>
      <c r="F29" s="11">
        <v>17</v>
      </c>
      <c r="G29" s="1" t="s">
        <v>368</v>
      </c>
      <c r="H29" s="11">
        <v>11</v>
      </c>
      <c r="I29" s="1" t="s">
        <v>368</v>
      </c>
      <c r="J29" s="11">
        <v>6</v>
      </c>
      <c r="K29" s="1" t="s">
        <v>368</v>
      </c>
      <c r="L29" s="11">
        <v>8</v>
      </c>
      <c r="M29" s="1" t="s">
        <v>368</v>
      </c>
      <c r="N29" s="11">
        <v>3</v>
      </c>
      <c r="O29" s="1" t="s">
        <v>368</v>
      </c>
      <c r="P29" s="11">
        <v>6</v>
      </c>
      <c r="Q29" s="1" t="s">
        <v>368</v>
      </c>
      <c r="R29" s="11">
        <v>9</v>
      </c>
      <c r="S29" s="1" t="s">
        <v>368</v>
      </c>
      <c r="T29" s="11">
        <v>7</v>
      </c>
    </row>
    <row r="30" spans="1:2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1">
      <c r="A31" s="95" t="s">
        <v>370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370</v>
      </c>
      <c r="L31" s="95"/>
      <c r="M31" s="95"/>
      <c r="N31" s="95"/>
      <c r="O31" s="95"/>
      <c r="P31" s="95"/>
      <c r="Q31" s="95"/>
      <c r="R31" s="95"/>
      <c r="S31" s="95"/>
      <c r="T31" s="95"/>
    </row>
    <row r="32" spans="1:20">
      <c r="A32" s="11"/>
      <c r="B32" s="1" t="s">
        <v>6</v>
      </c>
      <c r="C32" s="11"/>
      <c r="D32" s="1" t="s">
        <v>6</v>
      </c>
      <c r="E32" s="11"/>
      <c r="F32" s="1" t="s">
        <v>6</v>
      </c>
      <c r="G32" s="11"/>
      <c r="H32" s="1" t="s">
        <v>6</v>
      </c>
      <c r="I32" s="11"/>
      <c r="J32" s="1" t="s">
        <v>6</v>
      </c>
      <c r="K32" s="11"/>
      <c r="L32" s="1" t="s">
        <v>6</v>
      </c>
      <c r="M32" s="11"/>
      <c r="N32" s="1" t="s">
        <v>6</v>
      </c>
      <c r="O32" s="11"/>
      <c r="P32" s="1" t="s">
        <v>6</v>
      </c>
      <c r="Q32" s="11"/>
      <c r="R32" s="1" t="s">
        <v>6</v>
      </c>
      <c r="S32" s="11"/>
      <c r="T32" s="1" t="s">
        <v>6</v>
      </c>
    </row>
    <row r="33" spans="1:20" ht="14.25">
      <c r="A33" s="1">
        <v>11</v>
      </c>
      <c r="B33" s="11">
        <v>414</v>
      </c>
      <c r="C33" s="1" t="s">
        <v>367</v>
      </c>
      <c r="D33" s="11">
        <v>391</v>
      </c>
      <c r="E33" s="1" t="s">
        <v>367</v>
      </c>
      <c r="F33" s="11">
        <v>385</v>
      </c>
      <c r="G33" s="1" t="s">
        <v>367</v>
      </c>
      <c r="H33" s="11">
        <v>442</v>
      </c>
      <c r="I33" s="1" t="s">
        <v>367</v>
      </c>
      <c r="J33" s="11">
        <v>411</v>
      </c>
      <c r="K33" s="1" t="s">
        <v>367</v>
      </c>
      <c r="L33" s="11">
        <v>218</v>
      </c>
      <c r="M33" s="1" t="s">
        <v>367</v>
      </c>
      <c r="N33" s="11">
        <v>225</v>
      </c>
      <c r="O33" s="1" t="s">
        <v>367</v>
      </c>
      <c r="P33" s="11">
        <v>227</v>
      </c>
      <c r="Q33" s="1" t="s">
        <v>367</v>
      </c>
      <c r="R33" s="11">
        <v>203</v>
      </c>
      <c r="S33" s="1" t="s">
        <v>367</v>
      </c>
      <c r="T33" s="11">
        <v>216</v>
      </c>
    </row>
    <row r="34" spans="1:20" ht="14.25">
      <c r="A34" s="36" t="s">
        <v>365</v>
      </c>
      <c r="B34" s="74">
        <v>358</v>
      </c>
      <c r="C34" s="36" t="s">
        <v>365</v>
      </c>
      <c r="D34" s="74">
        <v>465</v>
      </c>
      <c r="E34" s="36" t="s">
        <v>365</v>
      </c>
      <c r="F34" s="74">
        <v>374</v>
      </c>
      <c r="G34" s="36" t="s">
        <v>365</v>
      </c>
      <c r="H34" s="74">
        <v>370</v>
      </c>
      <c r="I34" s="36" t="s">
        <v>365</v>
      </c>
      <c r="J34" s="74">
        <v>384</v>
      </c>
      <c r="K34" s="36" t="s">
        <v>365</v>
      </c>
      <c r="L34" s="74">
        <v>345</v>
      </c>
      <c r="M34" s="36" t="s">
        <v>365</v>
      </c>
      <c r="N34" s="74">
        <v>355</v>
      </c>
      <c r="O34" s="36" t="s">
        <v>365</v>
      </c>
      <c r="P34" s="74">
        <v>363</v>
      </c>
      <c r="Q34" s="36" t="s">
        <v>365</v>
      </c>
      <c r="R34" s="74">
        <v>333</v>
      </c>
      <c r="S34" s="36" t="s">
        <v>365</v>
      </c>
      <c r="T34" s="74">
        <v>341</v>
      </c>
    </row>
    <row r="35" spans="1:20">
      <c r="A35" s="1" t="s">
        <v>368</v>
      </c>
      <c r="B35" s="11">
        <v>7395</v>
      </c>
      <c r="C35" s="1" t="s">
        <v>368</v>
      </c>
      <c r="D35" s="11">
        <v>7315</v>
      </c>
      <c r="E35" s="1" t="s">
        <v>368</v>
      </c>
      <c r="F35" s="11">
        <v>7412</v>
      </c>
      <c r="G35" s="1" t="s">
        <v>368</v>
      </c>
      <c r="H35" s="11">
        <v>7359</v>
      </c>
      <c r="I35" s="1" t="s">
        <v>368</v>
      </c>
      <c r="J35" s="11">
        <v>7382</v>
      </c>
      <c r="K35" s="1" t="s">
        <v>368</v>
      </c>
      <c r="L35" s="11">
        <v>7622</v>
      </c>
      <c r="M35" s="1" t="s">
        <v>368</v>
      </c>
      <c r="N35" s="11">
        <v>7604</v>
      </c>
      <c r="O35" s="1" t="s">
        <v>368</v>
      </c>
      <c r="P35" s="11">
        <v>7588</v>
      </c>
      <c r="Q35" s="1" t="s">
        <v>368</v>
      </c>
      <c r="R35" s="11">
        <v>7645</v>
      </c>
      <c r="S35" s="1" t="s">
        <v>368</v>
      </c>
      <c r="T35" s="11">
        <v>7622</v>
      </c>
    </row>
    <row r="36" spans="1:20">
      <c r="A36" s="1" t="s">
        <v>366</v>
      </c>
      <c r="B36" s="11">
        <v>25</v>
      </c>
      <c r="C36" s="1" t="s">
        <v>366</v>
      </c>
      <c r="D36" s="11">
        <v>21</v>
      </c>
      <c r="E36" s="1" t="s">
        <v>366</v>
      </c>
      <c r="F36" s="11">
        <v>21</v>
      </c>
      <c r="G36" s="1" t="s">
        <v>366</v>
      </c>
      <c r="H36" s="11">
        <v>21</v>
      </c>
      <c r="I36" s="1" t="s">
        <v>366</v>
      </c>
      <c r="J36" s="11">
        <v>15</v>
      </c>
      <c r="K36" s="1" t="s">
        <v>366</v>
      </c>
      <c r="L36" s="11">
        <v>7</v>
      </c>
      <c r="M36" s="1" t="s">
        <v>366</v>
      </c>
      <c r="N36" s="11">
        <v>8</v>
      </c>
      <c r="O36" s="1" t="s">
        <v>366</v>
      </c>
      <c r="P36" s="11">
        <v>14</v>
      </c>
      <c r="Q36" s="1" t="s">
        <v>366</v>
      </c>
      <c r="R36" s="11">
        <v>11</v>
      </c>
      <c r="S36" s="1" t="s">
        <v>366</v>
      </c>
      <c r="T36" s="11">
        <v>13</v>
      </c>
    </row>
    <row r="37" spans="1:20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21">
      <c r="A38" s="95" t="s">
        <v>371</v>
      </c>
      <c r="B38" s="95"/>
      <c r="C38" s="95"/>
      <c r="D38" s="95"/>
      <c r="E38" s="95"/>
      <c r="F38" s="95"/>
      <c r="G38" s="95"/>
      <c r="H38" s="95"/>
      <c r="I38" s="95"/>
      <c r="J38" s="95"/>
      <c r="K38" s="95" t="s">
        <v>371</v>
      </c>
      <c r="L38" s="95"/>
      <c r="M38" s="95"/>
      <c r="N38" s="95"/>
      <c r="O38" s="95"/>
      <c r="P38" s="95"/>
      <c r="Q38" s="95"/>
      <c r="R38" s="95"/>
      <c r="S38" s="95"/>
      <c r="T38" s="95"/>
    </row>
    <row r="39" spans="1:20">
      <c r="A39" s="11"/>
      <c r="B39" s="1" t="s">
        <v>6</v>
      </c>
      <c r="C39" s="11"/>
      <c r="D39" s="1" t="s">
        <v>6</v>
      </c>
      <c r="E39" s="11"/>
      <c r="F39" s="1" t="s">
        <v>6</v>
      </c>
      <c r="G39" s="11"/>
      <c r="H39" s="1" t="s">
        <v>6</v>
      </c>
      <c r="I39" s="11"/>
      <c r="J39" s="1" t="s">
        <v>6</v>
      </c>
      <c r="K39" s="11"/>
      <c r="L39" s="1" t="s">
        <v>6</v>
      </c>
      <c r="M39" s="11"/>
      <c r="N39" s="1" t="s">
        <v>6</v>
      </c>
      <c r="O39" s="11"/>
      <c r="P39" s="1" t="s">
        <v>6</v>
      </c>
      <c r="Q39" s="11"/>
      <c r="R39" s="1" t="s">
        <v>6</v>
      </c>
      <c r="S39" s="11"/>
      <c r="T39" s="1" t="s">
        <v>6</v>
      </c>
    </row>
    <row r="40" spans="1:20">
      <c r="A40" s="1" t="s">
        <v>367</v>
      </c>
      <c r="B40" s="11">
        <v>2</v>
      </c>
      <c r="C40" s="1" t="s">
        <v>367</v>
      </c>
      <c r="D40" s="11">
        <v>7</v>
      </c>
      <c r="E40" s="1" t="s">
        <v>367</v>
      </c>
      <c r="F40" s="11">
        <v>6</v>
      </c>
      <c r="G40" s="1" t="s">
        <v>367</v>
      </c>
      <c r="H40" s="11">
        <v>8</v>
      </c>
      <c r="I40" s="1" t="s">
        <v>367</v>
      </c>
      <c r="J40" s="11">
        <v>9</v>
      </c>
      <c r="K40" s="1" t="s">
        <v>367</v>
      </c>
      <c r="L40" s="11">
        <v>3</v>
      </c>
      <c r="M40" s="1" t="s">
        <v>367</v>
      </c>
      <c r="N40" s="11">
        <v>1</v>
      </c>
      <c r="O40" s="1" t="s">
        <v>367</v>
      </c>
      <c r="P40" s="11">
        <v>3</v>
      </c>
      <c r="Q40" s="1" t="s">
        <v>367</v>
      </c>
      <c r="R40" s="11">
        <v>1</v>
      </c>
      <c r="S40" s="1" t="s">
        <v>367</v>
      </c>
      <c r="T40" s="11">
        <v>1</v>
      </c>
    </row>
    <row r="41" spans="1:20" ht="14.25">
      <c r="A41" s="36" t="s">
        <v>365</v>
      </c>
      <c r="B41" s="74">
        <v>7606</v>
      </c>
      <c r="C41" s="36" t="s">
        <v>365</v>
      </c>
      <c r="D41" s="74">
        <v>7573</v>
      </c>
      <c r="E41" s="36" t="s">
        <v>365</v>
      </c>
      <c r="F41" s="74">
        <v>7627</v>
      </c>
      <c r="G41" s="36" t="s">
        <v>365</v>
      </c>
      <c r="H41" s="74">
        <v>7579</v>
      </c>
      <c r="I41" s="36" t="s">
        <v>365</v>
      </c>
      <c r="J41" s="74">
        <v>7636</v>
      </c>
      <c r="K41" s="36" t="s">
        <v>365</v>
      </c>
      <c r="L41" s="74">
        <v>7894</v>
      </c>
      <c r="M41" s="36" t="s">
        <v>365</v>
      </c>
      <c r="N41" s="74">
        <v>7872</v>
      </c>
      <c r="O41" s="36" t="s">
        <v>365</v>
      </c>
      <c r="P41" s="74">
        <v>7886</v>
      </c>
      <c r="Q41" s="36" t="s">
        <v>365</v>
      </c>
      <c r="R41" s="74">
        <v>7902</v>
      </c>
      <c r="S41" s="36" t="s">
        <v>365</v>
      </c>
      <c r="T41" s="74">
        <v>7865</v>
      </c>
    </row>
    <row r="42" spans="1:20">
      <c r="A42" s="1" t="s">
        <v>368</v>
      </c>
      <c r="B42" s="11">
        <v>152</v>
      </c>
      <c r="C42" s="1" t="s">
        <v>368</v>
      </c>
      <c r="D42" s="11">
        <v>162</v>
      </c>
      <c r="E42" s="1" t="s">
        <v>368</v>
      </c>
      <c r="F42" s="11">
        <v>150</v>
      </c>
      <c r="G42" s="1" t="s">
        <v>368</v>
      </c>
      <c r="H42" s="11">
        <v>151</v>
      </c>
      <c r="I42" s="1" t="s">
        <v>368</v>
      </c>
      <c r="J42" s="11">
        <v>127</v>
      </c>
      <c r="K42" s="1" t="s">
        <v>368</v>
      </c>
      <c r="L42" s="11">
        <v>69</v>
      </c>
      <c r="M42" s="1" t="s">
        <v>368</v>
      </c>
      <c r="N42" s="11">
        <v>89</v>
      </c>
      <c r="O42" s="1" t="s">
        <v>368</v>
      </c>
      <c r="P42" s="11">
        <v>88</v>
      </c>
      <c r="Q42" s="1" t="s">
        <v>368</v>
      </c>
      <c r="R42" s="11">
        <v>75</v>
      </c>
      <c r="S42" s="1" t="s">
        <v>368</v>
      </c>
      <c r="T42" s="11">
        <v>85</v>
      </c>
    </row>
    <row r="43" spans="1:20">
      <c r="A43" s="1" t="s">
        <v>366</v>
      </c>
      <c r="B43" s="11">
        <v>432</v>
      </c>
      <c r="C43" s="1" t="s">
        <v>366</v>
      </c>
      <c r="D43" s="11">
        <v>450</v>
      </c>
      <c r="E43" s="1" t="s">
        <v>366</v>
      </c>
      <c r="F43" s="11">
        <v>409</v>
      </c>
      <c r="G43" s="1" t="s">
        <v>366</v>
      </c>
      <c r="H43" s="11">
        <v>454</v>
      </c>
      <c r="I43" s="1" t="s">
        <v>366</v>
      </c>
      <c r="J43" s="11">
        <v>420</v>
      </c>
      <c r="K43" s="1" t="s">
        <v>366</v>
      </c>
      <c r="L43" s="11">
        <v>226</v>
      </c>
      <c r="M43" s="1" t="s">
        <v>366</v>
      </c>
      <c r="N43" s="11">
        <v>230</v>
      </c>
      <c r="O43" s="1" t="s">
        <v>366</v>
      </c>
      <c r="P43" s="11">
        <v>215</v>
      </c>
      <c r="Q43" s="1" t="s">
        <v>366</v>
      </c>
      <c r="R43" s="11">
        <v>214</v>
      </c>
      <c r="S43" s="1" t="s">
        <v>366</v>
      </c>
      <c r="T43" s="11">
        <v>241</v>
      </c>
    </row>
    <row r="44" spans="1:20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</sheetData>
  <mergeCells count="20">
    <mergeCell ref="A1:T1"/>
    <mergeCell ref="A31:J31"/>
    <mergeCell ref="K31:T31"/>
    <mergeCell ref="A38:J38"/>
    <mergeCell ref="K38:T38"/>
    <mergeCell ref="A17:J17"/>
    <mergeCell ref="K17:T17"/>
    <mergeCell ref="A24:J24"/>
    <mergeCell ref="K24:T24"/>
    <mergeCell ref="A2:J2"/>
    <mergeCell ref="K2:T2"/>
    <mergeCell ref="A16:J16"/>
    <mergeCell ref="K16:T16"/>
    <mergeCell ref="A4:J4"/>
    <mergeCell ref="K4:T4"/>
    <mergeCell ref="A5:J5"/>
    <mergeCell ref="K5:T5"/>
    <mergeCell ref="A10:J10"/>
    <mergeCell ref="K10:T10"/>
    <mergeCell ref="A3:T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63"/>
  <sheetViews>
    <sheetView zoomScaleNormal="100" workbookViewId="0">
      <pane ySplit="2" topLeftCell="A217" activePane="bottomLeft" state="frozen"/>
      <selection pane="bottomLeft" activeCell="K295" sqref="K295:T295"/>
    </sheetView>
  </sheetViews>
  <sheetFormatPr defaultColWidth="9" defaultRowHeight="15.75"/>
  <cols>
    <col min="1" max="9" width="9" style="2"/>
    <col min="10" max="10" width="9" style="2" customWidth="1"/>
    <col min="11" max="11" width="9" style="8"/>
    <col min="12" max="19" width="9" style="9"/>
    <col min="20" max="20" width="9" style="10"/>
    <col min="21" max="16384" width="9" style="2"/>
  </cols>
  <sheetData>
    <row r="1" spans="1:22" ht="19.5">
      <c r="A1" s="105" t="s">
        <v>372</v>
      </c>
      <c r="B1" s="105"/>
      <c r="C1" s="105"/>
      <c r="D1" s="105"/>
      <c r="E1" s="105"/>
      <c r="F1" s="105"/>
      <c r="G1" s="105"/>
      <c r="H1" s="105"/>
      <c r="I1" s="105"/>
      <c r="J1" s="105"/>
      <c r="K1" s="114" t="s">
        <v>372</v>
      </c>
      <c r="L1" s="115"/>
      <c r="M1" s="115"/>
      <c r="N1" s="115"/>
      <c r="O1" s="115"/>
      <c r="P1" s="115"/>
      <c r="Q1" s="115"/>
      <c r="R1" s="115"/>
      <c r="S1" s="115"/>
      <c r="T1" s="116"/>
      <c r="U1" s="6"/>
      <c r="V1" s="6"/>
    </row>
    <row r="2" spans="1:22" ht="22.5">
      <c r="A2" s="105" t="s">
        <v>373</v>
      </c>
      <c r="B2" s="105"/>
      <c r="C2" s="105"/>
      <c r="D2" s="105"/>
      <c r="E2" s="105"/>
      <c r="F2" s="105"/>
      <c r="G2" s="105"/>
      <c r="H2" s="105"/>
      <c r="I2" s="105"/>
      <c r="J2" s="105"/>
      <c r="K2" s="106" t="s">
        <v>374</v>
      </c>
      <c r="L2" s="107"/>
      <c r="M2" s="107"/>
      <c r="N2" s="107"/>
      <c r="O2" s="107"/>
      <c r="P2" s="107"/>
      <c r="Q2" s="107"/>
      <c r="R2" s="107"/>
      <c r="S2" s="107"/>
      <c r="T2" s="108"/>
      <c r="U2" s="6"/>
      <c r="V2" s="6"/>
    </row>
    <row r="3" spans="1:22" ht="19.5">
      <c r="A3" s="109" t="s">
        <v>201</v>
      </c>
      <c r="B3" s="109"/>
      <c r="C3" s="109"/>
      <c r="D3" s="109"/>
      <c r="E3" s="109"/>
      <c r="F3" s="109"/>
      <c r="G3" s="109"/>
      <c r="H3" s="109"/>
      <c r="I3" s="109"/>
      <c r="J3" s="109"/>
      <c r="K3" s="110" t="s">
        <v>201</v>
      </c>
      <c r="L3" s="111"/>
      <c r="M3" s="111"/>
      <c r="N3" s="111"/>
      <c r="O3" s="111"/>
      <c r="P3" s="111"/>
      <c r="Q3" s="111"/>
      <c r="R3" s="111"/>
      <c r="S3" s="111"/>
      <c r="T3" s="112"/>
      <c r="U3" s="17"/>
      <c r="V3" s="17"/>
    </row>
    <row r="4" spans="1:22">
      <c r="A4" s="18"/>
      <c r="B4" s="19" t="s">
        <v>6</v>
      </c>
      <c r="C4" s="18"/>
      <c r="D4" s="19" t="s">
        <v>6</v>
      </c>
      <c r="E4" s="18"/>
      <c r="F4" s="19" t="s">
        <v>6</v>
      </c>
      <c r="G4" s="18"/>
      <c r="H4" s="19" t="s">
        <v>6</v>
      </c>
      <c r="I4" s="18"/>
      <c r="J4" s="20" t="s">
        <v>6</v>
      </c>
      <c r="K4" s="21"/>
      <c r="L4" s="19" t="s">
        <v>6</v>
      </c>
      <c r="M4" s="22"/>
      <c r="N4" s="19" t="s">
        <v>6</v>
      </c>
      <c r="O4" s="22"/>
      <c r="P4" s="19" t="s">
        <v>6</v>
      </c>
      <c r="Q4" s="22"/>
      <c r="R4" s="19" t="s">
        <v>6</v>
      </c>
      <c r="S4" s="22"/>
      <c r="T4" s="19" t="s">
        <v>6</v>
      </c>
      <c r="U4" s="17"/>
      <c r="V4" s="17"/>
    </row>
    <row r="5" spans="1:22">
      <c r="A5" s="19" t="s">
        <v>61</v>
      </c>
      <c r="B5" s="18">
        <v>1615</v>
      </c>
      <c r="C5" s="19" t="s">
        <v>61</v>
      </c>
      <c r="D5" s="18">
        <v>1625</v>
      </c>
      <c r="E5" s="19" t="s">
        <v>61</v>
      </c>
      <c r="F5" s="18">
        <v>1652</v>
      </c>
      <c r="G5" s="19" t="s">
        <v>61</v>
      </c>
      <c r="H5" s="18">
        <v>1637</v>
      </c>
      <c r="I5" s="19" t="s">
        <v>61</v>
      </c>
      <c r="J5" s="18">
        <v>1586</v>
      </c>
      <c r="K5" s="19" t="s">
        <v>36</v>
      </c>
      <c r="L5" s="22">
        <v>1</v>
      </c>
      <c r="M5" s="19" t="s">
        <v>36</v>
      </c>
      <c r="N5" s="22">
        <v>1</v>
      </c>
      <c r="O5" s="19" t="s">
        <v>36</v>
      </c>
      <c r="P5" s="22">
        <v>1</v>
      </c>
      <c r="Q5" s="19" t="s">
        <v>19</v>
      </c>
      <c r="R5" s="22">
        <v>4</v>
      </c>
      <c r="S5" s="19" t="s">
        <v>36</v>
      </c>
      <c r="T5" s="23">
        <v>1</v>
      </c>
      <c r="U5" s="17"/>
      <c r="V5" s="17"/>
    </row>
    <row r="6" spans="1:22">
      <c r="A6" s="19" t="s">
        <v>24</v>
      </c>
      <c r="B6" s="18">
        <v>11</v>
      </c>
      <c r="C6" s="19" t="s">
        <v>24</v>
      </c>
      <c r="D6" s="18">
        <v>9</v>
      </c>
      <c r="E6" s="19" t="s">
        <v>24</v>
      </c>
      <c r="F6" s="18">
        <v>9</v>
      </c>
      <c r="G6" s="19" t="s">
        <v>24</v>
      </c>
      <c r="H6" s="18">
        <v>7</v>
      </c>
      <c r="I6" s="19" t="s">
        <v>24</v>
      </c>
      <c r="J6" s="18">
        <v>6</v>
      </c>
      <c r="K6" s="19" t="s">
        <v>19</v>
      </c>
      <c r="L6" s="22">
        <v>5</v>
      </c>
      <c r="M6" s="19" t="s">
        <v>19</v>
      </c>
      <c r="N6" s="22">
        <v>3</v>
      </c>
      <c r="O6" s="19" t="s">
        <v>61</v>
      </c>
      <c r="P6" s="22">
        <v>448</v>
      </c>
      <c r="Q6" s="19" t="s">
        <v>61</v>
      </c>
      <c r="R6" s="22">
        <v>460</v>
      </c>
      <c r="S6" s="19" t="s">
        <v>61</v>
      </c>
      <c r="T6" s="23">
        <v>316</v>
      </c>
      <c r="U6" s="17"/>
      <c r="V6" s="17"/>
    </row>
    <row r="7" spans="1:22">
      <c r="A7" s="19" t="s">
        <v>60</v>
      </c>
      <c r="B7" s="18">
        <v>249</v>
      </c>
      <c r="C7" s="19" t="s">
        <v>60</v>
      </c>
      <c r="D7" s="18">
        <v>236</v>
      </c>
      <c r="E7" s="19" t="s">
        <v>60</v>
      </c>
      <c r="F7" s="18">
        <v>222</v>
      </c>
      <c r="G7" s="19" t="s">
        <v>60</v>
      </c>
      <c r="H7" s="18">
        <v>202</v>
      </c>
      <c r="I7" s="19" t="s">
        <v>60</v>
      </c>
      <c r="J7" s="18">
        <v>241</v>
      </c>
      <c r="K7" s="19" t="s">
        <v>61</v>
      </c>
      <c r="L7" s="22">
        <v>447</v>
      </c>
      <c r="M7" s="19" t="s">
        <v>61</v>
      </c>
      <c r="N7" s="22">
        <v>461</v>
      </c>
      <c r="O7" s="19" t="s">
        <v>62</v>
      </c>
      <c r="P7" s="22">
        <v>9</v>
      </c>
      <c r="Q7" s="19" t="s">
        <v>62</v>
      </c>
      <c r="R7" s="22">
        <v>15</v>
      </c>
      <c r="S7" s="19" t="s">
        <v>62</v>
      </c>
      <c r="T7" s="23">
        <v>26</v>
      </c>
      <c r="U7" s="17"/>
      <c r="V7" s="17"/>
    </row>
    <row r="8" spans="1:22" ht="14.25">
      <c r="A8" s="19" t="s">
        <v>40</v>
      </c>
      <c r="B8" s="18">
        <v>3</v>
      </c>
      <c r="C8" s="19" t="s">
        <v>21</v>
      </c>
      <c r="D8" s="18">
        <v>355</v>
      </c>
      <c r="E8" s="19" t="s">
        <v>40</v>
      </c>
      <c r="F8" s="18">
        <v>2</v>
      </c>
      <c r="G8" s="19" t="s">
        <v>40</v>
      </c>
      <c r="H8" s="18">
        <v>4</v>
      </c>
      <c r="I8" s="19" t="s">
        <v>40</v>
      </c>
      <c r="J8" s="18">
        <v>5</v>
      </c>
      <c r="K8" s="19" t="s">
        <v>62</v>
      </c>
      <c r="L8" s="22">
        <v>14</v>
      </c>
      <c r="M8" s="19" t="s">
        <v>62</v>
      </c>
      <c r="N8" s="22">
        <v>19</v>
      </c>
      <c r="O8" s="27" t="s">
        <v>56</v>
      </c>
      <c r="P8" s="26">
        <v>7585</v>
      </c>
      <c r="Q8" s="27" t="s">
        <v>56</v>
      </c>
      <c r="R8" s="26">
        <v>7557</v>
      </c>
      <c r="S8" s="27" t="s">
        <v>56</v>
      </c>
      <c r="T8" s="43">
        <v>7634</v>
      </c>
      <c r="U8" s="17"/>
      <c r="V8" s="17"/>
    </row>
    <row r="9" spans="1:22" ht="14.25">
      <c r="A9" s="19" t="s">
        <v>21</v>
      </c>
      <c r="B9" s="18">
        <v>308</v>
      </c>
      <c r="C9" s="19" t="s">
        <v>36</v>
      </c>
      <c r="D9" s="18">
        <v>91</v>
      </c>
      <c r="E9" s="19" t="s">
        <v>21</v>
      </c>
      <c r="F9" s="18">
        <v>357</v>
      </c>
      <c r="G9" s="19" t="s">
        <v>21</v>
      </c>
      <c r="H9" s="18">
        <v>344</v>
      </c>
      <c r="I9" s="19" t="s">
        <v>21</v>
      </c>
      <c r="J9" s="18">
        <v>332</v>
      </c>
      <c r="K9" s="27" t="s">
        <v>56</v>
      </c>
      <c r="L9" s="26">
        <v>7535</v>
      </c>
      <c r="M9" s="27" t="s">
        <v>56</v>
      </c>
      <c r="N9" s="26">
        <v>7563</v>
      </c>
      <c r="O9" s="19" t="s">
        <v>16</v>
      </c>
      <c r="P9" s="22">
        <v>51</v>
      </c>
      <c r="Q9" s="19" t="s">
        <v>16</v>
      </c>
      <c r="R9" s="22">
        <v>62</v>
      </c>
      <c r="S9" s="19" t="s">
        <v>16</v>
      </c>
      <c r="T9" s="23">
        <v>54</v>
      </c>
      <c r="U9" s="17"/>
      <c r="V9" s="17"/>
    </row>
    <row r="10" spans="1:22">
      <c r="A10" s="19" t="s">
        <v>36</v>
      </c>
      <c r="B10" s="18">
        <v>101</v>
      </c>
      <c r="C10" s="19" t="s">
        <v>22</v>
      </c>
      <c r="D10" s="18">
        <v>25</v>
      </c>
      <c r="E10" s="19" t="s">
        <v>36</v>
      </c>
      <c r="F10" s="18">
        <v>114</v>
      </c>
      <c r="G10" s="19" t="s">
        <v>36</v>
      </c>
      <c r="H10" s="18">
        <v>104</v>
      </c>
      <c r="I10" s="19" t="s">
        <v>36</v>
      </c>
      <c r="J10" s="18">
        <v>107</v>
      </c>
      <c r="K10" s="19" t="s">
        <v>16</v>
      </c>
      <c r="L10" s="22">
        <v>84</v>
      </c>
      <c r="M10" s="19" t="s">
        <v>16</v>
      </c>
      <c r="N10" s="22">
        <v>56</v>
      </c>
      <c r="O10" s="19" t="s">
        <v>60</v>
      </c>
      <c r="P10" s="22">
        <v>86</v>
      </c>
      <c r="Q10" s="19" t="s">
        <v>60</v>
      </c>
      <c r="R10" s="22">
        <v>85</v>
      </c>
      <c r="S10" s="19" t="s">
        <v>34</v>
      </c>
      <c r="T10" s="23">
        <v>1</v>
      </c>
      <c r="U10" s="17"/>
      <c r="V10" s="17"/>
    </row>
    <row r="11" spans="1:22" ht="14.25">
      <c r="A11" s="19" t="s">
        <v>22</v>
      </c>
      <c r="B11" s="18">
        <v>14</v>
      </c>
      <c r="C11" s="27" t="s">
        <v>56</v>
      </c>
      <c r="D11" s="45">
        <v>5578</v>
      </c>
      <c r="E11" s="19" t="s">
        <v>22</v>
      </c>
      <c r="F11" s="18">
        <v>15</v>
      </c>
      <c r="G11" s="19" t="s">
        <v>26</v>
      </c>
      <c r="H11" s="18">
        <v>1</v>
      </c>
      <c r="I11" s="19" t="s">
        <v>22</v>
      </c>
      <c r="J11" s="18">
        <v>17</v>
      </c>
      <c r="K11" s="19" t="s">
        <v>24</v>
      </c>
      <c r="L11" s="22">
        <v>1</v>
      </c>
      <c r="M11" s="19" t="s">
        <v>34</v>
      </c>
      <c r="N11" s="22">
        <v>1</v>
      </c>
      <c r="O11" s="19" t="s">
        <v>32</v>
      </c>
      <c r="P11" s="22">
        <v>4</v>
      </c>
      <c r="Q11" s="19" t="s">
        <v>32</v>
      </c>
      <c r="R11" s="22">
        <v>3</v>
      </c>
      <c r="S11" s="19" t="s">
        <v>42</v>
      </c>
      <c r="T11" s="23">
        <v>1</v>
      </c>
      <c r="U11" s="17"/>
      <c r="V11" s="17"/>
    </row>
    <row r="12" spans="1:22" ht="14.25">
      <c r="A12" s="27" t="s">
        <v>56</v>
      </c>
      <c r="B12" s="45">
        <v>5600</v>
      </c>
      <c r="C12" s="19" t="s">
        <v>32</v>
      </c>
      <c r="D12" s="18">
        <v>40</v>
      </c>
      <c r="E12" s="27" t="s">
        <v>56</v>
      </c>
      <c r="F12" s="45">
        <v>5548</v>
      </c>
      <c r="G12" s="19" t="s">
        <v>22</v>
      </c>
      <c r="H12" s="18">
        <v>13</v>
      </c>
      <c r="I12" s="27" t="s">
        <v>56</v>
      </c>
      <c r="J12" s="45">
        <v>5643</v>
      </c>
      <c r="K12" s="19" t="s">
        <v>60</v>
      </c>
      <c r="L12" s="22">
        <v>89</v>
      </c>
      <c r="M12" s="19" t="s">
        <v>60</v>
      </c>
      <c r="N12" s="22">
        <v>79</v>
      </c>
      <c r="O12" s="19" t="s">
        <v>21</v>
      </c>
      <c r="P12" s="22">
        <v>8</v>
      </c>
      <c r="Q12" s="19" t="s">
        <v>21</v>
      </c>
      <c r="R12" s="22">
        <v>6</v>
      </c>
      <c r="S12" s="19" t="s">
        <v>60</v>
      </c>
      <c r="T12" s="23">
        <v>143</v>
      </c>
      <c r="U12" s="17"/>
      <c r="V12" s="17"/>
    </row>
    <row r="13" spans="1:22" ht="14.25">
      <c r="A13" s="19" t="s">
        <v>32</v>
      </c>
      <c r="B13" s="18">
        <v>50</v>
      </c>
      <c r="C13" s="19" t="s">
        <v>38</v>
      </c>
      <c r="D13" s="18">
        <v>6</v>
      </c>
      <c r="E13" s="19" t="s">
        <v>32</v>
      </c>
      <c r="F13" s="18">
        <v>42</v>
      </c>
      <c r="G13" s="27" t="s">
        <v>56</v>
      </c>
      <c r="H13" s="45">
        <v>5592</v>
      </c>
      <c r="I13" s="19" t="s">
        <v>32</v>
      </c>
      <c r="J13" s="18">
        <v>42</v>
      </c>
      <c r="K13" s="19" t="s">
        <v>42</v>
      </c>
      <c r="L13" s="22">
        <v>1</v>
      </c>
      <c r="M13" s="19" t="s">
        <v>32</v>
      </c>
      <c r="N13" s="22">
        <v>4</v>
      </c>
      <c r="O13" s="24"/>
      <c r="P13" s="22"/>
      <c r="Q13" s="24"/>
      <c r="R13" s="22"/>
      <c r="S13" s="19" t="s">
        <v>21</v>
      </c>
      <c r="T13" s="23">
        <v>15</v>
      </c>
      <c r="U13" s="17"/>
      <c r="V13" s="17"/>
    </row>
    <row r="14" spans="1:22">
      <c r="A14" s="19" t="s">
        <v>38</v>
      </c>
      <c r="B14" s="18">
        <v>9</v>
      </c>
      <c r="C14" s="19" t="s">
        <v>16</v>
      </c>
      <c r="D14" s="18">
        <v>119</v>
      </c>
      <c r="E14" s="19" t="s">
        <v>38</v>
      </c>
      <c r="F14" s="18">
        <v>8</v>
      </c>
      <c r="G14" s="19" t="s">
        <v>32</v>
      </c>
      <c r="H14" s="18">
        <v>48</v>
      </c>
      <c r="I14" s="19" t="s">
        <v>38</v>
      </c>
      <c r="J14" s="18">
        <v>7</v>
      </c>
      <c r="K14" s="19" t="s">
        <v>32</v>
      </c>
      <c r="L14" s="22">
        <v>7</v>
      </c>
      <c r="M14" s="19" t="s">
        <v>21</v>
      </c>
      <c r="N14" s="22">
        <v>5</v>
      </c>
      <c r="O14" s="24"/>
      <c r="P14" s="22"/>
      <c r="Q14" s="24"/>
      <c r="R14" s="22"/>
      <c r="S14" s="19" t="s">
        <v>22</v>
      </c>
      <c r="T14" s="23">
        <v>1</v>
      </c>
      <c r="U14" s="17"/>
      <c r="V14" s="17"/>
    </row>
    <row r="15" spans="1:22">
      <c r="A15" s="19" t="s">
        <v>16</v>
      </c>
      <c r="B15" s="18">
        <v>129</v>
      </c>
      <c r="C15" s="19" t="s">
        <v>62</v>
      </c>
      <c r="D15" s="18">
        <v>103</v>
      </c>
      <c r="E15" s="19" t="s">
        <v>16</v>
      </c>
      <c r="F15" s="18">
        <v>140</v>
      </c>
      <c r="G15" s="19" t="s">
        <v>38</v>
      </c>
      <c r="H15" s="18">
        <v>9</v>
      </c>
      <c r="I15" s="19" t="s">
        <v>16</v>
      </c>
      <c r="J15" s="18">
        <v>114</v>
      </c>
      <c r="K15" s="19" t="s">
        <v>21</v>
      </c>
      <c r="L15" s="22">
        <v>8</v>
      </c>
      <c r="M15" s="24"/>
      <c r="N15" s="22"/>
      <c r="O15" s="24"/>
      <c r="P15" s="22"/>
      <c r="Q15" s="24"/>
      <c r="R15" s="22"/>
      <c r="S15" s="24"/>
      <c r="T15" s="23"/>
      <c r="U15" s="17"/>
      <c r="V15" s="17"/>
    </row>
    <row r="16" spans="1:22">
      <c r="A16" s="19" t="s">
        <v>62</v>
      </c>
      <c r="B16" s="18">
        <v>93</v>
      </c>
      <c r="C16" s="19" t="s">
        <v>19</v>
      </c>
      <c r="D16" s="18">
        <v>3</v>
      </c>
      <c r="E16" s="19" t="s">
        <v>62</v>
      </c>
      <c r="F16" s="18">
        <v>77</v>
      </c>
      <c r="G16" s="19" t="s">
        <v>16</v>
      </c>
      <c r="H16" s="18">
        <v>128</v>
      </c>
      <c r="I16" s="19" t="s">
        <v>62</v>
      </c>
      <c r="J16" s="18">
        <v>81</v>
      </c>
      <c r="K16" s="24"/>
      <c r="L16" s="22"/>
      <c r="M16" s="24"/>
      <c r="N16" s="22"/>
      <c r="O16" s="22"/>
      <c r="P16" s="22"/>
      <c r="Q16" s="24"/>
      <c r="R16" s="22"/>
      <c r="S16" s="24"/>
      <c r="T16" s="23"/>
      <c r="U16" s="17"/>
      <c r="V16" s="17"/>
    </row>
    <row r="17" spans="1:20">
      <c r="A17" s="19" t="s">
        <v>19</v>
      </c>
      <c r="B17" s="18">
        <v>4</v>
      </c>
      <c r="C17" s="19" t="s">
        <v>34</v>
      </c>
      <c r="D17" s="18">
        <v>2</v>
      </c>
      <c r="E17" s="19" t="s">
        <v>19</v>
      </c>
      <c r="F17" s="18">
        <v>3</v>
      </c>
      <c r="G17" s="19" t="s">
        <v>62</v>
      </c>
      <c r="H17" s="18">
        <v>96</v>
      </c>
      <c r="I17" s="19" t="s">
        <v>19</v>
      </c>
      <c r="J17" s="18">
        <v>9</v>
      </c>
      <c r="K17" s="24"/>
      <c r="L17" s="22"/>
      <c r="M17" s="22"/>
      <c r="N17" s="22"/>
      <c r="O17" s="22"/>
      <c r="P17" s="22"/>
      <c r="Q17" s="22"/>
      <c r="R17" s="22"/>
      <c r="S17" s="24"/>
      <c r="T17" s="23"/>
    </row>
    <row r="18" spans="1:20">
      <c r="A18" s="19" t="s">
        <v>34</v>
      </c>
      <c r="B18" s="18">
        <v>6</v>
      </c>
      <c r="C18" s="24"/>
      <c r="D18" s="18"/>
      <c r="E18" s="19" t="s">
        <v>34</v>
      </c>
      <c r="F18" s="18">
        <v>2</v>
      </c>
      <c r="G18" s="19" t="s">
        <v>19</v>
      </c>
      <c r="H18" s="18">
        <v>4</v>
      </c>
      <c r="I18" s="19" t="s">
        <v>34</v>
      </c>
      <c r="J18" s="18">
        <v>2</v>
      </c>
      <c r="K18" s="21"/>
      <c r="L18" s="22"/>
      <c r="M18" s="22"/>
      <c r="N18" s="22"/>
      <c r="O18" s="22"/>
      <c r="P18" s="22"/>
      <c r="Q18" s="22"/>
      <c r="R18" s="22"/>
      <c r="S18" s="22"/>
      <c r="T18" s="23"/>
    </row>
    <row r="19" spans="1:20">
      <c r="A19" s="24"/>
      <c r="B19" s="18"/>
      <c r="C19" s="24"/>
      <c r="D19" s="18"/>
      <c r="E19" s="19" t="s">
        <v>42</v>
      </c>
      <c r="F19" s="18">
        <v>1</v>
      </c>
      <c r="G19" s="19" t="s">
        <v>34</v>
      </c>
      <c r="H19" s="18">
        <v>3</v>
      </c>
      <c r="I19" s="24"/>
      <c r="J19" s="18"/>
      <c r="K19" s="21"/>
      <c r="L19" s="22"/>
      <c r="M19" s="22"/>
      <c r="N19" s="22"/>
      <c r="O19" s="22"/>
      <c r="P19" s="22"/>
      <c r="Q19" s="22"/>
      <c r="R19" s="22"/>
      <c r="S19" s="22"/>
      <c r="T19" s="23"/>
    </row>
    <row r="20" spans="1:20">
      <c r="A20" s="18"/>
      <c r="B20" s="18"/>
      <c r="C20" s="18"/>
      <c r="D20" s="18"/>
      <c r="E20" s="24"/>
      <c r="F20" s="18"/>
      <c r="G20" s="18"/>
      <c r="H20" s="18"/>
      <c r="I20" s="18"/>
      <c r="J20" s="18"/>
      <c r="K20" s="21"/>
      <c r="L20" s="22"/>
      <c r="M20" s="22"/>
      <c r="N20" s="22"/>
      <c r="O20" s="22"/>
      <c r="P20" s="22"/>
      <c r="Q20" s="22"/>
      <c r="R20" s="22"/>
      <c r="S20" s="22"/>
      <c r="T20" s="23"/>
    </row>
    <row r="21" spans="1:20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1"/>
      <c r="L21" s="22"/>
      <c r="M21" s="22"/>
      <c r="N21" s="22"/>
      <c r="O21" s="22"/>
      <c r="P21" s="22"/>
      <c r="Q21" s="22"/>
      <c r="R21" s="22"/>
      <c r="S21" s="22"/>
      <c r="T21" s="23"/>
    </row>
    <row r="22" spans="1:20" ht="19.5">
      <c r="A22" s="113" t="s">
        <v>202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10" t="s">
        <v>202</v>
      </c>
      <c r="L22" s="111"/>
      <c r="M22" s="111"/>
      <c r="N22" s="111"/>
      <c r="O22" s="111"/>
      <c r="P22" s="111"/>
      <c r="Q22" s="111"/>
      <c r="R22" s="111"/>
      <c r="S22" s="111"/>
      <c r="T22" s="112"/>
    </row>
    <row r="23" spans="1:20">
      <c r="A23" s="18"/>
      <c r="B23" s="19" t="s">
        <v>6</v>
      </c>
      <c r="C23" s="18"/>
      <c r="D23" s="19" t="s">
        <v>6</v>
      </c>
      <c r="E23" s="18"/>
      <c r="F23" s="19" t="s">
        <v>6</v>
      </c>
      <c r="G23" s="18"/>
      <c r="H23" s="19" t="s">
        <v>6</v>
      </c>
      <c r="I23" s="18"/>
      <c r="J23" s="20" t="s">
        <v>6</v>
      </c>
      <c r="K23" s="21"/>
      <c r="L23" s="19" t="s">
        <v>6</v>
      </c>
      <c r="M23" s="22"/>
      <c r="N23" s="19" t="s">
        <v>6</v>
      </c>
      <c r="O23" s="22"/>
      <c r="P23" s="19" t="s">
        <v>6</v>
      </c>
      <c r="Q23" s="22"/>
      <c r="R23" s="19" t="s">
        <v>6</v>
      </c>
      <c r="S23" s="22"/>
      <c r="T23" s="19" t="s">
        <v>6</v>
      </c>
    </row>
    <row r="24" spans="1:20" ht="14.25">
      <c r="A24" s="19" t="s">
        <v>24</v>
      </c>
      <c r="B24" s="18">
        <v>1456</v>
      </c>
      <c r="C24" s="19" t="s">
        <v>24</v>
      </c>
      <c r="D24" s="18">
        <v>197</v>
      </c>
      <c r="E24" s="19" t="s">
        <v>24</v>
      </c>
      <c r="F24" s="18">
        <v>1705</v>
      </c>
      <c r="G24" s="19" t="s">
        <v>24</v>
      </c>
      <c r="H24" s="18">
        <v>1760</v>
      </c>
      <c r="I24" s="19" t="s">
        <v>24</v>
      </c>
      <c r="J24" s="18">
        <v>320</v>
      </c>
      <c r="K24" s="27" t="s">
        <v>56</v>
      </c>
      <c r="L24" s="26">
        <v>690</v>
      </c>
      <c r="M24" s="19" t="s">
        <v>16</v>
      </c>
      <c r="N24" s="22">
        <v>6358</v>
      </c>
      <c r="O24" s="19" t="s">
        <v>16</v>
      </c>
      <c r="P24" s="22">
        <v>6903</v>
      </c>
      <c r="Q24" s="19" t="s">
        <v>16</v>
      </c>
      <c r="R24" s="22">
        <v>6537</v>
      </c>
      <c r="S24" s="19" t="s">
        <v>16</v>
      </c>
      <c r="T24" s="23">
        <v>6998</v>
      </c>
    </row>
    <row r="25" spans="1:20">
      <c r="A25" s="19" t="s">
        <v>19</v>
      </c>
      <c r="B25" s="18">
        <v>168</v>
      </c>
      <c r="C25" s="19" t="s">
        <v>19</v>
      </c>
      <c r="D25" s="18">
        <v>178</v>
      </c>
      <c r="E25" s="19" t="s">
        <v>19</v>
      </c>
      <c r="F25" s="18">
        <v>167</v>
      </c>
      <c r="G25" s="19" t="s">
        <v>19</v>
      </c>
      <c r="H25" s="18">
        <v>177</v>
      </c>
      <c r="I25" s="19" t="s">
        <v>19</v>
      </c>
      <c r="J25" s="18">
        <v>166</v>
      </c>
      <c r="K25" s="19" t="s">
        <v>62</v>
      </c>
      <c r="L25" s="22">
        <v>1</v>
      </c>
      <c r="M25" s="19" t="s">
        <v>24</v>
      </c>
      <c r="N25" s="22">
        <v>19</v>
      </c>
      <c r="O25" s="19" t="s">
        <v>24</v>
      </c>
      <c r="P25" s="22">
        <v>13</v>
      </c>
      <c r="Q25" s="19" t="s">
        <v>24</v>
      </c>
      <c r="R25" s="22">
        <v>9</v>
      </c>
      <c r="S25" s="19" t="s">
        <v>24</v>
      </c>
      <c r="T25" s="23">
        <v>24</v>
      </c>
    </row>
    <row r="26" spans="1:20" ht="14.25">
      <c r="A26" s="19" t="s">
        <v>38</v>
      </c>
      <c r="B26" s="18">
        <v>30</v>
      </c>
      <c r="C26" s="19" t="s">
        <v>38</v>
      </c>
      <c r="D26" s="18">
        <v>2</v>
      </c>
      <c r="E26" s="19" t="s">
        <v>38</v>
      </c>
      <c r="F26" s="18">
        <v>17</v>
      </c>
      <c r="G26" s="19" t="s">
        <v>38</v>
      </c>
      <c r="H26" s="18">
        <v>21</v>
      </c>
      <c r="I26" s="19" t="s">
        <v>38</v>
      </c>
      <c r="J26" s="18">
        <v>3</v>
      </c>
      <c r="K26" s="19" t="s">
        <v>42</v>
      </c>
      <c r="L26" s="22">
        <v>1</v>
      </c>
      <c r="M26" s="27" t="s">
        <v>56</v>
      </c>
      <c r="N26" s="26">
        <v>1108</v>
      </c>
      <c r="O26" s="27" t="s">
        <v>56</v>
      </c>
      <c r="P26" s="26">
        <v>850</v>
      </c>
      <c r="Q26" s="27" t="s">
        <v>56</v>
      </c>
      <c r="R26" s="26">
        <v>1261</v>
      </c>
      <c r="S26" s="27" t="s">
        <v>56</v>
      </c>
      <c r="T26" s="43">
        <v>774</v>
      </c>
    </row>
    <row r="27" spans="1:20">
      <c r="A27" s="19" t="s">
        <v>32</v>
      </c>
      <c r="B27" s="18">
        <v>1428</v>
      </c>
      <c r="C27" s="19" t="s">
        <v>32</v>
      </c>
      <c r="D27" s="18">
        <v>1802</v>
      </c>
      <c r="E27" s="19" t="s">
        <v>32</v>
      </c>
      <c r="F27" s="18">
        <v>1144</v>
      </c>
      <c r="G27" s="19" t="s">
        <v>32</v>
      </c>
      <c r="H27" s="18">
        <v>1157</v>
      </c>
      <c r="I27" s="19" t="s">
        <v>32</v>
      </c>
      <c r="J27" s="18">
        <v>1945</v>
      </c>
      <c r="K27" s="19" t="s">
        <v>19</v>
      </c>
      <c r="L27" s="22">
        <v>72</v>
      </c>
      <c r="M27" s="19" t="s">
        <v>21</v>
      </c>
      <c r="N27" s="22">
        <v>1</v>
      </c>
      <c r="O27" s="19" t="s">
        <v>60</v>
      </c>
      <c r="P27" s="22">
        <v>7</v>
      </c>
      <c r="Q27" s="19" t="s">
        <v>60</v>
      </c>
      <c r="R27" s="22">
        <v>7</v>
      </c>
      <c r="S27" s="19" t="s">
        <v>21</v>
      </c>
      <c r="T27" s="23">
        <v>3</v>
      </c>
    </row>
    <row r="28" spans="1:20">
      <c r="A28" s="19" t="s">
        <v>36</v>
      </c>
      <c r="B28" s="18">
        <v>287</v>
      </c>
      <c r="C28" s="19" t="s">
        <v>36</v>
      </c>
      <c r="D28" s="18">
        <v>24</v>
      </c>
      <c r="E28" s="19" t="s">
        <v>36</v>
      </c>
      <c r="F28" s="18">
        <v>206</v>
      </c>
      <c r="G28" s="19" t="s">
        <v>36</v>
      </c>
      <c r="H28" s="18">
        <v>182</v>
      </c>
      <c r="I28" s="19" t="s">
        <v>36</v>
      </c>
      <c r="J28" s="18">
        <v>41</v>
      </c>
      <c r="K28" s="19" t="s">
        <v>61</v>
      </c>
      <c r="L28" s="22">
        <v>35</v>
      </c>
      <c r="M28" s="19" t="s">
        <v>60</v>
      </c>
      <c r="N28" s="22">
        <v>2</v>
      </c>
      <c r="O28" s="19" t="s">
        <v>19</v>
      </c>
      <c r="P28" s="22">
        <v>109</v>
      </c>
      <c r="Q28" s="19" t="s">
        <v>19</v>
      </c>
      <c r="R28" s="22">
        <v>60</v>
      </c>
      <c r="S28" s="19" t="s">
        <v>60</v>
      </c>
      <c r="T28" s="23">
        <v>4</v>
      </c>
    </row>
    <row r="29" spans="1:20">
      <c r="A29" s="19" t="s">
        <v>60</v>
      </c>
      <c r="B29" s="18">
        <v>48</v>
      </c>
      <c r="C29" s="19" t="s">
        <v>60</v>
      </c>
      <c r="D29" s="18">
        <v>43</v>
      </c>
      <c r="E29" s="19" t="s">
        <v>60</v>
      </c>
      <c r="F29" s="18">
        <v>44</v>
      </c>
      <c r="G29" s="19" t="s">
        <v>60</v>
      </c>
      <c r="H29" s="18">
        <v>42</v>
      </c>
      <c r="I29" s="19" t="s">
        <v>60</v>
      </c>
      <c r="J29" s="18">
        <v>23</v>
      </c>
      <c r="K29" s="19" t="s">
        <v>40</v>
      </c>
      <c r="L29" s="22">
        <v>2</v>
      </c>
      <c r="M29" s="19" t="s">
        <v>19</v>
      </c>
      <c r="N29" s="22">
        <v>81</v>
      </c>
      <c r="O29" s="19" t="s">
        <v>42</v>
      </c>
      <c r="P29" s="22">
        <v>1</v>
      </c>
      <c r="Q29" s="19" t="s">
        <v>40</v>
      </c>
      <c r="R29" s="22">
        <v>2</v>
      </c>
      <c r="S29" s="19" t="s">
        <v>19</v>
      </c>
      <c r="T29" s="23">
        <v>60</v>
      </c>
    </row>
    <row r="30" spans="1:20">
      <c r="A30" s="19" t="s">
        <v>61</v>
      </c>
      <c r="B30" s="18">
        <v>346</v>
      </c>
      <c r="C30" s="19" t="s">
        <v>61</v>
      </c>
      <c r="D30" s="18">
        <v>483</v>
      </c>
      <c r="E30" s="19" t="s">
        <v>61</v>
      </c>
      <c r="F30" s="18">
        <v>358</v>
      </c>
      <c r="G30" s="19" t="s">
        <v>61</v>
      </c>
      <c r="H30" s="18">
        <v>307</v>
      </c>
      <c r="I30" s="19" t="s">
        <v>61</v>
      </c>
      <c r="J30" s="18">
        <v>305</v>
      </c>
      <c r="K30" s="19" t="s">
        <v>32</v>
      </c>
      <c r="L30" s="22">
        <v>489</v>
      </c>
      <c r="M30" s="19" t="s">
        <v>40</v>
      </c>
      <c r="N30" s="22">
        <v>2</v>
      </c>
      <c r="O30" s="19" t="s">
        <v>34</v>
      </c>
      <c r="P30" s="22">
        <v>16</v>
      </c>
      <c r="Q30" s="19" t="s">
        <v>42</v>
      </c>
      <c r="R30" s="22">
        <v>1</v>
      </c>
      <c r="S30" s="19" t="s">
        <v>40</v>
      </c>
      <c r="T30" s="23">
        <v>2</v>
      </c>
    </row>
    <row r="31" spans="1:20" ht="14.25">
      <c r="A31" s="27" t="s">
        <v>56</v>
      </c>
      <c r="B31" s="45">
        <v>524</v>
      </c>
      <c r="C31" s="27" t="s">
        <v>56</v>
      </c>
      <c r="D31" s="45">
        <v>1085</v>
      </c>
      <c r="E31" s="27" t="s">
        <v>56</v>
      </c>
      <c r="F31" s="45">
        <v>669</v>
      </c>
      <c r="G31" s="27" t="s">
        <v>56</v>
      </c>
      <c r="H31" s="45">
        <v>637</v>
      </c>
      <c r="I31" s="27" t="s">
        <v>56</v>
      </c>
      <c r="J31" s="45">
        <v>760</v>
      </c>
      <c r="K31" s="19" t="s">
        <v>26</v>
      </c>
      <c r="L31" s="22">
        <v>1</v>
      </c>
      <c r="M31" s="19" t="s">
        <v>42</v>
      </c>
      <c r="N31" s="22">
        <v>1</v>
      </c>
      <c r="O31" s="19" t="s">
        <v>32</v>
      </c>
      <c r="P31" s="22">
        <v>274</v>
      </c>
      <c r="Q31" s="19" t="s">
        <v>34</v>
      </c>
      <c r="R31" s="22">
        <v>10</v>
      </c>
      <c r="S31" s="19" t="s">
        <v>42</v>
      </c>
      <c r="T31" s="23">
        <v>1</v>
      </c>
    </row>
    <row r="32" spans="1:20">
      <c r="A32" s="19" t="s">
        <v>26</v>
      </c>
      <c r="B32" s="18">
        <v>111</v>
      </c>
      <c r="C32" s="19" t="s">
        <v>26</v>
      </c>
      <c r="D32" s="18">
        <v>10</v>
      </c>
      <c r="E32" s="19" t="s">
        <v>26</v>
      </c>
      <c r="F32" s="18">
        <v>120</v>
      </c>
      <c r="G32" s="19" t="s">
        <v>26</v>
      </c>
      <c r="H32" s="18">
        <v>116</v>
      </c>
      <c r="I32" s="19" t="s">
        <v>26</v>
      </c>
      <c r="J32" s="18">
        <v>12</v>
      </c>
      <c r="K32" s="19" t="s">
        <v>60</v>
      </c>
      <c r="L32" s="22">
        <v>5</v>
      </c>
      <c r="M32" s="19" t="s">
        <v>34</v>
      </c>
      <c r="N32" s="22">
        <v>13</v>
      </c>
      <c r="O32" s="19" t="s">
        <v>61</v>
      </c>
      <c r="P32" s="22">
        <v>19</v>
      </c>
      <c r="Q32" s="19" t="s">
        <v>32</v>
      </c>
      <c r="R32" s="22">
        <v>272</v>
      </c>
      <c r="S32" s="19" t="s">
        <v>34</v>
      </c>
      <c r="T32" s="23">
        <v>11</v>
      </c>
    </row>
    <row r="33" spans="1:20">
      <c r="A33" s="19" t="s">
        <v>21</v>
      </c>
      <c r="B33" s="18">
        <v>376</v>
      </c>
      <c r="C33" s="19" t="s">
        <v>21</v>
      </c>
      <c r="D33" s="18">
        <v>65</v>
      </c>
      <c r="E33" s="19" t="s">
        <v>21</v>
      </c>
      <c r="F33" s="18">
        <v>395</v>
      </c>
      <c r="G33" s="19" t="s">
        <v>21</v>
      </c>
      <c r="H33" s="18">
        <v>424</v>
      </c>
      <c r="I33" s="19" t="s">
        <v>21</v>
      </c>
      <c r="J33" s="18">
        <v>80</v>
      </c>
      <c r="K33" s="19" t="s">
        <v>24</v>
      </c>
      <c r="L33" s="22">
        <v>18</v>
      </c>
      <c r="M33" s="19" t="s">
        <v>32</v>
      </c>
      <c r="N33" s="22">
        <v>533</v>
      </c>
      <c r="O33" s="22"/>
      <c r="P33" s="22"/>
      <c r="Q33" s="19" t="s">
        <v>61</v>
      </c>
      <c r="R33" s="22">
        <v>33</v>
      </c>
      <c r="S33" s="19" t="s">
        <v>32</v>
      </c>
      <c r="T33" s="23">
        <v>290</v>
      </c>
    </row>
    <row r="34" spans="1:20">
      <c r="A34" s="19" t="s">
        <v>34</v>
      </c>
      <c r="B34" s="18">
        <v>140</v>
      </c>
      <c r="C34" s="19" t="s">
        <v>34</v>
      </c>
      <c r="D34" s="18">
        <v>94</v>
      </c>
      <c r="E34" s="19" t="s">
        <v>34</v>
      </c>
      <c r="F34" s="18">
        <v>102</v>
      </c>
      <c r="G34" s="19" t="s">
        <v>34</v>
      </c>
      <c r="H34" s="18">
        <v>100</v>
      </c>
      <c r="I34" s="19" t="s">
        <v>34</v>
      </c>
      <c r="J34" s="18">
        <v>84</v>
      </c>
      <c r="K34" s="19" t="s">
        <v>16</v>
      </c>
      <c r="L34" s="22">
        <v>6860</v>
      </c>
      <c r="M34" s="19" t="s">
        <v>61</v>
      </c>
      <c r="N34" s="22">
        <v>73</v>
      </c>
      <c r="O34" s="22"/>
      <c r="P34" s="22"/>
      <c r="Q34" s="22"/>
      <c r="R34" s="22"/>
      <c r="S34" s="19" t="s">
        <v>61</v>
      </c>
      <c r="T34" s="23">
        <v>24</v>
      </c>
    </row>
    <row r="35" spans="1:20">
      <c r="A35" s="19" t="s">
        <v>62</v>
      </c>
      <c r="B35" s="18">
        <v>31</v>
      </c>
      <c r="C35" s="19" t="s">
        <v>62</v>
      </c>
      <c r="D35" s="18">
        <v>18</v>
      </c>
      <c r="E35" s="19" t="s">
        <v>62</v>
      </c>
      <c r="F35" s="18">
        <v>26</v>
      </c>
      <c r="G35" s="19" t="s">
        <v>62</v>
      </c>
      <c r="H35" s="18">
        <v>28</v>
      </c>
      <c r="I35" s="19" t="s">
        <v>62</v>
      </c>
      <c r="J35" s="18">
        <v>14</v>
      </c>
      <c r="K35" s="19" t="s">
        <v>21</v>
      </c>
      <c r="L35" s="22">
        <v>2</v>
      </c>
      <c r="M35" s="19" t="s">
        <v>62</v>
      </c>
      <c r="N35" s="22">
        <v>1</v>
      </c>
      <c r="O35" s="22"/>
      <c r="P35" s="22"/>
      <c r="Q35" s="22"/>
      <c r="R35" s="22"/>
      <c r="S35" s="19" t="s">
        <v>62</v>
      </c>
      <c r="T35" s="23">
        <v>1</v>
      </c>
    </row>
    <row r="36" spans="1:20">
      <c r="A36" s="19" t="s">
        <v>16</v>
      </c>
      <c r="B36" s="18">
        <v>1995</v>
      </c>
      <c r="C36" s="19" t="s">
        <v>16</v>
      </c>
      <c r="D36" s="18">
        <v>4081</v>
      </c>
      <c r="E36" s="19" t="s">
        <v>16</v>
      </c>
      <c r="F36" s="18">
        <v>2255</v>
      </c>
      <c r="G36" s="19" t="s">
        <v>16</v>
      </c>
      <c r="H36" s="18">
        <v>2325</v>
      </c>
      <c r="I36" s="19" t="s">
        <v>16</v>
      </c>
      <c r="J36" s="18">
        <v>4293</v>
      </c>
      <c r="K36" s="19" t="s">
        <v>34</v>
      </c>
      <c r="L36" s="22">
        <v>16</v>
      </c>
      <c r="M36" s="22"/>
      <c r="N36" s="22"/>
      <c r="O36" s="22"/>
      <c r="P36" s="22"/>
      <c r="Q36" s="22"/>
      <c r="R36" s="22"/>
      <c r="S36" s="22"/>
      <c r="T36" s="23"/>
    </row>
    <row r="37" spans="1:20">
      <c r="A37" s="19" t="s">
        <v>40</v>
      </c>
      <c r="B37" s="18">
        <v>1132</v>
      </c>
      <c r="C37" s="19" t="s">
        <v>40</v>
      </c>
      <c r="D37" s="18">
        <v>101</v>
      </c>
      <c r="E37" s="19" t="s">
        <v>40</v>
      </c>
      <c r="F37" s="18">
        <v>889</v>
      </c>
      <c r="G37" s="19" t="s">
        <v>40</v>
      </c>
      <c r="H37" s="18">
        <v>815</v>
      </c>
      <c r="I37" s="19" t="s">
        <v>40</v>
      </c>
      <c r="J37" s="18">
        <v>133</v>
      </c>
      <c r="K37" s="21"/>
      <c r="L37" s="22"/>
      <c r="M37" s="22"/>
      <c r="N37" s="22"/>
      <c r="O37" s="22"/>
      <c r="P37" s="22"/>
      <c r="Q37" s="22"/>
      <c r="R37" s="22"/>
      <c r="S37" s="22"/>
      <c r="T37" s="23"/>
    </row>
    <row r="38" spans="1:20">
      <c r="A38" s="19" t="s">
        <v>22</v>
      </c>
      <c r="B38" s="18">
        <v>20</v>
      </c>
      <c r="C38" s="19" t="s">
        <v>22</v>
      </c>
      <c r="D38" s="18">
        <v>4</v>
      </c>
      <c r="E38" s="19" t="s">
        <v>22</v>
      </c>
      <c r="F38" s="18">
        <v>24</v>
      </c>
      <c r="G38" s="19" t="s">
        <v>22</v>
      </c>
      <c r="H38" s="18">
        <v>27</v>
      </c>
      <c r="I38" s="19" t="s">
        <v>22</v>
      </c>
      <c r="J38" s="18">
        <v>3</v>
      </c>
      <c r="K38" s="21"/>
      <c r="L38" s="22"/>
      <c r="M38" s="22"/>
      <c r="N38" s="22"/>
      <c r="O38" s="22"/>
      <c r="P38" s="22"/>
      <c r="Q38" s="22"/>
      <c r="R38" s="22"/>
      <c r="S38" s="22"/>
      <c r="T38" s="23"/>
    </row>
    <row r="39" spans="1:20">
      <c r="A39" s="19" t="s">
        <v>42</v>
      </c>
      <c r="B39" s="18">
        <v>100</v>
      </c>
      <c r="C39" s="19" t="s">
        <v>42</v>
      </c>
      <c r="D39" s="18">
        <v>5</v>
      </c>
      <c r="E39" s="19" t="s">
        <v>42</v>
      </c>
      <c r="F39" s="18">
        <v>71</v>
      </c>
      <c r="G39" s="19" t="s">
        <v>42</v>
      </c>
      <c r="H39" s="18">
        <v>74</v>
      </c>
      <c r="I39" s="19" t="s">
        <v>42</v>
      </c>
      <c r="J39" s="18">
        <v>10</v>
      </c>
      <c r="K39" s="21"/>
      <c r="L39" s="22"/>
      <c r="M39" s="22"/>
      <c r="N39" s="22"/>
      <c r="O39" s="22"/>
      <c r="P39" s="22"/>
      <c r="Q39" s="22"/>
      <c r="R39" s="22"/>
      <c r="S39" s="22"/>
      <c r="T39" s="23"/>
    </row>
    <row r="40" spans="1:20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1"/>
      <c r="L40" s="22"/>
      <c r="M40" s="22"/>
      <c r="N40" s="22"/>
      <c r="O40" s="22"/>
      <c r="P40" s="22"/>
      <c r="Q40" s="22"/>
      <c r="R40" s="22"/>
      <c r="S40" s="22"/>
      <c r="T40" s="23"/>
    </row>
    <row r="41" spans="1:20" ht="19.5">
      <c r="A41" s="113" t="s">
        <v>203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10" t="s">
        <v>203</v>
      </c>
      <c r="L41" s="111"/>
      <c r="M41" s="111"/>
      <c r="N41" s="111"/>
      <c r="O41" s="111"/>
      <c r="P41" s="111"/>
      <c r="Q41" s="111"/>
      <c r="R41" s="111"/>
      <c r="S41" s="111"/>
      <c r="T41" s="112"/>
    </row>
    <row r="42" spans="1:20">
      <c r="A42" s="18"/>
      <c r="B42" s="19" t="s">
        <v>6</v>
      </c>
      <c r="C42" s="18"/>
      <c r="D42" s="19" t="s">
        <v>6</v>
      </c>
      <c r="E42" s="18"/>
      <c r="F42" s="19" t="s">
        <v>6</v>
      </c>
      <c r="G42" s="18"/>
      <c r="H42" s="19" t="s">
        <v>6</v>
      </c>
      <c r="I42" s="18"/>
      <c r="J42" s="20" t="s">
        <v>6</v>
      </c>
      <c r="K42" s="21"/>
      <c r="L42" s="19" t="s">
        <v>6</v>
      </c>
      <c r="M42" s="22"/>
      <c r="N42" s="19" t="s">
        <v>6</v>
      </c>
      <c r="O42" s="22"/>
      <c r="P42" s="19" t="s">
        <v>6</v>
      </c>
      <c r="Q42" s="22"/>
      <c r="R42" s="19" t="s">
        <v>6</v>
      </c>
      <c r="S42" s="22"/>
      <c r="T42" s="19" t="s">
        <v>6</v>
      </c>
    </row>
    <row r="43" spans="1:20" ht="14.25">
      <c r="A43" s="19" t="s">
        <v>24</v>
      </c>
      <c r="B43" s="18">
        <v>1976</v>
      </c>
      <c r="C43" s="19" t="s">
        <v>24</v>
      </c>
      <c r="D43" s="18">
        <v>2079</v>
      </c>
      <c r="E43" s="19" t="s">
        <v>24</v>
      </c>
      <c r="F43" s="18">
        <v>1981</v>
      </c>
      <c r="G43" s="19" t="s">
        <v>24</v>
      </c>
      <c r="H43" s="18">
        <v>2169</v>
      </c>
      <c r="I43" s="19" t="s">
        <v>24</v>
      </c>
      <c r="J43" s="18">
        <v>3352</v>
      </c>
      <c r="K43" s="27" t="s">
        <v>56</v>
      </c>
      <c r="L43" s="26">
        <v>631</v>
      </c>
      <c r="M43" s="19" t="s">
        <v>26</v>
      </c>
      <c r="N43" s="22">
        <v>1</v>
      </c>
      <c r="O43" s="19" t="s">
        <v>26</v>
      </c>
      <c r="P43" s="22">
        <v>1</v>
      </c>
      <c r="Q43" s="19" t="s">
        <v>26</v>
      </c>
      <c r="R43" s="22">
        <v>5</v>
      </c>
      <c r="S43" s="19" t="s">
        <v>26</v>
      </c>
      <c r="T43" s="23">
        <v>2</v>
      </c>
    </row>
    <row r="44" spans="1:20">
      <c r="A44" s="19" t="s">
        <v>19</v>
      </c>
      <c r="B44" s="18">
        <v>16</v>
      </c>
      <c r="C44" s="19" t="s">
        <v>19</v>
      </c>
      <c r="D44" s="18">
        <v>10</v>
      </c>
      <c r="E44" s="19" t="s">
        <v>19</v>
      </c>
      <c r="F44" s="18">
        <v>9</v>
      </c>
      <c r="G44" s="19" t="s">
        <v>19</v>
      </c>
      <c r="H44" s="18">
        <v>18</v>
      </c>
      <c r="I44" s="19" t="s">
        <v>19</v>
      </c>
      <c r="J44" s="18">
        <v>18</v>
      </c>
      <c r="K44" s="19" t="s">
        <v>62</v>
      </c>
      <c r="L44" s="22">
        <v>3</v>
      </c>
      <c r="M44" s="19" t="s">
        <v>16</v>
      </c>
      <c r="N44" s="22">
        <v>81</v>
      </c>
      <c r="O44" s="19" t="s">
        <v>16</v>
      </c>
      <c r="P44" s="22">
        <v>98</v>
      </c>
      <c r="Q44" s="19" t="s">
        <v>16</v>
      </c>
      <c r="R44" s="22">
        <v>90</v>
      </c>
      <c r="S44" s="19" t="s">
        <v>16</v>
      </c>
      <c r="T44" s="23">
        <v>96</v>
      </c>
    </row>
    <row r="45" spans="1:20">
      <c r="A45" s="19" t="s">
        <v>38</v>
      </c>
      <c r="B45" s="18">
        <v>32</v>
      </c>
      <c r="C45" s="19" t="s">
        <v>38</v>
      </c>
      <c r="D45" s="18">
        <v>44</v>
      </c>
      <c r="E45" s="19" t="s">
        <v>38</v>
      </c>
      <c r="F45" s="18">
        <v>39</v>
      </c>
      <c r="G45" s="19" t="s">
        <v>38</v>
      </c>
      <c r="H45" s="18">
        <v>33</v>
      </c>
      <c r="I45" s="19" t="s">
        <v>38</v>
      </c>
      <c r="J45" s="18">
        <v>18</v>
      </c>
      <c r="K45" s="19" t="s">
        <v>42</v>
      </c>
      <c r="L45" s="22">
        <v>1</v>
      </c>
      <c r="M45" s="19" t="s">
        <v>24</v>
      </c>
      <c r="N45" s="22">
        <v>45</v>
      </c>
      <c r="O45" s="19" t="s">
        <v>24</v>
      </c>
      <c r="P45" s="22">
        <v>64</v>
      </c>
      <c r="Q45" s="19" t="s">
        <v>24</v>
      </c>
      <c r="R45" s="22">
        <v>103</v>
      </c>
      <c r="S45" s="19" t="s">
        <v>24</v>
      </c>
      <c r="T45" s="23">
        <v>38</v>
      </c>
    </row>
    <row r="46" spans="1:20" ht="14.25">
      <c r="A46" s="19" t="s">
        <v>32</v>
      </c>
      <c r="B46" s="18">
        <v>121</v>
      </c>
      <c r="C46" s="19" t="s">
        <v>32</v>
      </c>
      <c r="D46" s="18">
        <v>104</v>
      </c>
      <c r="E46" s="19" t="s">
        <v>32</v>
      </c>
      <c r="F46" s="18">
        <v>97</v>
      </c>
      <c r="G46" s="19" t="s">
        <v>32</v>
      </c>
      <c r="H46" s="18">
        <v>93</v>
      </c>
      <c r="I46" s="19" t="s">
        <v>32</v>
      </c>
      <c r="J46" s="18">
        <v>186</v>
      </c>
      <c r="K46" s="19" t="s">
        <v>61</v>
      </c>
      <c r="L46" s="22">
        <v>35</v>
      </c>
      <c r="M46" s="27" t="s">
        <v>56</v>
      </c>
      <c r="N46" s="26">
        <v>597</v>
      </c>
      <c r="O46" s="27" t="s">
        <v>56</v>
      </c>
      <c r="P46" s="26">
        <v>540</v>
      </c>
      <c r="Q46" s="27" t="s">
        <v>56</v>
      </c>
      <c r="R46" s="26">
        <v>496</v>
      </c>
      <c r="S46" s="27" t="s">
        <v>56</v>
      </c>
      <c r="T46" s="43">
        <v>512</v>
      </c>
    </row>
    <row r="47" spans="1:20">
      <c r="A47" s="19" t="s">
        <v>36</v>
      </c>
      <c r="B47" s="18">
        <v>838</v>
      </c>
      <c r="C47" s="19" t="s">
        <v>36</v>
      </c>
      <c r="D47" s="18">
        <v>874</v>
      </c>
      <c r="E47" s="19" t="s">
        <v>36</v>
      </c>
      <c r="F47" s="18">
        <v>824</v>
      </c>
      <c r="G47" s="19" t="s">
        <v>36</v>
      </c>
      <c r="H47" s="18">
        <v>720</v>
      </c>
      <c r="I47" s="19" t="s">
        <v>36</v>
      </c>
      <c r="J47" s="18">
        <v>529</v>
      </c>
      <c r="K47" s="19" t="s">
        <v>22</v>
      </c>
      <c r="L47" s="22">
        <v>68</v>
      </c>
      <c r="M47" s="19" t="s">
        <v>22</v>
      </c>
      <c r="N47" s="22">
        <v>74</v>
      </c>
      <c r="O47" s="19" t="s">
        <v>22</v>
      </c>
      <c r="P47" s="22">
        <v>102</v>
      </c>
      <c r="Q47" s="19" t="s">
        <v>22</v>
      </c>
      <c r="R47" s="22">
        <v>61</v>
      </c>
      <c r="S47" s="19" t="s">
        <v>22</v>
      </c>
      <c r="T47" s="23">
        <v>75</v>
      </c>
    </row>
    <row r="48" spans="1:20">
      <c r="A48" s="19" t="s">
        <v>60</v>
      </c>
      <c r="B48" s="18">
        <v>24</v>
      </c>
      <c r="C48" s="19" t="s">
        <v>60</v>
      </c>
      <c r="D48" s="18">
        <v>24</v>
      </c>
      <c r="E48" s="19" t="s">
        <v>60</v>
      </c>
      <c r="F48" s="18">
        <v>29</v>
      </c>
      <c r="G48" s="19" t="s">
        <v>60</v>
      </c>
      <c r="H48" s="18">
        <v>20</v>
      </c>
      <c r="I48" s="19" t="s">
        <v>60</v>
      </c>
      <c r="J48" s="18">
        <v>13</v>
      </c>
      <c r="K48" s="19" t="s">
        <v>32</v>
      </c>
      <c r="L48" s="22">
        <v>10</v>
      </c>
      <c r="M48" s="19" t="s">
        <v>21</v>
      </c>
      <c r="N48" s="22">
        <v>6740</v>
      </c>
      <c r="O48" s="19" t="s">
        <v>21</v>
      </c>
      <c r="P48" s="22">
        <v>7058</v>
      </c>
      <c r="Q48" s="19" t="s">
        <v>21</v>
      </c>
      <c r="R48" s="22">
        <v>7077</v>
      </c>
      <c r="S48" s="19" t="s">
        <v>21</v>
      </c>
      <c r="T48" s="23">
        <v>7125</v>
      </c>
    </row>
    <row r="49" spans="1:20">
      <c r="A49" s="19" t="s">
        <v>61</v>
      </c>
      <c r="B49" s="18">
        <v>189</v>
      </c>
      <c r="C49" s="19" t="s">
        <v>61</v>
      </c>
      <c r="D49" s="18">
        <v>155</v>
      </c>
      <c r="E49" s="19" t="s">
        <v>61</v>
      </c>
      <c r="F49" s="18">
        <v>179</v>
      </c>
      <c r="G49" s="19" t="s">
        <v>61</v>
      </c>
      <c r="H49" s="18">
        <v>159</v>
      </c>
      <c r="I49" s="19" t="s">
        <v>61</v>
      </c>
      <c r="J49" s="18">
        <v>113</v>
      </c>
      <c r="K49" s="19" t="s">
        <v>26</v>
      </c>
      <c r="L49" s="22">
        <v>1</v>
      </c>
      <c r="M49" s="19" t="s">
        <v>60</v>
      </c>
      <c r="N49" s="22">
        <v>14</v>
      </c>
      <c r="O49" s="19" t="s">
        <v>60</v>
      </c>
      <c r="P49" s="22">
        <v>8</v>
      </c>
      <c r="Q49" s="19" t="s">
        <v>60</v>
      </c>
      <c r="R49" s="22">
        <v>8</v>
      </c>
      <c r="S49" s="19" t="s">
        <v>60</v>
      </c>
      <c r="T49" s="23">
        <v>11</v>
      </c>
    </row>
    <row r="50" spans="1:20" ht="14.25">
      <c r="A50" s="27" t="s">
        <v>56</v>
      </c>
      <c r="B50" s="45">
        <v>675</v>
      </c>
      <c r="C50" s="27" t="s">
        <v>56</v>
      </c>
      <c r="D50" s="45">
        <v>512</v>
      </c>
      <c r="E50" s="27" t="s">
        <v>56</v>
      </c>
      <c r="F50" s="45">
        <v>671</v>
      </c>
      <c r="G50" s="27" t="s">
        <v>56</v>
      </c>
      <c r="H50" s="45">
        <v>654</v>
      </c>
      <c r="I50" s="27" t="s">
        <v>56</v>
      </c>
      <c r="J50" s="45">
        <v>382</v>
      </c>
      <c r="K50" s="19" t="s">
        <v>36</v>
      </c>
      <c r="L50" s="22">
        <v>383</v>
      </c>
      <c r="M50" s="19" t="s">
        <v>40</v>
      </c>
      <c r="N50" s="22">
        <v>8</v>
      </c>
      <c r="O50" s="19" t="s">
        <v>19</v>
      </c>
      <c r="P50" s="22">
        <v>2</v>
      </c>
      <c r="Q50" s="19" t="s">
        <v>19</v>
      </c>
      <c r="R50" s="22">
        <v>2</v>
      </c>
      <c r="S50" s="19" t="s">
        <v>19</v>
      </c>
      <c r="T50" s="23">
        <v>3</v>
      </c>
    </row>
    <row r="51" spans="1:20">
      <c r="A51" s="19" t="s">
        <v>26</v>
      </c>
      <c r="B51" s="18">
        <v>67</v>
      </c>
      <c r="C51" s="19" t="s">
        <v>26</v>
      </c>
      <c r="D51" s="18">
        <v>67</v>
      </c>
      <c r="E51" s="19" t="s">
        <v>26</v>
      </c>
      <c r="F51" s="18">
        <v>62</v>
      </c>
      <c r="G51" s="19" t="s">
        <v>26</v>
      </c>
      <c r="H51" s="18">
        <v>77</v>
      </c>
      <c r="I51" s="19" t="s">
        <v>26</v>
      </c>
      <c r="J51" s="18">
        <v>78</v>
      </c>
      <c r="K51" s="19" t="s">
        <v>60</v>
      </c>
      <c r="L51" s="22">
        <v>7</v>
      </c>
      <c r="M51" s="19" t="s">
        <v>38</v>
      </c>
      <c r="N51" s="22">
        <v>9</v>
      </c>
      <c r="O51" s="19" t="s">
        <v>40</v>
      </c>
      <c r="P51" s="22">
        <v>3</v>
      </c>
      <c r="Q51" s="19" t="s">
        <v>40</v>
      </c>
      <c r="R51" s="22">
        <v>6</v>
      </c>
      <c r="S51" s="19" t="s">
        <v>40</v>
      </c>
      <c r="T51" s="23">
        <v>2</v>
      </c>
    </row>
    <row r="52" spans="1:20">
      <c r="A52" s="19" t="s">
        <v>21</v>
      </c>
      <c r="B52" s="18">
        <v>3182</v>
      </c>
      <c r="C52" s="19" t="s">
        <v>21</v>
      </c>
      <c r="D52" s="18">
        <v>3226</v>
      </c>
      <c r="E52" s="19" t="s">
        <v>21</v>
      </c>
      <c r="F52" s="18">
        <v>3272</v>
      </c>
      <c r="G52" s="19" t="s">
        <v>21</v>
      </c>
      <c r="H52" s="18">
        <v>3125</v>
      </c>
      <c r="I52" s="19" t="s">
        <v>21</v>
      </c>
      <c r="J52" s="18">
        <v>1765</v>
      </c>
      <c r="K52" s="19" t="s">
        <v>24</v>
      </c>
      <c r="L52" s="22">
        <v>38</v>
      </c>
      <c r="M52" s="19" t="s">
        <v>32</v>
      </c>
      <c r="N52" s="22">
        <v>2</v>
      </c>
      <c r="O52" s="19" t="s">
        <v>38</v>
      </c>
      <c r="P52" s="22">
        <v>11</v>
      </c>
      <c r="Q52" s="19" t="s">
        <v>38</v>
      </c>
      <c r="R52" s="22">
        <v>16</v>
      </c>
      <c r="S52" s="19" t="s">
        <v>38</v>
      </c>
      <c r="T52" s="23">
        <v>10</v>
      </c>
    </row>
    <row r="53" spans="1:20">
      <c r="A53" s="19" t="s">
        <v>34</v>
      </c>
      <c r="B53" s="18">
        <v>2</v>
      </c>
      <c r="C53" s="19" t="s">
        <v>34</v>
      </c>
      <c r="D53" s="18">
        <v>4</v>
      </c>
      <c r="E53" s="19" t="s">
        <v>34</v>
      </c>
      <c r="F53" s="18">
        <v>5</v>
      </c>
      <c r="G53" s="19" t="s">
        <v>34</v>
      </c>
      <c r="H53" s="18">
        <v>3</v>
      </c>
      <c r="I53" s="19" t="s">
        <v>34</v>
      </c>
      <c r="J53" s="18">
        <v>11</v>
      </c>
      <c r="K53" s="19" t="s">
        <v>40</v>
      </c>
      <c r="L53" s="22">
        <v>3</v>
      </c>
      <c r="M53" s="19" t="s">
        <v>61</v>
      </c>
      <c r="N53" s="22">
        <v>56</v>
      </c>
      <c r="O53" s="19" t="s">
        <v>32</v>
      </c>
      <c r="P53" s="22">
        <v>2</v>
      </c>
      <c r="Q53" s="19" t="s">
        <v>32</v>
      </c>
      <c r="R53" s="22">
        <v>4</v>
      </c>
      <c r="S53" s="19" t="s">
        <v>32</v>
      </c>
      <c r="T53" s="23">
        <v>5</v>
      </c>
    </row>
    <row r="54" spans="1:20">
      <c r="A54" s="19" t="s">
        <v>62</v>
      </c>
      <c r="B54" s="18">
        <v>10</v>
      </c>
      <c r="C54" s="19" t="s">
        <v>62</v>
      </c>
      <c r="D54" s="18">
        <v>3</v>
      </c>
      <c r="E54" s="19" t="s">
        <v>62</v>
      </c>
      <c r="F54" s="18">
        <v>4</v>
      </c>
      <c r="G54" s="19" t="s">
        <v>62</v>
      </c>
      <c r="H54" s="18">
        <v>8</v>
      </c>
      <c r="I54" s="19" t="s">
        <v>62</v>
      </c>
      <c r="J54" s="18">
        <v>4</v>
      </c>
      <c r="K54" s="19" t="s">
        <v>16</v>
      </c>
      <c r="L54" s="22">
        <v>110</v>
      </c>
      <c r="M54" s="19" t="s">
        <v>62</v>
      </c>
      <c r="N54" s="22">
        <v>2</v>
      </c>
      <c r="O54" s="19" t="s">
        <v>61</v>
      </c>
      <c r="P54" s="22">
        <v>19</v>
      </c>
      <c r="Q54" s="19" t="s">
        <v>61</v>
      </c>
      <c r="R54" s="22">
        <v>26</v>
      </c>
      <c r="S54" s="19" t="s">
        <v>61</v>
      </c>
      <c r="T54" s="23">
        <v>22</v>
      </c>
    </row>
    <row r="55" spans="1:20" ht="19.5">
      <c r="A55" s="19" t="s">
        <v>16</v>
      </c>
      <c r="B55" s="18">
        <v>424</v>
      </c>
      <c r="C55" s="19" t="s">
        <v>16</v>
      </c>
      <c r="D55" s="18">
        <v>365</v>
      </c>
      <c r="E55" s="19" t="s">
        <v>16</v>
      </c>
      <c r="F55" s="18">
        <v>411</v>
      </c>
      <c r="G55" s="19" t="s">
        <v>16</v>
      </c>
      <c r="H55" s="12">
        <v>436</v>
      </c>
      <c r="I55" s="19" t="s">
        <v>16</v>
      </c>
      <c r="J55" s="18">
        <v>636</v>
      </c>
      <c r="K55" s="19" t="s">
        <v>21</v>
      </c>
      <c r="L55" s="22">
        <v>6877</v>
      </c>
      <c r="M55" s="19" t="s">
        <v>36</v>
      </c>
      <c r="N55" s="22">
        <v>563</v>
      </c>
      <c r="O55" s="19" t="s">
        <v>62</v>
      </c>
      <c r="P55" s="22">
        <v>1</v>
      </c>
      <c r="Q55" s="19" t="s">
        <v>62</v>
      </c>
      <c r="R55" s="22">
        <v>1</v>
      </c>
      <c r="S55" s="19" t="s">
        <v>62</v>
      </c>
      <c r="T55" s="23">
        <v>2</v>
      </c>
    </row>
    <row r="56" spans="1:20">
      <c r="A56" s="19" t="s">
        <v>40</v>
      </c>
      <c r="B56" s="18">
        <v>520</v>
      </c>
      <c r="C56" s="19" t="s">
        <v>40</v>
      </c>
      <c r="D56" s="18">
        <v>587</v>
      </c>
      <c r="E56" s="19" t="s">
        <v>40</v>
      </c>
      <c r="F56" s="18">
        <v>486</v>
      </c>
      <c r="G56" s="19" t="s">
        <v>40</v>
      </c>
      <c r="H56" s="18">
        <v>545</v>
      </c>
      <c r="I56" s="19" t="s">
        <v>40</v>
      </c>
      <c r="J56" s="18">
        <v>998</v>
      </c>
      <c r="K56" s="19" t="s">
        <v>38</v>
      </c>
      <c r="L56" s="22">
        <v>23</v>
      </c>
      <c r="M56" s="22"/>
      <c r="N56" s="22"/>
      <c r="O56" s="19" t="s">
        <v>36</v>
      </c>
      <c r="P56" s="22">
        <v>283</v>
      </c>
      <c r="Q56" s="19" t="s">
        <v>36</v>
      </c>
      <c r="R56" s="22">
        <v>297</v>
      </c>
      <c r="S56" s="19" t="s">
        <v>36</v>
      </c>
      <c r="T56" s="23">
        <v>289</v>
      </c>
    </row>
    <row r="57" spans="1:20">
      <c r="A57" s="19" t="s">
        <v>22</v>
      </c>
      <c r="B57" s="18">
        <v>92</v>
      </c>
      <c r="C57" s="19" t="s">
        <v>22</v>
      </c>
      <c r="D57" s="18">
        <v>114</v>
      </c>
      <c r="E57" s="19" t="s">
        <v>22</v>
      </c>
      <c r="F57" s="18">
        <v>102</v>
      </c>
      <c r="G57" s="19" t="s">
        <v>22</v>
      </c>
      <c r="H57" s="18">
        <v>99</v>
      </c>
      <c r="I57" s="19" t="s">
        <v>22</v>
      </c>
      <c r="J57" s="18">
        <v>50</v>
      </c>
      <c r="K57" s="19" t="s">
        <v>19</v>
      </c>
      <c r="L57" s="22">
        <v>2</v>
      </c>
      <c r="M57" s="22"/>
      <c r="N57" s="22"/>
      <c r="O57" s="22"/>
      <c r="P57" s="22"/>
      <c r="Q57" s="22"/>
      <c r="R57" s="22"/>
      <c r="S57" s="22"/>
      <c r="T57" s="23"/>
    </row>
    <row r="58" spans="1:20">
      <c r="A58" s="19" t="s">
        <v>42</v>
      </c>
      <c r="B58" s="18">
        <v>24</v>
      </c>
      <c r="C58" s="19" t="s">
        <v>42</v>
      </c>
      <c r="D58" s="18">
        <v>24</v>
      </c>
      <c r="E58" s="19" t="s">
        <v>42</v>
      </c>
      <c r="F58" s="18">
        <v>21</v>
      </c>
      <c r="G58" s="19" t="s">
        <v>42</v>
      </c>
      <c r="H58" s="18">
        <v>33</v>
      </c>
      <c r="I58" s="19" t="s">
        <v>42</v>
      </c>
      <c r="J58" s="18">
        <v>39</v>
      </c>
      <c r="K58" s="21"/>
      <c r="L58" s="22"/>
      <c r="M58" s="22"/>
      <c r="N58" s="22"/>
      <c r="O58" s="22"/>
      <c r="P58" s="22"/>
      <c r="Q58" s="22"/>
      <c r="R58" s="22"/>
      <c r="S58" s="22"/>
      <c r="T58" s="23"/>
    </row>
    <row r="59" spans="1:20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1"/>
      <c r="L59" s="22"/>
      <c r="M59" s="22"/>
      <c r="N59" s="22"/>
      <c r="O59" s="22"/>
      <c r="P59" s="22"/>
      <c r="Q59" s="22"/>
      <c r="R59" s="22"/>
      <c r="S59" s="22"/>
      <c r="T59" s="23"/>
    </row>
    <row r="60" spans="1:20" ht="19.5">
      <c r="A60" s="113" t="s">
        <v>204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10" t="s">
        <v>204</v>
      </c>
      <c r="L60" s="111"/>
      <c r="M60" s="111"/>
      <c r="N60" s="111"/>
      <c r="O60" s="111"/>
      <c r="P60" s="111"/>
      <c r="Q60" s="111"/>
      <c r="R60" s="111"/>
      <c r="S60" s="111"/>
      <c r="T60" s="112"/>
    </row>
    <row r="61" spans="1:20">
      <c r="A61" s="18"/>
      <c r="B61" s="19" t="s">
        <v>6</v>
      </c>
      <c r="C61" s="18"/>
      <c r="D61" s="19" t="s">
        <v>6</v>
      </c>
      <c r="E61" s="18"/>
      <c r="F61" s="19" t="s">
        <v>6</v>
      </c>
      <c r="G61" s="18"/>
      <c r="H61" s="19" t="s">
        <v>6</v>
      </c>
      <c r="I61" s="18"/>
      <c r="J61" s="20" t="s">
        <v>6</v>
      </c>
      <c r="K61" s="21"/>
      <c r="L61" s="19" t="s">
        <v>6</v>
      </c>
      <c r="M61" s="22"/>
      <c r="N61" s="19" t="s">
        <v>6</v>
      </c>
      <c r="O61" s="22"/>
      <c r="P61" s="19" t="s">
        <v>6</v>
      </c>
      <c r="Q61" s="22"/>
      <c r="R61" s="19" t="s">
        <v>6</v>
      </c>
      <c r="S61" s="22"/>
      <c r="T61" s="19" t="s">
        <v>6</v>
      </c>
    </row>
    <row r="62" spans="1:20" ht="14.25">
      <c r="A62" s="19" t="s">
        <v>24</v>
      </c>
      <c r="B62" s="18">
        <v>106</v>
      </c>
      <c r="C62" s="19" t="s">
        <v>24</v>
      </c>
      <c r="D62" s="18">
        <v>11</v>
      </c>
      <c r="E62" s="19" t="s">
        <v>24</v>
      </c>
      <c r="F62" s="18">
        <v>89</v>
      </c>
      <c r="G62" s="19" t="s">
        <v>24</v>
      </c>
      <c r="H62" s="18">
        <v>104</v>
      </c>
      <c r="I62" s="19" t="s">
        <v>24</v>
      </c>
      <c r="J62" s="18">
        <v>19</v>
      </c>
      <c r="K62" s="27" t="s">
        <v>56</v>
      </c>
      <c r="L62" s="26">
        <v>295</v>
      </c>
      <c r="M62" s="19" t="s">
        <v>16</v>
      </c>
      <c r="N62" s="22">
        <v>1</v>
      </c>
      <c r="O62" s="19" t="s">
        <v>34</v>
      </c>
      <c r="P62" s="22">
        <v>1</v>
      </c>
      <c r="Q62" s="19" t="s">
        <v>56</v>
      </c>
      <c r="R62" s="22">
        <v>290</v>
      </c>
      <c r="S62" s="19" t="s">
        <v>16</v>
      </c>
      <c r="T62" s="23">
        <v>2</v>
      </c>
    </row>
    <row r="63" spans="1:20" ht="14.25">
      <c r="A63" s="19" t="s">
        <v>19</v>
      </c>
      <c r="B63" s="18">
        <v>917</v>
      </c>
      <c r="C63" s="19" t="s">
        <v>19</v>
      </c>
      <c r="D63" s="18">
        <v>1735</v>
      </c>
      <c r="E63" s="19" t="s">
        <v>19</v>
      </c>
      <c r="F63" s="18">
        <v>1152</v>
      </c>
      <c r="G63" s="19" t="s">
        <v>19</v>
      </c>
      <c r="H63" s="18">
        <v>1200</v>
      </c>
      <c r="I63" s="19" t="s">
        <v>19</v>
      </c>
      <c r="J63" s="18">
        <v>2794</v>
      </c>
      <c r="K63" s="19" t="s">
        <v>62</v>
      </c>
      <c r="L63" s="22">
        <v>448</v>
      </c>
      <c r="M63" s="27" t="s">
        <v>56</v>
      </c>
      <c r="N63" s="26">
        <v>314</v>
      </c>
      <c r="O63" s="27" t="s">
        <v>56</v>
      </c>
      <c r="P63" s="26">
        <v>308</v>
      </c>
      <c r="Q63" s="27" t="s">
        <v>22</v>
      </c>
      <c r="R63" s="26">
        <v>12</v>
      </c>
      <c r="S63" s="27" t="s">
        <v>56</v>
      </c>
      <c r="T63" s="43">
        <v>283</v>
      </c>
    </row>
    <row r="64" spans="1:20">
      <c r="A64" s="19" t="s">
        <v>38</v>
      </c>
      <c r="B64" s="18">
        <v>754</v>
      </c>
      <c r="C64" s="19" t="s">
        <v>38</v>
      </c>
      <c r="D64" s="18">
        <v>81</v>
      </c>
      <c r="E64" s="19" t="s">
        <v>38</v>
      </c>
      <c r="F64" s="18">
        <v>630</v>
      </c>
      <c r="G64" s="19" t="s">
        <v>38</v>
      </c>
      <c r="H64" s="18">
        <v>603</v>
      </c>
      <c r="I64" s="19" t="s">
        <v>38</v>
      </c>
      <c r="J64" s="18">
        <v>61</v>
      </c>
      <c r="K64" s="19" t="s">
        <v>42</v>
      </c>
      <c r="L64" s="22">
        <v>1</v>
      </c>
      <c r="M64" s="19" t="s">
        <v>22</v>
      </c>
      <c r="N64" s="22">
        <v>23</v>
      </c>
      <c r="O64" s="19" t="s">
        <v>22</v>
      </c>
      <c r="P64" s="22">
        <v>10</v>
      </c>
      <c r="Q64" s="19" t="s">
        <v>21</v>
      </c>
      <c r="R64" s="22">
        <v>1</v>
      </c>
      <c r="S64" s="19" t="s">
        <v>22</v>
      </c>
      <c r="T64" s="23">
        <v>21</v>
      </c>
    </row>
    <row r="65" spans="1:20">
      <c r="A65" s="19" t="s">
        <v>32</v>
      </c>
      <c r="B65" s="18">
        <v>119</v>
      </c>
      <c r="C65" s="19" t="s">
        <v>32</v>
      </c>
      <c r="D65" s="18">
        <v>111</v>
      </c>
      <c r="E65" s="19" t="s">
        <v>32</v>
      </c>
      <c r="F65" s="18">
        <v>88</v>
      </c>
      <c r="G65" s="19" t="s">
        <v>32</v>
      </c>
      <c r="H65" s="18">
        <v>107</v>
      </c>
      <c r="I65" s="19" t="s">
        <v>32</v>
      </c>
      <c r="J65" s="18">
        <v>81</v>
      </c>
      <c r="K65" s="19" t="s">
        <v>19</v>
      </c>
      <c r="L65" s="22">
        <v>31</v>
      </c>
      <c r="M65" s="19" t="s">
        <v>21</v>
      </c>
      <c r="N65" s="22">
        <v>1</v>
      </c>
      <c r="O65" s="19" t="s">
        <v>61</v>
      </c>
      <c r="P65" s="22">
        <v>8</v>
      </c>
      <c r="Q65" s="19" t="s">
        <v>60</v>
      </c>
      <c r="R65" s="22">
        <v>7457</v>
      </c>
      <c r="S65" s="19" t="s">
        <v>21</v>
      </c>
      <c r="T65" s="23">
        <v>1</v>
      </c>
    </row>
    <row r="66" spans="1:20">
      <c r="A66" s="19" t="s">
        <v>36</v>
      </c>
      <c r="B66" s="18">
        <v>152</v>
      </c>
      <c r="C66" s="19" t="s">
        <v>36</v>
      </c>
      <c r="D66" s="18">
        <v>11</v>
      </c>
      <c r="E66" s="19" t="s">
        <v>36</v>
      </c>
      <c r="F66" s="18">
        <v>83</v>
      </c>
      <c r="G66" s="19" t="s">
        <v>36</v>
      </c>
      <c r="H66" s="18">
        <v>85</v>
      </c>
      <c r="I66" s="19" t="s">
        <v>36</v>
      </c>
      <c r="J66" s="18">
        <v>9</v>
      </c>
      <c r="K66" s="19" t="s">
        <v>61</v>
      </c>
      <c r="L66" s="22">
        <v>19</v>
      </c>
      <c r="M66" s="19" t="s">
        <v>60</v>
      </c>
      <c r="N66" s="22">
        <v>7234</v>
      </c>
      <c r="O66" s="19" t="s">
        <v>62</v>
      </c>
      <c r="P66" s="22">
        <v>291</v>
      </c>
      <c r="Q66" s="19" t="s">
        <v>19</v>
      </c>
      <c r="R66" s="22">
        <v>72</v>
      </c>
      <c r="S66" s="19" t="s">
        <v>60</v>
      </c>
      <c r="T66" s="23">
        <v>7476</v>
      </c>
    </row>
    <row r="67" spans="1:20">
      <c r="A67" s="19" t="s">
        <v>60</v>
      </c>
      <c r="B67" s="18">
        <v>1423</v>
      </c>
      <c r="C67" s="19" t="s">
        <v>60</v>
      </c>
      <c r="D67" s="18">
        <v>3001</v>
      </c>
      <c r="E67" s="19" t="s">
        <v>60</v>
      </c>
      <c r="F67" s="18">
        <v>1638</v>
      </c>
      <c r="G67" s="19" t="s">
        <v>60</v>
      </c>
      <c r="H67" s="18">
        <v>1565</v>
      </c>
      <c r="I67" s="19" t="s">
        <v>60</v>
      </c>
      <c r="J67" s="18">
        <v>1990</v>
      </c>
      <c r="K67" s="19" t="s">
        <v>22</v>
      </c>
      <c r="L67" s="22">
        <v>14</v>
      </c>
      <c r="M67" s="19" t="s">
        <v>19</v>
      </c>
      <c r="N67" s="22">
        <v>42</v>
      </c>
      <c r="O67" s="19" t="s">
        <v>60</v>
      </c>
      <c r="P67" s="22">
        <v>7525</v>
      </c>
      <c r="Q67" s="19" t="s">
        <v>34</v>
      </c>
      <c r="R67" s="22">
        <v>8</v>
      </c>
      <c r="S67" s="19" t="s">
        <v>19</v>
      </c>
      <c r="T67" s="23">
        <v>58</v>
      </c>
    </row>
    <row r="68" spans="1:20">
      <c r="A68" s="19" t="s">
        <v>61</v>
      </c>
      <c r="B68" s="18">
        <v>206</v>
      </c>
      <c r="C68" s="19" t="s">
        <v>61</v>
      </c>
      <c r="D68" s="18">
        <v>186</v>
      </c>
      <c r="E68" s="19" t="s">
        <v>61</v>
      </c>
      <c r="F68" s="18">
        <v>125</v>
      </c>
      <c r="G68" s="19" t="s">
        <v>61</v>
      </c>
      <c r="H68" s="18">
        <v>131</v>
      </c>
      <c r="I68" s="19" t="s">
        <v>61</v>
      </c>
      <c r="J68" s="18">
        <v>64</v>
      </c>
      <c r="K68" s="19" t="s">
        <v>60</v>
      </c>
      <c r="L68" s="22">
        <v>7380</v>
      </c>
      <c r="M68" s="19" t="s">
        <v>38</v>
      </c>
      <c r="N68" s="22">
        <v>2</v>
      </c>
      <c r="O68" s="19" t="s">
        <v>19</v>
      </c>
      <c r="P68" s="22">
        <v>49</v>
      </c>
      <c r="Q68" s="19" t="s">
        <v>32</v>
      </c>
      <c r="R68" s="22">
        <v>1</v>
      </c>
      <c r="S68" s="19" t="s">
        <v>38</v>
      </c>
      <c r="T68" s="23">
        <v>1</v>
      </c>
    </row>
    <row r="69" spans="1:20" ht="14.25">
      <c r="A69" s="27" t="s">
        <v>56</v>
      </c>
      <c r="B69" s="45">
        <v>258</v>
      </c>
      <c r="C69" s="27" t="s">
        <v>56</v>
      </c>
      <c r="D69" s="45">
        <v>307</v>
      </c>
      <c r="E69" s="27" t="s">
        <v>56</v>
      </c>
      <c r="F69" s="45">
        <v>214</v>
      </c>
      <c r="G69" s="27" t="s">
        <v>56</v>
      </c>
      <c r="H69" s="45">
        <v>265</v>
      </c>
      <c r="I69" s="27" t="s">
        <v>56</v>
      </c>
      <c r="J69" s="45">
        <v>160</v>
      </c>
      <c r="K69" s="19" t="s">
        <v>21</v>
      </c>
      <c r="L69" s="22">
        <v>1</v>
      </c>
      <c r="M69" s="19" t="s">
        <v>34</v>
      </c>
      <c r="N69" s="22">
        <v>5</v>
      </c>
      <c r="O69" s="22"/>
      <c r="P69" s="22"/>
      <c r="Q69" s="19" t="s">
        <v>61</v>
      </c>
      <c r="R69" s="22">
        <v>8</v>
      </c>
      <c r="S69" s="19" t="s">
        <v>34</v>
      </c>
      <c r="T69" s="23">
        <v>2</v>
      </c>
    </row>
    <row r="70" spans="1:20">
      <c r="A70" s="19" t="s">
        <v>26</v>
      </c>
      <c r="B70" s="18">
        <v>541</v>
      </c>
      <c r="C70" s="19" t="s">
        <v>26</v>
      </c>
      <c r="D70" s="18">
        <v>199</v>
      </c>
      <c r="E70" s="19" t="s">
        <v>26</v>
      </c>
      <c r="F70" s="18">
        <v>661</v>
      </c>
      <c r="G70" s="19" t="s">
        <v>26</v>
      </c>
      <c r="H70" s="18">
        <v>722</v>
      </c>
      <c r="I70" s="19" t="s">
        <v>26</v>
      </c>
      <c r="J70" s="18">
        <v>261</v>
      </c>
      <c r="K70" s="19" t="s">
        <v>38</v>
      </c>
      <c r="L70" s="22">
        <v>2</v>
      </c>
      <c r="M70" s="19" t="s">
        <v>61</v>
      </c>
      <c r="N70" s="22">
        <v>14</v>
      </c>
      <c r="O70" s="22"/>
      <c r="P70" s="22"/>
      <c r="Q70" s="19" t="s">
        <v>62</v>
      </c>
      <c r="R70" s="22">
        <v>343</v>
      </c>
      <c r="S70" s="19" t="s">
        <v>61</v>
      </c>
      <c r="T70" s="23">
        <v>9</v>
      </c>
    </row>
    <row r="71" spans="1:20">
      <c r="A71" s="19" t="s">
        <v>21</v>
      </c>
      <c r="B71" s="18">
        <v>191</v>
      </c>
      <c r="C71" s="19" t="s">
        <v>21</v>
      </c>
      <c r="D71" s="18">
        <v>28</v>
      </c>
      <c r="E71" s="19" t="s">
        <v>21</v>
      </c>
      <c r="F71" s="18">
        <v>178</v>
      </c>
      <c r="G71" s="19" t="s">
        <v>21</v>
      </c>
      <c r="H71" s="18">
        <v>204</v>
      </c>
      <c r="I71" s="19" t="s">
        <v>21</v>
      </c>
      <c r="J71" s="18">
        <v>10</v>
      </c>
      <c r="K71" s="19" t="s">
        <v>34</v>
      </c>
      <c r="L71" s="22">
        <v>1</v>
      </c>
      <c r="M71" s="19" t="s">
        <v>62</v>
      </c>
      <c r="N71" s="22">
        <v>556</v>
      </c>
      <c r="O71" s="22"/>
      <c r="P71" s="22"/>
      <c r="Q71" s="22"/>
      <c r="R71" s="22"/>
      <c r="S71" s="19" t="s">
        <v>62</v>
      </c>
      <c r="T71" s="23">
        <v>339</v>
      </c>
    </row>
    <row r="72" spans="1:20">
      <c r="A72" s="19" t="s">
        <v>34</v>
      </c>
      <c r="B72" s="18">
        <v>678</v>
      </c>
      <c r="C72" s="19" t="s">
        <v>34</v>
      </c>
      <c r="D72" s="18">
        <v>732</v>
      </c>
      <c r="E72" s="19" t="s">
        <v>34</v>
      </c>
      <c r="F72" s="18">
        <v>654</v>
      </c>
      <c r="G72" s="19" t="s">
        <v>34</v>
      </c>
      <c r="H72" s="18">
        <v>590</v>
      </c>
      <c r="I72" s="19" t="s">
        <v>34</v>
      </c>
      <c r="J72" s="18">
        <v>1293</v>
      </c>
      <c r="K72" s="21"/>
      <c r="L72" s="22"/>
      <c r="M72" s="22"/>
      <c r="N72" s="22"/>
      <c r="O72" s="22"/>
      <c r="P72" s="22"/>
      <c r="Q72" s="22"/>
      <c r="R72" s="22"/>
      <c r="S72" s="22"/>
      <c r="T72" s="23"/>
    </row>
    <row r="73" spans="1:20">
      <c r="A73" s="19" t="s">
        <v>62</v>
      </c>
      <c r="B73" s="18">
        <v>1026</v>
      </c>
      <c r="C73" s="19" t="s">
        <v>62</v>
      </c>
      <c r="D73" s="18">
        <v>1280</v>
      </c>
      <c r="E73" s="19" t="s">
        <v>62</v>
      </c>
      <c r="F73" s="18">
        <v>875</v>
      </c>
      <c r="G73" s="19" t="s">
        <v>62</v>
      </c>
      <c r="H73" s="18">
        <v>784</v>
      </c>
      <c r="I73" s="19" t="s">
        <v>62</v>
      </c>
      <c r="J73" s="18">
        <v>973</v>
      </c>
      <c r="K73" s="21"/>
      <c r="L73" s="22"/>
      <c r="M73" s="22"/>
      <c r="N73" s="22"/>
      <c r="O73" s="22"/>
      <c r="P73" s="22"/>
      <c r="Q73" s="22"/>
      <c r="R73" s="22"/>
      <c r="S73" s="22"/>
      <c r="T73" s="23"/>
    </row>
    <row r="74" spans="1:20">
      <c r="A74" s="19" t="s">
        <v>16</v>
      </c>
      <c r="B74" s="18">
        <v>179</v>
      </c>
      <c r="C74" s="19" t="s">
        <v>16</v>
      </c>
      <c r="D74" s="18">
        <v>187</v>
      </c>
      <c r="E74" s="19" t="s">
        <v>16</v>
      </c>
      <c r="F74" s="18">
        <v>163</v>
      </c>
      <c r="G74" s="19" t="s">
        <v>16</v>
      </c>
      <c r="H74" s="18">
        <v>204</v>
      </c>
      <c r="I74" s="19" t="s">
        <v>16</v>
      </c>
      <c r="J74" s="18">
        <v>222</v>
      </c>
      <c r="K74" s="21"/>
      <c r="L74" s="22"/>
      <c r="M74" s="22"/>
      <c r="N74" s="22"/>
      <c r="O74" s="22"/>
      <c r="P74" s="22"/>
      <c r="Q74" s="22"/>
      <c r="R74" s="22"/>
      <c r="S74" s="22"/>
      <c r="T74" s="23"/>
    </row>
    <row r="75" spans="1:20">
      <c r="A75" s="19" t="s">
        <v>40</v>
      </c>
      <c r="B75" s="18">
        <v>86</v>
      </c>
      <c r="C75" s="19" t="s">
        <v>40</v>
      </c>
      <c r="D75" s="18">
        <v>14</v>
      </c>
      <c r="E75" s="19" t="s">
        <v>40</v>
      </c>
      <c r="F75" s="18">
        <v>54</v>
      </c>
      <c r="G75" s="19" t="s">
        <v>40</v>
      </c>
      <c r="H75" s="18">
        <v>45</v>
      </c>
      <c r="I75" s="19" t="s">
        <v>40</v>
      </c>
      <c r="J75" s="18">
        <v>4</v>
      </c>
      <c r="K75" s="21"/>
      <c r="L75" s="22"/>
      <c r="M75" s="22"/>
      <c r="N75" s="22"/>
      <c r="O75" s="22"/>
      <c r="P75" s="22"/>
      <c r="Q75" s="22"/>
      <c r="R75" s="22"/>
      <c r="S75" s="22"/>
      <c r="T75" s="23"/>
    </row>
    <row r="76" spans="1:20">
      <c r="A76" s="19" t="s">
        <v>22</v>
      </c>
      <c r="B76" s="18">
        <v>1114</v>
      </c>
      <c r="C76" s="19" t="s">
        <v>22</v>
      </c>
      <c r="D76" s="18">
        <v>211</v>
      </c>
      <c r="E76" s="19" t="s">
        <v>22</v>
      </c>
      <c r="F76" s="18">
        <v>1267</v>
      </c>
      <c r="G76" s="19" t="s">
        <v>22</v>
      </c>
      <c r="H76" s="18">
        <v>1219</v>
      </c>
      <c r="I76" s="19" t="s">
        <v>22</v>
      </c>
      <c r="J76" s="18">
        <v>136</v>
      </c>
      <c r="K76" s="21"/>
      <c r="L76" s="22"/>
      <c r="M76" s="22"/>
      <c r="N76" s="22"/>
      <c r="O76" s="22"/>
      <c r="P76" s="22"/>
      <c r="Q76" s="22"/>
      <c r="R76" s="22"/>
      <c r="S76" s="22"/>
      <c r="T76" s="23"/>
    </row>
    <row r="77" spans="1:20">
      <c r="A77" s="19" t="s">
        <v>42</v>
      </c>
      <c r="B77" s="18">
        <v>442</v>
      </c>
      <c r="C77" s="19" t="s">
        <v>42</v>
      </c>
      <c r="D77" s="18">
        <v>98</v>
      </c>
      <c r="E77" s="19" t="s">
        <v>42</v>
      </c>
      <c r="F77" s="18">
        <v>321</v>
      </c>
      <c r="G77" s="19" t="s">
        <v>42</v>
      </c>
      <c r="H77" s="18">
        <v>364</v>
      </c>
      <c r="I77" s="19" t="s">
        <v>42</v>
      </c>
      <c r="J77" s="18">
        <v>115</v>
      </c>
      <c r="K77" s="21"/>
      <c r="L77" s="22"/>
      <c r="M77" s="22"/>
      <c r="N77" s="22"/>
      <c r="O77" s="22"/>
      <c r="P77" s="22"/>
      <c r="Q77" s="22"/>
      <c r="R77" s="22"/>
      <c r="S77" s="22"/>
      <c r="T77" s="23"/>
    </row>
    <row r="78" spans="1:20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1"/>
      <c r="L78" s="22"/>
      <c r="M78" s="22"/>
      <c r="N78" s="22"/>
      <c r="O78" s="22"/>
      <c r="P78" s="22"/>
      <c r="Q78" s="22"/>
      <c r="R78" s="22"/>
      <c r="S78" s="22"/>
      <c r="T78" s="23"/>
    </row>
    <row r="79" spans="1:20" ht="19.5">
      <c r="A79" s="113" t="s">
        <v>375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10" t="s">
        <v>205</v>
      </c>
      <c r="L79" s="111"/>
      <c r="M79" s="111"/>
      <c r="N79" s="111"/>
      <c r="O79" s="111"/>
      <c r="P79" s="111"/>
      <c r="Q79" s="111"/>
      <c r="R79" s="111"/>
      <c r="S79" s="111"/>
      <c r="T79" s="112"/>
    </row>
    <row r="80" spans="1:20">
      <c r="A80" s="18"/>
      <c r="B80" s="19" t="s">
        <v>6</v>
      </c>
      <c r="C80" s="18"/>
      <c r="D80" s="19" t="s">
        <v>6</v>
      </c>
      <c r="E80" s="18"/>
      <c r="F80" s="19" t="s">
        <v>6</v>
      </c>
      <c r="G80" s="18"/>
      <c r="H80" s="19" t="s">
        <v>6</v>
      </c>
      <c r="I80" s="18"/>
      <c r="J80" s="20" t="s">
        <v>6</v>
      </c>
      <c r="K80" s="21"/>
      <c r="L80" s="19" t="s">
        <v>6</v>
      </c>
      <c r="M80" s="22"/>
      <c r="N80" s="19" t="s">
        <v>6</v>
      </c>
      <c r="O80" s="22"/>
      <c r="P80" s="19" t="s">
        <v>6</v>
      </c>
      <c r="Q80" s="22"/>
      <c r="R80" s="19" t="s">
        <v>6</v>
      </c>
      <c r="S80" s="22"/>
      <c r="T80" s="19" t="s">
        <v>6</v>
      </c>
    </row>
    <row r="81" spans="1:20" ht="14.25">
      <c r="A81" s="19" t="s">
        <v>24</v>
      </c>
      <c r="B81" s="18">
        <v>291</v>
      </c>
      <c r="C81" s="19" t="s">
        <v>24</v>
      </c>
      <c r="D81" s="18">
        <v>77</v>
      </c>
      <c r="E81" s="19" t="s">
        <v>24</v>
      </c>
      <c r="F81" s="18">
        <v>313</v>
      </c>
      <c r="G81" s="19" t="s">
        <v>24</v>
      </c>
      <c r="H81" s="18">
        <v>327</v>
      </c>
      <c r="I81" s="19" t="s">
        <v>24</v>
      </c>
      <c r="J81" s="18">
        <v>110</v>
      </c>
      <c r="K81" s="27" t="s">
        <v>56</v>
      </c>
      <c r="L81" s="26">
        <v>814</v>
      </c>
      <c r="M81" s="19" t="s">
        <v>16</v>
      </c>
      <c r="N81" s="22">
        <v>2</v>
      </c>
      <c r="O81" s="19" t="s">
        <v>16</v>
      </c>
      <c r="P81" s="22">
        <v>2</v>
      </c>
      <c r="Q81" s="19" t="s">
        <v>16</v>
      </c>
      <c r="R81" s="22">
        <v>14</v>
      </c>
      <c r="S81" s="19" t="s">
        <v>16</v>
      </c>
      <c r="T81" s="23">
        <v>5</v>
      </c>
    </row>
    <row r="82" spans="1:20" ht="14.25">
      <c r="A82" s="19" t="s">
        <v>19</v>
      </c>
      <c r="B82" s="18">
        <v>41</v>
      </c>
      <c r="C82" s="19" t="s">
        <v>19</v>
      </c>
      <c r="D82" s="18">
        <v>25</v>
      </c>
      <c r="E82" s="19" t="s">
        <v>19</v>
      </c>
      <c r="F82" s="18">
        <v>34</v>
      </c>
      <c r="G82" s="19" t="s">
        <v>19</v>
      </c>
      <c r="H82" s="18">
        <v>48</v>
      </c>
      <c r="I82" s="19" t="s">
        <v>19</v>
      </c>
      <c r="J82" s="18">
        <v>43</v>
      </c>
      <c r="K82" s="19" t="s">
        <v>62</v>
      </c>
      <c r="L82" s="22">
        <v>158</v>
      </c>
      <c r="M82" s="27" t="s">
        <v>56</v>
      </c>
      <c r="N82" s="26">
        <v>733</v>
      </c>
      <c r="O82" s="27" t="s">
        <v>56</v>
      </c>
      <c r="P82" s="26">
        <v>1018</v>
      </c>
      <c r="Q82" s="27" t="s">
        <v>56</v>
      </c>
      <c r="R82" s="26">
        <v>1056</v>
      </c>
      <c r="S82" s="27" t="s">
        <v>56</v>
      </c>
      <c r="T82" s="43">
        <v>773</v>
      </c>
    </row>
    <row r="83" spans="1:20">
      <c r="A83" s="19" t="s">
        <v>38</v>
      </c>
      <c r="B83" s="18">
        <v>120</v>
      </c>
      <c r="C83" s="19" t="s">
        <v>38</v>
      </c>
      <c r="D83" s="18">
        <v>10</v>
      </c>
      <c r="E83" s="19" t="s">
        <v>38</v>
      </c>
      <c r="F83" s="18">
        <v>107</v>
      </c>
      <c r="G83" s="19" t="s">
        <v>38</v>
      </c>
      <c r="H83" s="18">
        <v>108</v>
      </c>
      <c r="I83" s="19" t="s">
        <v>38</v>
      </c>
      <c r="J83" s="18">
        <v>12</v>
      </c>
      <c r="K83" s="19" t="s">
        <v>42</v>
      </c>
      <c r="L83" s="22">
        <v>1</v>
      </c>
      <c r="M83" s="19" t="s">
        <v>21</v>
      </c>
      <c r="N83" s="22">
        <v>10</v>
      </c>
      <c r="O83" s="19" t="s">
        <v>22</v>
      </c>
      <c r="P83" s="22">
        <v>1</v>
      </c>
      <c r="Q83" s="19" t="s">
        <v>21</v>
      </c>
      <c r="R83" s="22">
        <v>4</v>
      </c>
      <c r="S83" s="19" t="s">
        <v>21</v>
      </c>
      <c r="T83" s="23">
        <v>8</v>
      </c>
    </row>
    <row r="84" spans="1:20">
      <c r="A84" s="19" t="s">
        <v>32</v>
      </c>
      <c r="B84" s="18">
        <v>1275</v>
      </c>
      <c r="C84" s="19" t="s">
        <v>32</v>
      </c>
      <c r="D84" s="18">
        <v>1967</v>
      </c>
      <c r="E84" s="19" t="s">
        <v>32</v>
      </c>
      <c r="F84" s="18">
        <v>1320</v>
      </c>
      <c r="G84" s="19" t="s">
        <v>32</v>
      </c>
      <c r="H84" s="18">
        <v>1431</v>
      </c>
      <c r="I84" s="19" t="s">
        <v>32</v>
      </c>
      <c r="J84" s="18">
        <v>3021</v>
      </c>
      <c r="K84" s="19" t="s">
        <v>61</v>
      </c>
      <c r="L84" s="22">
        <v>7150</v>
      </c>
      <c r="M84" s="19" t="s">
        <v>60</v>
      </c>
      <c r="N84" s="22">
        <v>4</v>
      </c>
      <c r="O84" s="19" t="s">
        <v>21</v>
      </c>
      <c r="P84" s="22">
        <v>3</v>
      </c>
      <c r="Q84" s="19" t="s">
        <v>60</v>
      </c>
      <c r="R84" s="22">
        <v>10</v>
      </c>
      <c r="S84" s="19" t="s">
        <v>60</v>
      </c>
      <c r="T84" s="23">
        <v>4</v>
      </c>
    </row>
    <row r="85" spans="1:20">
      <c r="A85" s="19" t="s">
        <v>36</v>
      </c>
      <c r="B85" s="18">
        <v>1411</v>
      </c>
      <c r="C85" s="19" t="s">
        <v>36</v>
      </c>
      <c r="D85" s="18">
        <v>193</v>
      </c>
      <c r="E85" s="19" t="s">
        <v>36</v>
      </c>
      <c r="F85" s="18">
        <v>1319</v>
      </c>
      <c r="G85" s="19" t="s">
        <v>36</v>
      </c>
      <c r="H85" s="18">
        <v>1358</v>
      </c>
      <c r="I85" s="19" t="s">
        <v>36</v>
      </c>
      <c r="J85" s="18">
        <v>124</v>
      </c>
      <c r="K85" s="19" t="s">
        <v>32</v>
      </c>
      <c r="L85" s="22">
        <v>22</v>
      </c>
      <c r="M85" s="19" t="s">
        <v>34</v>
      </c>
      <c r="N85" s="22">
        <v>1</v>
      </c>
      <c r="O85" s="19" t="s">
        <v>60</v>
      </c>
      <c r="P85" s="22">
        <v>14</v>
      </c>
      <c r="Q85" s="19" t="s">
        <v>32</v>
      </c>
      <c r="R85" s="22">
        <v>85</v>
      </c>
      <c r="S85" s="19" t="s">
        <v>34</v>
      </c>
      <c r="T85" s="23">
        <v>1</v>
      </c>
    </row>
    <row r="86" spans="1:20">
      <c r="A86" s="19" t="s">
        <v>60</v>
      </c>
      <c r="B86" s="18">
        <v>61</v>
      </c>
      <c r="C86" s="19" t="s">
        <v>60</v>
      </c>
      <c r="D86" s="18">
        <v>53</v>
      </c>
      <c r="E86" s="19" t="s">
        <v>60</v>
      </c>
      <c r="F86" s="18">
        <v>54</v>
      </c>
      <c r="G86" s="19" t="s">
        <v>60</v>
      </c>
      <c r="H86" s="18">
        <v>68</v>
      </c>
      <c r="I86" s="19" t="s">
        <v>60</v>
      </c>
      <c r="J86" s="18">
        <v>28</v>
      </c>
      <c r="K86" s="19" t="s">
        <v>36</v>
      </c>
      <c r="L86" s="22">
        <v>21</v>
      </c>
      <c r="M86" s="19" t="s">
        <v>32</v>
      </c>
      <c r="N86" s="22">
        <v>32</v>
      </c>
      <c r="O86" s="19" t="s">
        <v>34</v>
      </c>
      <c r="P86" s="22">
        <v>1</v>
      </c>
      <c r="Q86" s="19" t="s">
        <v>61</v>
      </c>
      <c r="R86" s="22">
        <v>6927</v>
      </c>
      <c r="S86" s="19" t="s">
        <v>32</v>
      </c>
      <c r="T86" s="23">
        <v>30</v>
      </c>
    </row>
    <row r="87" spans="1:20">
      <c r="A87" s="19" t="s">
        <v>61</v>
      </c>
      <c r="B87" s="18">
        <v>1948</v>
      </c>
      <c r="C87" s="19" t="s">
        <v>61</v>
      </c>
      <c r="D87" s="18">
        <v>3221</v>
      </c>
      <c r="E87" s="19" t="s">
        <v>61</v>
      </c>
      <c r="F87" s="18">
        <v>1986</v>
      </c>
      <c r="G87" s="19" t="s">
        <v>61</v>
      </c>
      <c r="H87" s="18">
        <v>1939</v>
      </c>
      <c r="I87" s="19" t="s">
        <v>61</v>
      </c>
      <c r="J87" s="18">
        <v>2060</v>
      </c>
      <c r="K87" s="19" t="s">
        <v>60</v>
      </c>
      <c r="L87" s="22">
        <v>18</v>
      </c>
      <c r="M87" s="19" t="s">
        <v>61</v>
      </c>
      <c r="N87" s="22">
        <v>7310</v>
      </c>
      <c r="O87" s="19" t="s">
        <v>32</v>
      </c>
      <c r="P87" s="22">
        <v>34</v>
      </c>
      <c r="Q87" s="19" t="s">
        <v>62</v>
      </c>
      <c r="R87" s="22">
        <v>86</v>
      </c>
      <c r="S87" s="19" t="s">
        <v>61</v>
      </c>
      <c r="T87" s="23">
        <v>7271</v>
      </c>
    </row>
    <row r="88" spans="1:20" ht="14.25">
      <c r="A88" s="27" t="s">
        <v>56</v>
      </c>
      <c r="B88" s="45">
        <v>696</v>
      </c>
      <c r="C88" s="27" t="s">
        <v>56</v>
      </c>
      <c r="D88" s="45">
        <v>1355</v>
      </c>
      <c r="E88" s="27" t="s">
        <v>56</v>
      </c>
      <c r="F88" s="45">
        <v>816</v>
      </c>
      <c r="G88" s="27" t="s">
        <v>56</v>
      </c>
      <c r="H88" s="45">
        <v>741</v>
      </c>
      <c r="I88" s="27" t="s">
        <v>56</v>
      </c>
      <c r="J88" s="45">
        <v>950</v>
      </c>
      <c r="K88" s="19" t="s">
        <v>16</v>
      </c>
      <c r="L88" s="22">
        <v>3</v>
      </c>
      <c r="M88" s="19" t="s">
        <v>62</v>
      </c>
      <c r="N88" s="22">
        <v>85</v>
      </c>
      <c r="O88" s="19" t="s">
        <v>61</v>
      </c>
      <c r="P88" s="22">
        <v>7004</v>
      </c>
      <c r="Q88" s="19" t="s">
        <v>36</v>
      </c>
      <c r="R88" s="22">
        <v>10</v>
      </c>
      <c r="S88" s="19" t="s">
        <v>62</v>
      </c>
      <c r="T88" s="23">
        <v>70</v>
      </c>
    </row>
    <row r="89" spans="1:20">
      <c r="A89" s="19" t="s">
        <v>26</v>
      </c>
      <c r="B89" s="18">
        <v>22</v>
      </c>
      <c r="C89" s="19" t="s">
        <v>26</v>
      </c>
      <c r="D89" s="18">
        <v>4</v>
      </c>
      <c r="E89" s="19" t="s">
        <v>26</v>
      </c>
      <c r="F89" s="18">
        <v>29</v>
      </c>
      <c r="G89" s="19" t="s">
        <v>26</v>
      </c>
      <c r="H89" s="18">
        <v>23</v>
      </c>
      <c r="I89" s="19" t="s">
        <v>26</v>
      </c>
      <c r="J89" s="18">
        <v>5</v>
      </c>
      <c r="K89" s="19" t="s">
        <v>21</v>
      </c>
      <c r="L89" s="22">
        <v>4</v>
      </c>
      <c r="M89" s="19" t="s">
        <v>36</v>
      </c>
      <c r="N89" s="22">
        <v>15</v>
      </c>
      <c r="O89" s="19" t="s">
        <v>62</v>
      </c>
      <c r="P89" s="22">
        <v>104</v>
      </c>
      <c r="Q89" s="22"/>
      <c r="R89" s="22"/>
      <c r="S89" s="19" t="s">
        <v>36</v>
      </c>
      <c r="T89" s="23">
        <v>30</v>
      </c>
    </row>
    <row r="90" spans="1:20">
      <c r="A90" s="19" t="s">
        <v>21</v>
      </c>
      <c r="B90" s="18">
        <v>571</v>
      </c>
      <c r="C90" s="19" t="s">
        <v>21</v>
      </c>
      <c r="D90" s="18">
        <v>86</v>
      </c>
      <c r="E90" s="19" t="s">
        <v>21</v>
      </c>
      <c r="F90" s="18">
        <v>582</v>
      </c>
      <c r="G90" s="19" t="s">
        <v>21</v>
      </c>
      <c r="H90" s="18">
        <v>520</v>
      </c>
      <c r="I90" s="19" t="s">
        <v>21</v>
      </c>
      <c r="J90" s="18">
        <v>51</v>
      </c>
      <c r="K90" s="19" t="s">
        <v>38</v>
      </c>
      <c r="L90" s="22">
        <v>1</v>
      </c>
      <c r="M90" s="22"/>
      <c r="N90" s="22"/>
      <c r="O90" s="19" t="s">
        <v>36</v>
      </c>
      <c r="P90" s="22">
        <v>11</v>
      </c>
      <c r="Q90" s="22"/>
      <c r="R90" s="22"/>
      <c r="S90" s="22"/>
      <c r="T90" s="23"/>
    </row>
    <row r="91" spans="1:20">
      <c r="A91" s="19" t="s">
        <v>34</v>
      </c>
      <c r="B91" s="18">
        <v>132</v>
      </c>
      <c r="C91" s="19" t="s">
        <v>34</v>
      </c>
      <c r="D91" s="18">
        <v>84</v>
      </c>
      <c r="E91" s="19" t="s">
        <v>34</v>
      </c>
      <c r="F91" s="18">
        <v>90</v>
      </c>
      <c r="G91" s="19" t="s">
        <v>34</v>
      </c>
      <c r="H91" s="18">
        <v>115</v>
      </c>
      <c r="I91" s="19" t="s">
        <v>34</v>
      </c>
      <c r="J91" s="18">
        <v>117</v>
      </c>
      <c r="K91" s="21"/>
      <c r="L91" s="22"/>
      <c r="M91" s="22"/>
      <c r="N91" s="22"/>
      <c r="O91" s="22"/>
      <c r="P91" s="22"/>
      <c r="Q91" s="22"/>
      <c r="R91" s="22"/>
      <c r="S91" s="22"/>
      <c r="T91" s="23"/>
    </row>
    <row r="92" spans="1:20">
      <c r="A92" s="19" t="s">
        <v>62</v>
      </c>
      <c r="B92" s="18">
        <v>165</v>
      </c>
      <c r="C92" s="19" t="s">
        <v>62</v>
      </c>
      <c r="D92" s="18">
        <v>136</v>
      </c>
      <c r="E92" s="19" t="s">
        <v>62</v>
      </c>
      <c r="F92" s="18">
        <v>161</v>
      </c>
      <c r="G92" s="19" t="s">
        <v>62</v>
      </c>
      <c r="H92" s="18">
        <v>139</v>
      </c>
      <c r="I92" s="19" t="s">
        <v>62</v>
      </c>
      <c r="J92" s="18">
        <v>81</v>
      </c>
      <c r="K92" s="21"/>
      <c r="L92" s="22"/>
      <c r="M92" s="22"/>
      <c r="N92" s="22"/>
      <c r="O92" s="22"/>
      <c r="P92" s="22"/>
      <c r="Q92" s="22"/>
      <c r="R92" s="22"/>
      <c r="S92" s="22"/>
      <c r="T92" s="23"/>
    </row>
    <row r="93" spans="1:20">
      <c r="A93" s="19" t="s">
        <v>16</v>
      </c>
      <c r="B93" s="18">
        <v>539</v>
      </c>
      <c r="C93" s="19" t="s">
        <v>16</v>
      </c>
      <c r="D93" s="18">
        <v>801</v>
      </c>
      <c r="E93" s="19" t="s">
        <v>16</v>
      </c>
      <c r="F93" s="18">
        <v>493</v>
      </c>
      <c r="G93" s="19" t="s">
        <v>16</v>
      </c>
      <c r="H93" s="18">
        <v>546</v>
      </c>
      <c r="I93" s="19" t="s">
        <v>16</v>
      </c>
      <c r="J93" s="18">
        <v>1339</v>
      </c>
      <c r="K93" s="21"/>
      <c r="L93" s="22"/>
      <c r="M93" s="22"/>
      <c r="N93" s="22"/>
      <c r="O93" s="22"/>
      <c r="P93" s="22"/>
      <c r="Q93" s="22"/>
      <c r="R93" s="22"/>
      <c r="S93" s="22"/>
      <c r="T93" s="23"/>
    </row>
    <row r="94" spans="1:20">
      <c r="A94" s="19" t="s">
        <v>40</v>
      </c>
      <c r="B94" s="18">
        <v>819</v>
      </c>
      <c r="C94" s="19" t="s">
        <v>40</v>
      </c>
      <c r="D94" s="18">
        <v>164</v>
      </c>
      <c r="E94" s="19" t="s">
        <v>40</v>
      </c>
      <c r="F94" s="18">
        <v>792</v>
      </c>
      <c r="G94" s="19" t="s">
        <v>40</v>
      </c>
      <c r="H94" s="18">
        <v>737</v>
      </c>
      <c r="I94" s="19" t="s">
        <v>40</v>
      </c>
      <c r="J94" s="18">
        <v>235</v>
      </c>
      <c r="K94" s="21"/>
      <c r="L94" s="22"/>
      <c r="M94" s="22"/>
      <c r="N94" s="22"/>
      <c r="O94" s="22"/>
      <c r="P94" s="22"/>
      <c r="Q94" s="22"/>
      <c r="R94" s="22"/>
      <c r="S94" s="22"/>
      <c r="T94" s="23"/>
    </row>
    <row r="95" spans="1:20">
      <c r="A95" s="19" t="s">
        <v>22</v>
      </c>
      <c r="B95" s="18">
        <v>32</v>
      </c>
      <c r="C95" s="19" t="s">
        <v>22</v>
      </c>
      <c r="D95" s="18">
        <v>4</v>
      </c>
      <c r="E95" s="19" t="s">
        <v>22</v>
      </c>
      <c r="F95" s="18">
        <v>42</v>
      </c>
      <c r="G95" s="19" t="s">
        <v>22</v>
      </c>
      <c r="H95" s="18">
        <v>35</v>
      </c>
      <c r="I95" s="19" t="s">
        <v>22</v>
      </c>
      <c r="J95" s="18">
        <v>2</v>
      </c>
      <c r="K95" s="21"/>
      <c r="L95" s="22"/>
      <c r="M95" s="22"/>
      <c r="N95" s="22"/>
      <c r="O95" s="22"/>
      <c r="P95" s="22"/>
      <c r="Q95" s="22"/>
      <c r="R95" s="22"/>
      <c r="S95" s="22"/>
      <c r="T95" s="23"/>
    </row>
    <row r="96" spans="1:20">
      <c r="A96" s="19" t="s">
        <v>42</v>
      </c>
      <c r="B96" s="18">
        <v>69</v>
      </c>
      <c r="C96" s="19" t="s">
        <v>42</v>
      </c>
      <c r="D96" s="18">
        <v>12</v>
      </c>
      <c r="E96" s="19" t="s">
        <v>42</v>
      </c>
      <c r="F96" s="18">
        <v>54</v>
      </c>
      <c r="G96" s="19" t="s">
        <v>42</v>
      </c>
      <c r="H96" s="18">
        <v>57</v>
      </c>
      <c r="I96" s="19" t="s">
        <v>42</v>
      </c>
      <c r="J96" s="18">
        <v>14</v>
      </c>
      <c r="K96" s="21"/>
      <c r="L96" s="22"/>
      <c r="M96" s="22"/>
      <c r="N96" s="22"/>
      <c r="O96" s="22"/>
      <c r="P96" s="22"/>
      <c r="Q96" s="22"/>
      <c r="R96" s="22"/>
      <c r="S96" s="22"/>
      <c r="T96" s="23"/>
    </row>
    <row r="97" spans="1:20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1"/>
      <c r="L97" s="22"/>
      <c r="M97" s="22"/>
      <c r="N97" s="22"/>
      <c r="O97" s="22"/>
      <c r="P97" s="22"/>
      <c r="Q97" s="22"/>
      <c r="R97" s="22"/>
      <c r="S97" s="22"/>
      <c r="T97" s="23"/>
    </row>
    <row r="98" spans="1:20" ht="19.5">
      <c r="A98" s="109" t="s">
        <v>206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10" t="s">
        <v>206</v>
      </c>
      <c r="L98" s="111"/>
      <c r="M98" s="111"/>
      <c r="N98" s="111"/>
      <c r="O98" s="111"/>
      <c r="P98" s="111"/>
      <c r="Q98" s="111"/>
      <c r="R98" s="111"/>
      <c r="S98" s="111"/>
      <c r="T98" s="112"/>
    </row>
    <row r="99" spans="1:20">
      <c r="A99" s="18"/>
      <c r="B99" s="19" t="s">
        <v>6</v>
      </c>
      <c r="C99" s="18"/>
      <c r="D99" s="19" t="s">
        <v>6</v>
      </c>
      <c r="E99" s="18"/>
      <c r="F99" s="19" t="s">
        <v>6</v>
      </c>
      <c r="G99" s="18"/>
      <c r="H99" s="19" t="s">
        <v>6</v>
      </c>
      <c r="I99" s="18"/>
      <c r="J99" s="20" t="s">
        <v>6</v>
      </c>
      <c r="K99" s="21"/>
      <c r="L99" s="19" t="s">
        <v>6</v>
      </c>
      <c r="M99" s="22"/>
      <c r="N99" s="19" t="s">
        <v>6</v>
      </c>
      <c r="O99" s="22"/>
      <c r="P99" s="19" t="s">
        <v>6</v>
      </c>
      <c r="Q99" s="22"/>
      <c r="R99" s="19" t="s">
        <v>6</v>
      </c>
      <c r="S99" s="22"/>
      <c r="T99" s="19" t="s">
        <v>6</v>
      </c>
    </row>
    <row r="100" spans="1:20" ht="14.25">
      <c r="A100" s="19" t="s">
        <v>24</v>
      </c>
      <c r="B100" s="18">
        <v>4428</v>
      </c>
      <c r="C100" s="19" t="s">
        <v>24</v>
      </c>
      <c r="D100" s="18">
        <v>3183</v>
      </c>
      <c r="E100" s="19" t="s">
        <v>24</v>
      </c>
      <c r="F100" s="18">
        <v>2327</v>
      </c>
      <c r="G100" s="19" t="s">
        <v>24</v>
      </c>
      <c r="H100" s="18">
        <v>3630</v>
      </c>
      <c r="I100" s="19" t="s">
        <v>24</v>
      </c>
      <c r="J100" s="18">
        <v>2123</v>
      </c>
      <c r="K100" s="27" t="s">
        <v>56</v>
      </c>
      <c r="L100" s="26">
        <v>118</v>
      </c>
      <c r="M100" s="19" t="s">
        <v>26</v>
      </c>
      <c r="N100" s="22">
        <v>67</v>
      </c>
      <c r="O100" s="19" t="s">
        <v>26</v>
      </c>
      <c r="P100" s="22">
        <v>75</v>
      </c>
      <c r="Q100" s="19" t="s">
        <v>26</v>
      </c>
      <c r="R100" s="22">
        <v>64</v>
      </c>
      <c r="S100" s="19" t="s">
        <v>26</v>
      </c>
      <c r="T100" s="23">
        <v>57</v>
      </c>
    </row>
    <row r="101" spans="1:20">
      <c r="A101" s="19" t="s">
        <v>19</v>
      </c>
      <c r="B101" s="18">
        <v>22</v>
      </c>
      <c r="C101" s="19" t="s">
        <v>19</v>
      </c>
      <c r="D101" s="18">
        <v>109</v>
      </c>
      <c r="E101" s="19" t="s">
        <v>19</v>
      </c>
      <c r="F101" s="18">
        <v>168</v>
      </c>
      <c r="G101" s="19" t="s">
        <v>19</v>
      </c>
      <c r="H101" s="18">
        <v>87</v>
      </c>
      <c r="I101" s="19" t="s">
        <v>19</v>
      </c>
      <c r="J101" s="18">
        <v>159</v>
      </c>
      <c r="K101" s="19" t="s">
        <v>42</v>
      </c>
      <c r="L101" s="22">
        <v>15</v>
      </c>
      <c r="M101" s="19" t="s">
        <v>16</v>
      </c>
      <c r="N101" s="22">
        <v>586</v>
      </c>
      <c r="O101" s="19" t="s">
        <v>16</v>
      </c>
      <c r="P101" s="22">
        <v>729</v>
      </c>
      <c r="Q101" s="19" t="s">
        <v>16</v>
      </c>
      <c r="R101" s="22">
        <v>526</v>
      </c>
      <c r="S101" s="19" t="s">
        <v>16</v>
      </c>
      <c r="T101" s="23">
        <v>541</v>
      </c>
    </row>
    <row r="102" spans="1:20">
      <c r="A102" s="19" t="s">
        <v>38</v>
      </c>
      <c r="B102" s="18">
        <v>6</v>
      </c>
      <c r="C102" s="19" t="s">
        <v>38</v>
      </c>
      <c r="D102" s="18">
        <v>6</v>
      </c>
      <c r="E102" s="19" t="s">
        <v>38</v>
      </c>
      <c r="F102" s="18">
        <v>13</v>
      </c>
      <c r="G102" s="19" t="s">
        <v>38</v>
      </c>
      <c r="H102" s="18">
        <v>13</v>
      </c>
      <c r="I102" s="19" t="s">
        <v>38</v>
      </c>
      <c r="J102" s="18">
        <v>14</v>
      </c>
      <c r="K102" s="19" t="s">
        <v>19</v>
      </c>
      <c r="L102" s="22">
        <v>12</v>
      </c>
      <c r="M102" s="19" t="s">
        <v>24</v>
      </c>
      <c r="N102" s="22">
        <v>6055</v>
      </c>
      <c r="O102" s="19" t="s">
        <v>24</v>
      </c>
      <c r="P102" s="22">
        <v>5107</v>
      </c>
      <c r="Q102" s="19" t="s">
        <v>24</v>
      </c>
      <c r="R102" s="22">
        <v>5423</v>
      </c>
      <c r="S102" s="19" t="s">
        <v>24</v>
      </c>
      <c r="T102" s="23">
        <v>6013</v>
      </c>
    </row>
    <row r="103" spans="1:20" ht="14.25">
      <c r="A103" s="19" t="s">
        <v>32</v>
      </c>
      <c r="B103" s="18">
        <v>190</v>
      </c>
      <c r="C103" s="19" t="s">
        <v>32</v>
      </c>
      <c r="D103" s="18">
        <v>520</v>
      </c>
      <c r="E103" s="19" t="s">
        <v>32</v>
      </c>
      <c r="F103" s="18">
        <v>744</v>
      </c>
      <c r="G103" s="19" t="s">
        <v>32</v>
      </c>
      <c r="H103" s="18">
        <v>374</v>
      </c>
      <c r="I103" s="19" t="s">
        <v>32</v>
      </c>
      <c r="J103" s="18">
        <v>935</v>
      </c>
      <c r="K103" s="19" t="s">
        <v>61</v>
      </c>
      <c r="L103" s="22">
        <v>5</v>
      </c>
      <c r="M103" s="27" t="s">
        <v>56</v>
      </c>
      <c r="N103" s="26">
        <v>89</v>
      </c>
      <c r="O103" s="27" t="s">
        <v>56</v>
      </c>
      <c r="P103" s="26">
        <v>104</v>
      </c>
      <c r="Q103" s="27" t="s">
        <v>56</v>
      </c>
      <c r="R103" s="26">
        <v>121</v>
      </c>
      <c r="S103" s="27" t="s">
        <v>56</v>
      </c>
      <c r="T103" s="43">
        <v>108</v>
      </c>
    </row>
    <row r="104" spans="1:20">
      <c r="A104" s="19" t="s">
        <v>36</v>
      </c>
      <c r="B104" s="18">
        <v>236</v>
      </c>
      <c r="C104" s="19" t="s">
        <v>36</v>
      </c>
      <c r="D104" s="18">
        <v>198</v>
      </c>
      <c r="E104" s="19" t="s">
        <v>36</v>
      </c>
      <c r="F104" s="18">
        <v>134</v>
      </c>
      <c r="G104" s="19" t="s">
        <v>36</v>
      </c>
      <c r="H104" s="18">
        <v>219</v>
      </c>
      <c r="I104" s="19" t="s">
        <v>36</v>
      </c>
      <c r="J104" s="18">
        <v>193</v>
      </c>
      <c r="K104" s="19" t="s">
        <v>22</v>
      </c>
      <c r="L104" s="22">
        <v>4</v>
      </c>
      <c r="M104" s="19" t="s">
        <v>22</v>
      </c>
      <c r="N104" s="22">
        <v>5</v>
      </c>
      <c r="O104" s="19" t="s">
        <v>22</v>
      </c>
      <c r="P104" s="22">
        <v>11</v>
      </c>
      <c r="Q104" s="19" t="s">
        <v>22</v>
      </c>
      <c r="R104" s="22">
        <v>3</v>
      </c>
      <c r="S104" s="19" t="s">
        <v>22</v>
      </c>
      <c r="T104" s="23">
        <v>7</v>
      </c>
    </row>
    <row r="105" spans="1:20">
      <c r="A105" s="19" t="s">
        <v>60</v>
      </c>
      <c r="B105" s="18">
        <v>7</v>
      </c>
      <c r="C105" s="19" t="s">
        <v>60</v>
      </c>
      <c r="D105" s="18">
        <v>17</v>
      </c>
      <c r="E105" s="19" t="s">
        <v>60</v>
      </c>
      <c r="F105" s="18">
        <v>36</v>
      </c>
      <c r="G105" s="19" t="s">
        <v>60</v>
      </c>
      <c r="H105" s="18">
        <v>14</v>
      </c>
      <c r="I105" s="19" t="s">
        <v>60</v>
      </c>
      <c r="J105" s="18">
        <v>32</v>
      </c>
      <c r="K105" s="19" t="s">
        <v>32</v>
      </c>
      <c r="L105" s="22">
        <v>27</v>
      </c>
      <c r="M105" s="19" t="s">
        <v>21</v>
      </c>
      <c r="N105" s="22">
        <v>888</v>
      </c>
      <c r="O105" s="19" t="s">
        <v>21</v>
      </c>
      <c r="P105" s="22">
        <v>1244</v>
      </c>
      <c r="Q105" s="19" t="s">
        <v>21</v>
      </c>
      <c r="R105" s="22">
        <v>1269</v>
      </c>
      <c r="S105" s="19" t="s">
        <v>21</v>
      </c>
      <c r="T105" s="23">
        <v>1093</v>
      </c>
    </row>
    <row r="106" spans="1:20">
      <c r="A106" s="19" t="s">
        <v>61</v>
      </c>
      <c r="B106" s="18">
        <v>42</v>
      </c>
      <c r="C106" s="19" t="s">
        <v>61</v>
      </c>
      <c r="D106" s="18">
        <v>119</v>
      </c>
      <c r="E106" s="19" t="s">
        <v>61</v>
      </c>
      <c r="F106" s="18">
        <v>164</v>
      </c>
      <c r="G106" s="19" t="s">
        <v>61</v>
      </c>
      <c r="H106" s="18">
        <v>91</v>
      </c>
      <c r="I106" s="19" t="s">
        <v>61</v>
      </c>
      <c r="J106" s="18">
        <v>215</v>
      </c>
      <c r="K106" s="19" t="s">
        <v>26</v>
      </c>
      <c r="L106" s="22">
        <v>65</v>
      </c>
      <c r="M106" s="19" t="s">
        <v>19</v>
      </c>
      <c r="N106" s="22">
        <v>6</v>
      </c>
      <c r="O106" s="19" t="s">
        <v>60</v>
      </c>
      <c r="P106" s="22">
        <v>1</v>
      </c>
      <c r="Q106" s="19" t="s">
        <v>60</v>
      </c>
      <c r="R106" s="22">
        <v>1</v>
      </c>
      <c r="S106" s="19" t="s">
        <v>60</v>
      </c>
      <c r="T106" s="23">
        <v>1</v>
      </c>
    </row>
    <row r="107" spans="1:20" ht="14.25">
      <c r="A107" s="27" t="s">
        <v>56</v>
      </c>
      <c r="B107" s="45">
        <v>199</v>
      </c>
      <c r="C107" s="27" t="s">
        <v>56</v>
      </c>
      <c r="D107" s="45">
        <v>388</v>
      </c>
      <c r="E107" s="27" t="s">
        <v>56</v>
      </c>
      <c r="F107" s="45">
        <v>591</v>
      </c>
      <c r="G107" s="27" t="s">
        <v>56</v>
      </c>
      <c r="H107" s="45">
        <v>311</v>
      </c>
      <c r="I107" s="27" t="s">
        <v>56</v>
      </c>
      <c r="J107" s="45">
        <v>594</v>
      </c>
      <c r="K107" s="19" t="s">
        <v>36</v>
      </c>
      <c r="L107" s="22">
        <v>39</v>
      </c>
      <c r="M107" s="19" t="s">
        <v>40</v>
      </c>
      <c r="N107" s="22">
        <v>401</v>
      </c>
      <c r="O107" s="19" t="s">
        <v>19</v>
      </c>
      <c r="P107" s="22">
        <v>14</v>
      </c>
      <c r="Q107" s="19" t="s">
        <v>19</v>
      </c>
      <c r="R107" s="22">
        <v>4</v>
      </c>
      <c r="S107" s="19" t="s">
        <v>19</v>
      </c>
      <c r="T107" s="23">
        <v>6</v>
      </c>
    </row>
    <row r="108" spans="1:20">
      <c r="A108" s="19" t="s">
        <v>26</v>
      </c>
      <c r="B108" s="18">
        <v>121</v>
      </c>
      <c r="C108" s="19" t="s">
        <v>26</v>
      </c>
      <c r="D108" s="18">
        <v>134</v>
      </c>
      <c r="E108" s="19" t="s">
        <v>26</v>
      </c>
      <c r="F108" s="18">
        <v>185</v>
      </c>
      <c r="G108" s="19" t="s">
        <v>26</v>
      </c>
      <c r="H108" s="18">
        <v>171</v>
      </c>
      <c r="I108" s="19" t="s">
        <v>26</v>
      </c>
      <c r="J108" s="18">
        <v>151</v>
      </c>
      <c r="K108" s="19" t="s">
        <v>60</v>
      </c>
      <c r="L108" s="22">
        <v>1</v>
      </c>
      <c r="M108" s="19" t="s">
        <v>38</v>
      </c>
      <c r="N108" s="22">
        <v>2</v>
      </c>
      <c r="O108" s="19" t="s">
        <v>40</v>
      </c>
      <c r="P108" s="22">
        <v>655</v>
      </c>
      <c r="Q108" s="19" t="s">
        <v>40</v>
      </c>
      <c r="R108" s="22">
        <v>605</v>
      </c>
      <c r="S108" s="19" t="s">
        <v>40</v>
      </c>
      <c r="T108" s="23">
        <v>286</v>
      </c>
    </row>
    <row r="109" spans="1:20">
      <c r="A109" s="19" t="s">
        <v>21</v>
      </c>
      <c r="B109" s="18">
        <v>905</v>
      </c>
      <c r="C109" s="19" t="s">
        <v>21</v>
      </c>
      <c r="D109" s="18">
        <v>676</v>
      </c>
      <c r="E109" s="19" t="s">
        <v>21</v>
      </c>
      <c r="F109" s="18">
        <v>460</v>
      </c>
      <c r="G109" s="19" t="s">
        <v>21</v>
      </c>
      <c r="H109" s="18">
        <v>789</v>
      </c>
      <c r="I109" s="19" t="s">
        <v>21</v>
      </c>
      <c r="J109" s="18">
        <v>451</v>
      </c>
      <c r="K109" s="19" t="s">
        <v>24</v>
      </c>
      <c r="L109" s="22">
        <v>5848</v>
      </c>
      <c r="M109" s="19" t="s">
        <v>34</v>
      </c>
      <c r="N109" s="22">
        <v>2</v>
      </c>
      <c r="O109" s="19" t="s">
        <v>38</v>
      </c>
      <c r="P109" s="22">
        <v>1</v>
      </c>
      <c r="Q109" s="19" t="s">
        <v>42</v>
      </c>
      <c r="R109" s="22">
        <v>18</v>
      </c>
      <c r="S109" s="19" t="s">
        <v>38</v>
      </c>
      <c r="T109" s="23">
        <v>1</v>
      </c>
    </row>
    <row r="110" spans="1:20">
      <c r="A110" s="19" t="s">
        <v>34</v>
      </c>
      <c r="B110" s="18">
        <v>9</v>
      </c>
      <c r="C110" s="19" t="s">
        <v>34</v>
      </c>
      <c r="D110" s="18">
        <v>36</v>
      </c>
      <c r="E110" s="19" t="s">
        <v>34</v>
      </c>
      <c r="F110" s="18">
        <v>78</v>
      </c>
      <c r="G110" s="19" t="s">
        <v>34</v>
      </c>
      <c r="H110" s="18">
        <v>27</v>
      </c>
      <c r="I110" s="19" t="s">
        <v>34</v>
      </c>
      <c r="J110" s="18">
        <v>65</v>
      </c>
      <c r="K110" s="19" t="s">
        <v>40</v>
      </c>
      <c r="L110" s="22">
        <v>292</v>
      </c>
      <c r="M110" s="19" t="s">
        <v>42</v>
      </c>
      <c r="N110" s="22">
        <v>11</v>
      </c>
      <c r="O110" s="19" t="s">
        <v>34</v>
      </c>
      <c r="P110" s="22">
        <v>3</v>
      </c>
      <c r="Q110" s="19" t="s">
        <v>34</v>
      </c>
      <c r="R110" s="22">
        <v>2</v>
      </c>
      <c r="S110" s="19" t="s">
        <v>34</v>
      </c>
      <c r="T110" s="23">
        <v>1</v>
      </c>
    </row>
    <row r="111" spans="1:20">
      <c r="A111" s="19" t="s">
        <v>62</v>
      </c>
      <c r="B111" s="18">
        <v>3</v>
      </c>
      <c r="C111" s="19" t="s">
        <v>62</v>
      </c>
      <c r="D111" s="18">
        <v>7</v>
      </c>
      <c r="E111" s="19" t="s">
        <v>62</v>
      </c>
      <c r="F111" s="18">
        <v>17</v>
      </c>
      <c r="G111" s="19" t="s">
        <v>62</v>
      </c>
      <c r="H111" s="18">
        <v>5</v>
      </c>
      <c r="I111" s="19" t="s">
        <v>62</v>
      </c>
      <c r="J111" s="18">
        <v>15</v>
      </c>
      <c r="K111" s="19" t="s">
        <v>16</v>
      </c>
      <c r="L111" s="22">
        <v>557</v>
      </c>
      <c r="M111" s="19" t="s">
        <v>32</v>
      </c>
      <c r="N111" s="22">
        <v>32</v>
      </c>
      <c r="O111" s="19" t="s">
        <v>42</v>
      </c>
      <c r="P111" s="22">
        <v>16</v>
      </c>
      <c r="Q111" s="19" t="s">
        <v>32</v>
      </c>
      <c r="R111" s="22">
        <v>56</v>
      </c>
      <c r="S111" s="19" t="s">
        <v>42</v>
      </c>
      <c r="T111" s="23">
        <v>14</v>
      </c>
    </row>
    <row r="112" spans="1:20">
      <c r="A112" s="19" t="s">
        <v>16</v>
      </c>
      <c r="B112" s="18">
        <v>698</v>
      </c>
      <c r="C112" s="19" t="s">
        <v>16</v>
      </c>
      <c r="D112" s="18">
        <v>1641</v>
      </c>
      <c r="E112" s="19" t="s">
        <v>16</v>
      </c>
      <c r="F112" s="18">
        <v>2459</v>
      </c>
      <c r="G112" s="19" t="s">
        <v>16</v>
      </c>
      <c r="H112" s="18">
        <v>1230</v>
      </c>
      <c r="I112" s="19" t="s">
        <v>16</v>
      </c>
      <c r="J112" s="18">
        <v>2290</v>
      </c>
      <c r="K112" s="19" t="s">
        <v>21</v>
      </c>
      <c r="L112" s="22">
        <v>1207</v>
      </c>
      <c r="M112" s="19" t="s">
        <v>61</v>
      </c>
      <c r="N112" s="22">
        <v>4</v>
      </c>
      <c r="O112" s="19" t="s">
        <v>32</v>
      </c>
      <c r="P112" s="22">
        <v>96</v>
      </c>
      <c r="Q112" s="19" t="s">
        <v>61</v>
      </c>
      <c r="R112" s="22">
        <v>10</v>
      </c>
      <c r="S112" s="19" t="s">
        <v>32</v>
      </c>
      <c r="T112" s="23">
        <v>36</v>
      </c>
    </row>
    <row r="113" spans="1:21">
      <c r="A113" s="19" t="s">
        <v>40</v>
      </c>
      <c r="B113" s="18">
        <v>1235</v>
      </c>
      <c r="C113" s="19" t="s">
        <v>40</v>
      </c>
      <c r="D113" s="18">
        <v>1083</v>
      </c>
      <c r="E113" s="19" t="s">
        <v>40</v>
      </c>
      <c r="F113" s="18">
        <v>717</v>
      </c>
      <c r="G113" s="19" t="s">
        <v>40</v>
      </c>
      <c r="H113" s="18">
        <v>1133</v>
      </c>
      <c r="I113" s="19" t="s">
        <v>40</v>
      </c>
      <c r="J113" s="18">
        <v>843</v>
      </c>
      <c r="K113" s="19" t="s">
        <v>34</v>
      </c>
      <c r="L113" s="22">
        <v>2</v>
      </c>
      <c r="M113" s="19" t="s">
        <v>36</v>
      </c>
      <c r="N113" s="22">
        <v>44</v>
      </c>
      <c r="O113" s="19" t="s">
        <v>61</v>
      </c>
      <c r="P113" s="22">
        <v>12</v>
      </c>
      <c r="Q113" s="19" t="s">
        <v>36</v>
      </c>
      <c r="R113" s="22">
        <v>90</v>
      </c>
      <c r="S113" s="19" t="s">
        <v>61</v>
      </c>
      <c r="T113" s="23">
        <v>3</v>
      </c>
      <c r="U113" s="17"/>
    </row>
    <row r="114" spans="1:21">
      <c r="A114" s="19" t="s">
        <v>22</v>
      </c>
      <c r="B114" s="18">
        <v>28</v>
      </c>
      <c r="C114" s="19" t="s">
        <v>22</v>
      </c>
      <c r="D114" s="18">
        <v>29</v>
      </c>
      <c r="E114" s="19" t="s">
        <v>22</v>
      </c>
      <c r="F114" s="18">
        <v>31</v>
      </c>
      <c r="G114" s="19" t="s">
        <v>22</v>
      </c>
      <c r="H114" s="18">
        <v>42</v>
      </c>
      <c r="I114" s="19" t="s">
        <v>22</v>
      </c>
      <c r="J114" s="18">
        <v>36</v>
      </c>
      <c r="K114" s="21"/>
      <c r="L114" s="22"/>
      <c r="M114" s="22"/>
      <c r="N114" s="22"/>
      <c r="O114" s="19" t="s">
        <v>36</v>
      </c>
      <c r="P114" s="22">
        <v>124</v>
      </c>
      <c r="Q114" s="22"/>
      <c r="R114" s="22"/>
      <c r="S114" s="19" t="s">
        <v>36</v>
      </c>
      <c r="T114" s="23">
        <v>25</v>
      </c>
      <c r="U114" s="17"/>
    </row>
    <row r="115" spans="1:21">
      <c r="A115" s="19" t="s">
        <v>42</v>
      </c>
      <c r="B115" s="18">
        <v>63</v>
      </c>
      <c r="C115" s="19" t="s">
        <v>42</v>
      </c>
      <c r="D115" s="18">
        <v>46</v>
      </c>
      <c r="E115" s="19" t="s">
        <v>42</v>
      </c>
      <c r="F115" s="18">
        <v>68</v>
      </c>
      <c r="G115" s="19" t="s">
        <v>42</v>
      </c>
      <c r="H115" s="18">
        <v>56</v>
      </c>
      <c r="I115" s="19" t="s">
        <v>42</v>
      </c>
      <c r="J115" s="18">
        <v>76</v>
      </c>
      <c r="K115" s="21"/>
      <c r="L115" s="22"/>
      <c r="M115" s="22"/>
      <c r="N115" s="22"/>
      <c r="O115" s="22"/>
      <c r="P115" s="22"/>
      <c r="Q115" s="22"/>
      <c r="R115" s="22"/>
      <c r="S115" s="22"/>
      <c r="T115" s="23"/>
      <c r="U115" s="17"/>
    </row>
    <row r="116" spans="1:2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1"/>
      <c r="L116" s="22"/>
      <c r="M116" s="22"/>
      <c r="N116" s="22"/>
      <c r="O116" s="22"/>
      <c r="P116" s="22"/>
      <c r="Q116" s="22"/>
      <c r="R116" s="22"/>
      <c r="S116" s="22"/>
      <c r="T116" s="23"/>
      <c r="U116" s="17"/>
    </row>
    <row r="117" spans="1:21" ht="19.5">
      <c r="A117" s="109" t="s">
        <v>207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10" t="s">
        <v>207</v>
      </c>
      <c r="L117" s="111"/>
      <c r="M117" s="111"/>
      <c r="N117" s="111"/>
      <c r="O117" s="111"/>
      <c r="P117" s="111"/>
      <c r="Q117" s="111"/>
      <c r="R117" s="111"/>
      <c r="S117" s="111"/>
      <c r="T117" s="112"/>
      <c r="U117" s="17"/>
    </row>
    <row r="118" spans="1:21">
      <c r="A118" s="18"/>
      <c r="B118" s="19" t="s">
        <v>6</v>
      </c>
      <c r="C118" s="18"/>
      <c r="D118" s="19" t="s">
        <v>6</v>
      </c>
      <c r="E118" s="18"/>
      <c r="F118" s="19" t="s">
        <v>6</v>
      </c>
      <c r="G118" s="18"/>
      <c r="H118" s="19" t="s">
        <v>6</v>
      </c>
      <c r="I118" s="18"/>
      <c r="J118" s="20" t="s">
        <v>6</v>
      </c>
      <c r="K118" s="21"/>
      <c r="L118" s="19" t="s">
        <v>6</v>
      </c>
      <c r="M118" s="22"/>
      <c r="N118" s="19" t="s">
        <v>6</v>
      </c>
      <c r="O118" s="22"/>
      <c r="P118" s="19" t="s">
        <v>6</v>
      </c>
      <c r="Q118" s="22"/>
      <c r="R118" s="19" t="s">
        <v>6</v>
      </c>
      <c r="S118" s="22"/>
      <c r="T118" s="19" t="s">
        <v>6</v>
      </c>
      <c r="U118" s="17"/>
    </row>
    <row r="119" spans="1:21" ht="14.25">
      <c r="A119" s="19" t="s">
        <v>24</v>
      </c>
      <c r="B119" s="18">
        <v>28</v>
      </c>
      <c r="C119" s="19" t="s">
        <v>24</v>
      </c>
      <c r="D119" s="18">
        <v>105</v>
      </c>
      <c r="E119" s="19" t="s">
        <v>24</v>
      </c>
      <c r="F119" s="18">
        <v>214</v>
      </c>
      <c r="G119" s="19" t="s">
        <v>24</v>
      </c>
      <c r="H119" s="18">
        <v>79</v>
      </c>
      <c r="I119" s="19" t="s">
        <v>24</v>
      </c>
      <c r="J119" s="18">
        <v>225</v>
      </c>
      <c r="K119" s="27" t="s">
        <v>56</v>
      </c>
      <c r="L119" s="26">
        <v>42</v>
      </c>
      <c r="M119" s="19" t="s">
        <v>26</v>
      </c>
      <c r="N119" s="22">
        <v>8</v>
      </c>
      <c r="O119" s="19" t="s">
        <v>26</v>
      </c>
      <c r="P119" s="22">
        <v>7</v>
      </c>
      <c r="Q119" s="19" t="s">
        <v>26</v>
      </c>
      <c r="R119" s="22">
        <v>17</v>
      </c>
      <c r="S119" s="19" t="s">
        <v>26</v>
      </c>
      <c r="T119" s="23">
        <v>9</v>
      </c>
      <c r="U119" s="17"/>
    </row>
    <row r="120" spans="1:21">
      <c r="A120" s="19" t="s">
        <v>19</v>
      </c>
      <c r="B120" s="18">
        <v>3905</v>
      </c>
      <c r="C120" s="19" t="s">
        <v>19</v>
      </c>
      <c r="D120" s="18">
        <v>3076</v>
      </c>
      <c r="E120" s="19" t="s">
        <v>19</v>
      </c>
      <c r="F120" s="18">
        <v>2355</v>
      </c>
      <c r="G120" s="19" t="s">
        <v>19</v>
      </c>
      <c r="H120" s="18">
        <v>3469</v>
      </c>
      <c r="I120" s="19" t="s">
        <v>19</v>
      </c>
      <c r="J120" s="18">
        <v>2171</v>
      </c>
      <c r="K120" s="19" t="s">
        <v>62</v>
      </c>
      <c r="L120" s="22">
        <v>31</v>
      </c>
      <c r="M120" s="19" t="s">
        <v>16</v>
      </c>
      <c r="N120" s="22">
        <v>306</v>
      </c>
      <c r="O120" s="19" t="s">
        <v>16</v>
      </c>
      <c r="P120" s="22">
        <v>275</v>
      </c>
      <c r="Q120" s="19" t="s">
        <v>16</v>
      </c>
      <c r="R120" s="22">
        <v>273</v>
      </c>
      <c r="S120" s="19" t="s">
        <v>16</v>
      </c>
      <c r="T120" s="23">
        <v>298</v>
      </c>
      <c r="U120" s="17"/>
    </row>
    <row r="121" spans="1:21" ht="14.25">
      <c r="A121" s="19" t="s">
        <v>38</v>
      </c>
      <c r="B121" s="18">
        <v>34</v>
      </c>
      <c r="C121" s="19" t="s">
        <v>38</v>
      </c>
      <c r="D121" s="18">
        <v>117</v>
      </c>
      <c r="E121" s="19" t="s">
        <v>38</v>
      </c>
      <c r="F121" s="18">
        <v>189</v>
      </c>
      <c r="G121" s="19" t="s">
        <v>38</v>
      </c>
      <c r="H121" s="18">
        <v>68</v>
      </c>
      <c r="I121" s="19" t="s">
        <v>38</v>
      </c>
      <c r="J121" s="18">
        <v>176</v>
      </c>
      <c r="K121" s="19" t="s">
        <v>42</v>
      </c>
      <c r="L121" s="22">
        <v>2</v>
      </c>
      <c r="M121" s="27" t="s">
        <v>56</v>
      </c>
      <c r="N121" s="26">
        <v>37</v>
      </c>
      <c r="O121" s="27" t="s">
        <v>56</v>
      </c>
      <c r="P121" s="26">
        <v>35</v>
      </c>
      <c r="Q121" s="27" t="s">
        <v>24</v>
      </c>
      <c r="R121" s="26">
        <v>1</v>
      </c>
      <c r="S121" s="27" t="s">
        <v>56</v>
      </c>
      <c r="T121" s="43">
        <v>54</v>
      </c>
      <c r="U121" s="44"/>
    </row>
    <row r="122" spans="1:21">
      <c r="A122" s="19" t="s">
        <v>32</v>
      </c>
      <c r="B122" s="18">
        <v>150</v>
      </c>
      <c r="C122" s="19" t="s">
        <v>32</v>
      </c>
      <c r="D122" s="18">
        <v>138</v>
      </c>
      <c r="E122" s="19" t="s">
        <v>32</v>
      </c>
      <c r="F122" s="18">
        <v>124</v>
      </c>
      <c r="G122" s="19" t="s">
        <v>32</v>
      </c>
      <c r="H122" s="18">
        <v>240</v>
      </c>
      <c r="I122" s="19" t="s">
        <v>32</v>
      </c>
      <c r="J122" s="18">
        <v>143</v>
      </c>
      <c r="K122" s="19" t="s">
        <v>19</v>
      </c>
      <c r="L122" s="22">
        <v>6295</v>
      </c>
      <c r="M122" s="19" t="s">
        <v>60</v>
      </c>
      <c r="N122" s="22">
        <v>1014</v>
      </c>
      <c r="O122" s="19" t="s">
        <v>22</v>
      </c>
      <c r="P122" s="22">
        <v>2</v>
      </c>
      <c r="Q122" s="19" t="s">
        <v>56</v>
      </c>
      <c r="R122" s="22">
        <v>64</v>
      </c>
      <c r="S122" s="19" t="s">
        <v>22</v>
      </c>
      <c r="T122" s="23">
        <v>3</v>
      </c>
      <c r="U122" s="17"/>
    </row>
    <row r="123" spans="1:21">
      <c r="A123" s="19" t="s">
        <v>36</v>
      </c>
      <c r="B123" s="18">
        <v>3</v>
      </c>
      <c r="C123" s="19" t="s">
        <v>36</v>
      </c>
      <c r="D123" s="18">
        <v>18</v>
      </c>
      <c r="E123" s="19" t="s">
        <v>36</v>
      </c>
      <c r="F123" s="18">
        <v>22</v>
      </c>
      <c r="G123" s="19" t="s">
        <v>36</v>
      </c>
      <c r="H123" s="18">
        <v>13</v>
      </c>
      <c r="I123" s="19" t="s">
        <v>36</v>
      </c>
      <c r="J123" s="18">
        <v>34</v>
      </c>
      <c r="K123" s="19" t="s">
        <v>61</v>
      </c>
      <c r="L123" s="22">
        <v>1</v>
      </c>
      <c r="M123" s="19" t="s">
        <v>19</v>
      </c>
      <c r="N123" s="22">
        <v>6349</v>
      </c>
      <c r="O123" s="19" t="s">
        <v>60</v>
      </c>
      <c r="P123" s="22">
        <v>1186</v>
      </c>
      <c r="Q123" s="19" t="s">
        <v>22</v>
      </c>
      <c r="R123" s="22">
        <v>5</v>
      </c>
      <c r="S123" s="19" t="s">
        <v>60</v>
      </c>
      <c r="T123" s="23">
        <v>1160</v>
      </c>
      <c r="U123" s="17"/>
    </row>
    <row r="124" spans="1:21">
      <c r="A124" s="19" t="s">
        <v>60</v>
      </c>
      <c r="B124" s="18">
        <v>957</v>
      </c>
      <c r="C124" s="19" t="s">
        <v>60</v>
      </c>
      <c r="D124" s="18">
        <v>762</v>
      </c>
      <c r="E124" s="19" t="s">
        <v>60</v>
      </c>
      <c r="F124" s="18">
        <v>655</v>
      </c>
      <c r="G124" s="19" t="s">
        <v>60</v>
      </c>
      <c r="H124" s="18">
        <v>904</v>
      </c>
      <c r="I124" s="19" t="s">
        <v>60</v>
      </c>
      <c r="J124" s="18">
        <v>569</v>
      </c>
      <c r="K124" s="19" t="s">
        <v>22</v>
      </c>
      <c r="L124" s="22">
        <v>2</v>
      </c>
      <c r="M124" s="19" t="s">
        <v>34</v>
      </c>
      <c r="N124" s="22">
        <v>419</v>
      </c>
      <c r="O124" s="19" t="s">
        <v>19</v>
      </c>
      <c r="P124" s="22">
        <v>5825</v>
      </c>
      <c r="Q124" s="19" t="s">
        <v>60</v>
      </c>
      <c r="R124" s="22">
        <v>1311</v>
      </c>
      <c r="S124" s="19" t="s">
        <v>19</v>
      </c>
      <c r="T124" s="23">
        <v>6334</v>
      </c>
      <c r="U124" s="17"/>
    </row>
    <row r="125" spans="1:21">
      <c r="A125" s="19" t="s">
        <v>61</v>
      </c>
      <c r="B125" s="18">
        <v>34</v>
      </c>
      <c r="C125" s="19" t="s">
        <v>61</v>
      </c>
      <c r="D125" s="18">
        <v>38</v>
      </c>
      <c r="E125" s="19" t="s">
        <v>61</v>
      </c>
      <c r="F125" s="18">
        <v>41</v>
      </c>
      <c r="G125" s="19" t="s">
        <v>61</v>
      </c>
      <c r="H125" s="18">
        <v>56</v>
      </c>
      <c r="I125" s="19" t="s">
        <v>61</v>
      </c>
      <c r="J125" s="18">
        <v>43</v>
      </c>
      <c r="K125" s="19" t="s">
        <v>32</v>
      </c>
      <c r="L125" s="22">
        <v>6</v>
      </c>
      <c r="M125" s="19" t="s">
        <v>32</v>
      </c>
      <c r="N125" s="22">
        <v>17</v>
      </c>
      <c r="O125" s="19" t="s">
        <v>42</v>
      </c>
      <c r="P125" s="22">
        <v>1</v>
      </c>
      <c r="Q125" s="19" t="s">
        <v>19</v>
      </c>
      <c r="R125" s="22">
        <v>5758</v>
      </c>
      <c r="S125" s="19" t="s">
        <v>34</v>
      </c>
      <c r="T125" s="23">
        <v>294</v>
      </c>
      <c r="U125" s="17"/>
    </row>
    <row r="126" spans="1:21" ht="14.25">
      <c r="A126" s="27" t="s">
        <v>56</v>
      </c>
      <c r="B126" s="45">
        <v>81</v>
      </c>
      <c r="C126" s="27" t="s">
        <v>56</v>
      </c>
      <c r="D126" s="45">
        <v>81</v>
      </c>
      <c r="E126" s="27" t="s">
        <v>56</v>
      </c>
      <c r="F126" s="45">
        <v>89</v>
      </c>
      <c r="G126" s="27" t="s">
        <v>56</v>
      </c>
      <c r="H126" s="45">
        <v>86</v>
      </c>
      <c r="I126" s="27" t="s">
        <v>56</v>
      </c>
      <c r="J126" s="45">
        <v>95</v>
      </c>
      <c r="K126" s="19" t="s">
        <v>26</v>
      </c>
      <c r="L126" s="22">
        <v>8</v>
      </c>
      <c r="M126" s="19" t="s">
        <v>61</v>
      </c>
      <c r="N126" s="22">
        <v>3</v>
      </c>
      <c r="O126" s="19" t="s">
        <v>34</v>
      </c>
      <c r="P126" s="22">
        <v>740</v>
      </c>
      <c r="Q126" s="19" t="s">
        <v>42</v>
      </c>
      <c r="R126" s="22">
        <v>1</v>
      </c>
      <c r="S126" s="19" t="s">
        <v>32</v>
      </c>
      <c r="T126" s="23">
        <v>13</v>
      </c>
      <c r="U126" s="17"/>
    </row>
    <row r="127" spans="1:21">
      <c r="A127" s="19" t="s">
        <v>26</v>
      </c>
      <c r="B127" s="18">
        <v>254</v>
      </c>
      <c r="C127" s="19" t="s">
        <v>26</v>
      </c>
      <c r="D127" s="18">
        <v>949</v>
      </c>
      <c r="E127" s="19" t="s">
        <v>26</v>
      </c>
      <c r="F127" s="18">
        <v>1728</v>
      </c>
      <c r="G127" s="19" t="s">
        <v>26</v>
      </c>
      <c r="H127" s="18">
        <v>687</v>
      </c>
      <c r="I127" s="19" t="s">
        <v>26</v>
      </c>
      <c r="J127" s="18">
        <v>1633</v>
      </c>
      <c r="K127" s="19" t="s">
        <v>60</v>
      </c>
      <c r="L127" s="22">
        <v>1276</v>
      </c>
      <c r="M127" s="19" t="s">
        <v>62</v>
      </c>
      <c r="N127" s="22">
        <v>39</v>
      </c>
      <c r="O127" s="19" t="s">
        <v>32</v>
      </c>
      <c r="P127" s="22">
        <v>20</v>
      </c>
      <c r="Q127" s="19" t="s">
        <v>34</v>
      </c>
      <c r="R127" s="22">
        <v>629</v>
      </c>
      <c r="S127" s="19" t="s">
        <v>62</v>
      </c>
      <c r="T127" s="23">
        <v>27</v>
      </c>
      <c r="U127" s="17"/>
    </row>
    <row r="128" spans="1:21">
      <c r="A128" s="19" t="s">
        <v>21</v>
      </c>
      <c r="B128" s="18">
        <v>8</v>
      </c>
      <c r="C128" s="19" t="s">
        <v>21</v>
      </c>
      <c r="D128" s="18">
        <v>31</v>
      </c>
      <c r="E128" s="19" t="s">
        <v>21</v>
      </c>
      <c r="F128" s="18">
        <v>52</v>
      </c>
      <c r="G128" s="19" t="s">
        <v>21</v>
      </c>
      <c r="H128" s="18">
        <v>19</v>
      </c>
      <c r="I128" s="19" t="s">
        <v>21</v>
      </c>
      <c r="J128" s="18">
        <v>57</v>
      </c>
      <c r="K128" s="19" t="s">
        <v>24</v>
      </c>
      <c r="L128" s="22">
        <v>3</v>
      </c>
      <c r="M128" s="22"/>
      <c r="N128" s="22"/>
      <c r="O128" s="19" t="s">
        <v>61</v>
      </c>
      <c r="P128" s="22">
        <v>5</v>
      </c>
      <c r="Q128" s="19" t="s">
        <v>32</v>
      </c>
      <c r="R128" s="22">
        <v>22</v>
      </c>
      <c r="S128" s="22"/>
      <c r="T128" s="23"/>
      <c r="U128" s="17"/>
    </row>
    <row r="129" spans="1:20">
      <c r="A129" s="19" t="s">
        <v>34</v>
      </c>
      <c r="B129" s="18">
        <v>1762</v>
      </c>
      <c r="C129" s="19" t="s">
        <v>34</v>
      </c>
      <c r="D129" s="18">
        <v>1450</v>
      </c>
      <c r="E129" s="19" t="s">
        <v>34</v>
      </c>
      <c r="F129" s="18">
        <v>998</v>
      </c>
      <c r="G129" s="19" t="s">
        <v>34</v>
      </c>
      <c r="H129" s="18">
        <v>1429</v>
      </c>
      <c r="I129" s="19" t="s">
        <v>34</v>
      </c>
      <c r="J129" s="18">
        <v>1128</v>
      </c>
      <c r="K129" s="19" t="s">
        <v>16</v>
      </c>
      <c r="L129" s="22">
        <v>253</v>
      </c>
      <c r="M129" s="22"/>
      <c r="N129" s="22"/>
      <c r="O129" s="19" t="s">
        <v>62</v>
      </c>
      <c r="P129" s="22">
        <v>96</v>
      </c>
      <c r="Q129" s="19" t="s">
        <v>61</v>
      </c>
      <c r="R129" s="22">
        <v>7</v>
      </c>
      <c r="S129" s="22"/>
      <c r="T129" s="23"/>
    </row>
    <row r="130" spans="1:20">
      <c r="A130" s="19" t="s">
        <v>62</v>
      </c>
      <c r="B130" s="18">
        <v>432</v>
      </c>
      <c r="C130" s="19" t="s">
        <v>62</v>
      </c>
      <c r="D130" s="18">
        <v>362</v>
      </c>
      <c r="E130" s="19" t="s">
        <v>62</v>
      </c>
      <c r="F130" s="18">
        <v>260</v>
      </c>
      <c r="G130" s="19" t="s">
        <v>62</v>
      </c>
      <c r="H130" s="18">
        <v>338</v>
      </c>
      <c r="I130" s="19" t="s">
        <v>62</v>
      </c>
      <c r="J130" s="18">
        <v>302</v>
      </c>
      <c r="K130" s="19" t="s">
        <v>34</v>
      </c>
      <c r="L130" s="22">
        <v>273</v>
      </c>
      <c r="M130" s="22"/>
      <c r="N130" s="22"/>
      <c r="O130" s="22"/>
      <c r="P130" s="22"/>
      <c r="Q130" s="19" t="s">
        <v>62</v>
      </c>
      <c r="R130" s="22">
        <v>104</v>
      </c>
      <c r="S130" s="22"/>
      <c r="T130" s="23"/>
    </row>
    <row r="131" spans="1:20">
      <c r="A131" s="19" t="s">
        <v>16</v>
      </c>
      <c r="B131" s="18">
        <v>357</v>
      </c>
      <c r="C131" s="19" t="s">
        <v>16</v>
      </c>
      <c r="D131" s="18">
        <v>320</v>
      </c>
      <c r="E131" s="19" t="s">
        <v>16</v>
      </c>
      <c r="F131" s="18">
        <v>277</v>
      </c>
      <c r="G131" s="19" t="s">
        <v>16</v>
      </c>
      <c r="H131" s="18">
        <v>308</v>
      </c>
      <c r="I131" s="19" t="s">
        <v>16</v>
      </c>
      <c r="J131" s="18">
        <v>292</v>
      </c>
      <c r="K131" s="21"/>
      <c r="L131" s="22"/>
      <c r="M131" s="22"/>
      <c r="N131" s="22"/>
      <c r="O131" s="22"/>
      <c r="P131" s="22"/>
      <c r="Q131" s="22"/>
      <c r="R131" s="22"/>
      <c r="S131" s="22"/>
      <c r="T131" s="23"/>
    </row>
    <row r="132" spans="1:20">
      <c r="A132" s="19" t="s">
        <v>40</v>
      </c>
      <c r="B132" s="18">
        <v>9</v>
      </c>
      <c r="C132" s="19" t="s">
        <v>40</v>
      </c>
      <c r="D132" s="18">
        <v>57</v>
      </c>
      <c r="E132" s="19" t="s">
        <v>40</v>
      </c>
      <c r="F132" s="18">
        <v>78</v>
      </c>
      <c r="G132" s="19" t="s">
        <v>40</v>
      </c>
      <c r="H132" s="18">
        <v>60</v>
      </c>
      <c r="I132" s="19" t="s">
        <v>40</v>
      </c>
      <c r="J132" s="18">
        <v>132</v>
      </c>
      <c r="K132" s="21"/>
      <c r="L132" s="22"/>
      <c r="M132" s="22"/>
      <c r="N132" s="22"/>
      <c r="O132" s="22"/>
      <c r="P132" s="22"/>
      <c r="Q132" s="22"/>
      <c r="R132" s="22"/>
      <c r="S132" s="22"/>
      <c r="T132" s="23"/>
    </row>
    <row r="133" spans="1:20">
      <c r="A133" s="19" t="s">
        <v>22</v>
      </c>
      <c r="B133" s="18">
        <v>68</v>
      </c>
      <c r="C133" s="19" t="s">
        <v>22</v>
      </c>
      <c r="D133" s="18">
        <v>228</v>
      </c>
      <c r="E133" s="19" t="s">
        <v>22</v>
      </c>
      <c r="F133" s="18">
        <v>407</v>
      </c>
      <c r="G133" s="19" t="s">
        <v>22</v>
      </c>
      <c r="H133" s="18">
        <v>168</v>
      </c>
      <c r="I133" s="19" t="s">
        <v>22</v>
      </c>
      <c r="J133" s="18">
        <v>356</v>
      </c>
      <c r="K133" s="21"/>
      <c r="L133" s="22"/>
      <c r="M133" s="22"/>
      <c r="N133" s="22"/>
      <c r="O133" s="22"/>
      <c r="P133" s="22"/>
      <c r="Q133" s="22"/>
      <c r="R133" s="22"/>
      <c r="S133" s="22"/>
      <c r="T133" s="23"/>
    </row>
    <row r="134" spans="1:20">
      <c r="A134" s="19" t="s">
        <v>42</v>
      </c>
      <c r="B134" s="18">
        <v>110</v>
      </c>
      <c r="C134" s="19" t="s">
        <v>42</v>
      </c>
      <c r="D134" s="18">
        <v>460</v>
      </c>
      <c r="E134" s="19" t="s">
        <v>42</v>
      </c>
      <c r="F134" s="18">
        <v>703</v>
      </c>
      <c r="G134" s="19" t="s">
        <v>42</v>
      </c>
      <c r="H134" s="18">
        <v>268</v>
      </c>
      <c r="I134" s="19" t="s">
        <v>42</v>
      </c>
      <c r="J134" s="18">
        <v>836</v>
      </c>
      <c r="K134" s="21"/>
      <c r="L134" s="22"/>
      <c r="M134" s="22"/>
      <c r="N134" s="22"/>
      <c r="O134" s="22"/>
      <c r="P134" s="22"/>
      <c r="Q134" s="22"/>
      <c r="R134" s="22"/>
      <c r="S134" s="22"/>
      <c r="T134" s="23"/>
    </row>
    <row r="135" spans="1:20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1"/>
      <c r="L135" s="22"/>
      <c r="M135" s="22"/>
      <c r="N135" s="22"/>
      <c r="O135" s="22"/>
      <c r="P135" s="22"/>
      <c r="Q135" s="22"/>
      <c r="R135" s="22"/>
      <c r="S135" s="22"/>
      <c r="T135" s="23"/>
    </row>
    <row r="136" spans="1:20" ht="19.5">
      <c r="A136" s="109" t="s">
        <v>208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10" t="s">
        <v>208</v>
      </c>
      <c r="L136" s="111"/>
      <c r="M136" s="111"/>
      <c r="N136" s="111"/>
      <c r="O136" s="111"/>
      <c r="P136" s="111"/>
      <c r="Q136" s="111"/>
      <c r="R136" s="111"/>
      <c r="S136" s="111"/>
      <c r="T136" s="112"/>
    </row>
    <row r="137" spans="1:20">
      <c r="A137" s="18"/>
      <c r="B137" s="19" t="s">
        <v>6</v>
      </c>
      <c r="C137" s="18"/>
      <c r="D137" s="19" t="s">
        <v>6</v>
      </c>
      <c r="E137" s="18"/>
      <c r="F137" s="19" t="s">
        <v>6</v>
      </c>
      <c r="G137" s="18"/>
      <c r="H137" s="19" t="s">
        <v>6</v>
      </c>
      <c r="I137" s="18"/>
      <c r="J137" s="20" t="s">
        <v>6</v>
      </c>
      <c r="K137" s="21"/>
      <c r="L137" s="19" t="s">
        <v>6</v>
      </c>
      <c r="M137" s="22"/>
      <c r="N137" s="19" t="s">
        <v>6</v>
      </c>
      <c r="O137" s="22"/>
      <c r="P137" s="19" t="s">
        <v>6</v>
      </c>
      <c r="Q137" s="22"/>
      <c r="R137" s="19" t="s">
        <v>6</v>
      </c>
      <c r="S137" s="22"/>
      <c r="T137" s="19" t="s">
        <v>6</v>
      </c>
    </row>
    <row r="138" spans="1:20" ht="14.25">
      <c r="A138" s="19" t="s">
        <v>24</v>
      </c>
      <c r="B138" s="18">
        <v>122</v>
      </c>
      <c r="C138" s="19" t="s">
        <v>24</v>
      </c>
      <c r="D138" s="18">
        <v>428</v>
      </c>
      <c r="E138" s="19" t="s">
        <v>24</v>
      </c>
      <c r="F138" s="18">
        <v>727</v>
      </c>
      <c r="G138" s="19" t="s">
        <v>24</v>
      </c>
      <c r="H138" s="18">
        <v>302</v>
      </c>
      <c r="I138" s="19" t="s">
        <v>24</v>
      </c>
      <c r="J138" s="18">
        <v>696</v>
      </c>
      <c r="K138" s="27" t="s">
        <v>56</v>
      </c>
      <c r="L138" s="26">
        <v>143</v>
      </c>
      <c r="M138" s="19" t="s">
        <v>16</v>
      </c>
      <c r="N138" s="22">
        <v>791</v>
      </c>
      <c r="O138" s="19" t="s">
        <v>16</v>
      </c>
      <c r="P138" s="22">
        <v>944</v>
      </c>
      <c r="Q138" s="19" t="s">
        <v>16</v>
      </c>
      <c r="R138" s="22">
        <v>889</v>
      </c>
      <c r="S138" s="19" t="s">
        <v>16</v>
      </c>
      <c r="T138" s="23">
        <v>820</v>
      </c>
    </row>
    <row r="139" spans="1:20">
      <c r="A139" s="19" t="s">
        <v>19</v>
      </c>
      <c r="B139" s="18">
        <v>63</v>
      </c>
      <c r="C139" s="19" t="s">
        <v>19</v>
      </c>
      <c r="D139" s="18">
        <v>56</v>
      </c>
      <c r="E139" s="19" t="s">
        <v>19</v>
      </c>
      <c r="F139" s="18">
        <v>67</v>
      </c>
      <c r="G139" s="19" t="s">
        <v>19</v>
      </c>
      <c r="H139" s="18">
        <v>77</v>
      </c>
      <c r="I139" s="19" t="s">
        <v>19</v>
      </c>
      <c r="J139" s="18">
        <v>71</v>
      </c>
      <c r="K139" s="19" t="s">
        <v>62</v>
      </c>
      <c r="L139" s="22">
        <v>7</v>
      </c>
      <c r="M139" s="19" t="s">
        <v>24</v>
      </c>
      <c r="N139" s="22">
        <v>2</v>
      </c>
      <c r="O139" s="19" t="s">
        <v>24</v>
      </c>
      <c r="P139" s="22">
        <v>3</v>
      </c>
      <c r="Q139" s="19" t="s">
        <v>24</v>
      </c>
      <c r="R139" s="22">
        <v>6</v>
      </c>
      <c r="S139" s="19" t="s">
        <v>24</v>
      </c>
      <c r="T139" s="23">
        <v>9</v>
      </c>
    </row>
    <row r="140" spans="1:20" ht="14.25">
      <c r="A140" s="19" t="s">
        <v>38</v>
      </c>
      <c r="B140" s="18">
        <v>6</v>
      </c>
      <c r="C140" s="19" t="s">
        <v>38</v>
      </c>
      <c r="D140" s="18">
        <v>19</v>
      </c>
      <c r="E140" s="19" t="s">
        <v>38</v>
      </c>
      <c r="F140" s="18">
        <v>33</v>
      </c>
      <c r="G140" s="19" t="s">
        <v>38</v>
      </c>
      <c r="H140" s="18">
        <v>22</v>
      </c>
      <c r="I140" s="19" t="s">
        <v>38</v>
      </c>
      <c r="J140" s="18">
        <v>42</v>
      </c>
      <c r="K140" s="19" t="s">
        <v>42</v>
      </c>
      <c r="L140" s="22">
        <v>1</v>
      </c>
      <c r="M140" s="27" t="s">
        <v>56</v>
      </c>
      <c r="N140" s="26">
        <v>143</v>
      </c>
      <c r="O140" s="27" t="s">
        <v>56</v>
      </c>
      <c r="P140" s="26">
        <v>190</v>
      </c>
      <c r="Q140" s="27" t="s">
        <v>56</v>
      </c>
      <c r="R140" s="26">
        <v>225</v>
      </c>
      <c r="S140" s="27" t="s">
        <v>56</v>
      </c>
      <c r="T140" s="43">
        <v>181</v>
      </c>
    </row>
    <row r="141" spans="1:20" ht="14.25">
      <c r="A141" s="27" t="s">
        <v>56</v>
      </c>
      <c r="B141" s="45">
        <v>532</v>
      </c>
      <c r="C141" s="19" t="s">
        <v>32</v>
      </c>
      <c r="D141" s="18">
        <v>3377</v>
      </c>
      <c r="E141" s="19" t="s">
        <v>32</v>
      </c>
      <c r="F141" s="18">
        <v>2444</v>
      </c>
      <c r="G141" s="19" t="s">
        <v>32</v>
      </c>
      <c r="H141" s="18">
        <v>3577</v>
      </c>
      <c r="I141" s="19" t="s">
        <v>32</v>
      </c>
      <c r="J141" s="18">
        <v>2455</v>
      </c>
      <c r="K141" s="19" t="s">
        <v>19</v>
      </c>
      <c r="L141" s="22">
        <v>3</v>
      </c>
      <c r="M141" s="19" t="s">
        <v>60</v>
      </c>
      <c r="N141" s="22">
        <v>2</v>
      </c>
      <c r="O141" s="19" t="s">
        <v>60</v>
      </c>
      <c r="P141" s="22">
        <v>4</v>
      </c>
      <c r="Q141" s="19" t="s">
        <v>21</v>
      </c>
      <c r="R141" s="22">
        <v>2</v>
      </c>
      <c r="S141" s="19" t="s">
        <v>60</v>
      </c>
      <c r="T141" s="23">
        <v>1</v>
      </c>
    </row>
    <row r="142" spans="1:20">
      <c r="A142" s="19" t="s">
        <v>26</v>
      </c>
      <c r="B142" s="18">
        <v>4</v>
      </c>
      <c r="C142" s="19" t="s">
        <v>36</v>
      </c>
      <c r="D142" s="18">
        <v>252</v>
      </c>
      <c r="E142" s="19" t="s">
        <v>36</v>
      </c>
      <c r="F142" s="18">
        <v>472</v>
      </c>
      <c r="G142" s="19" t="s">
        <v>36</v>
      </c>
      <c r="H142" s="18">
        <v>166</v>
      </c>
      <c r="I142" s="19" t="s">
        <v>36</v>
      </c>
      <c r="J142" s="18">
        <v>440</v>
      </c>
      <c r="K142" s="19" t="s">
        <v>61</v>
      </c>
      <c r="L142" s="22">
        <v>1268</v>
      </c>
      <c r="M142" s="19" t="s">
        <v>19</v>
      </c>
      <c r="N142" s="22">
        <v>5</v>
      </c>
      <c r="O142" s="19" t="s">
        <v>19</v>
      </c>
      <c r="P142" s="22">
        <v>10</v>
      </c>
      <c r="Q142" s="19" t="s">
        <v>60</v>
      </c>
      <c r="R142" s="22">
        <v>1</v>
      </c>
      <c r="S142" s="19" t="s">
        <v>19</v>
      </c>
      <c r="T142" s="23">
        <v>5</v>
      </c>
    </row>
    <row r="143" spans="1:20">
      <c r="A143" s="19" t="s">
        <v>21</v>
      </c>
      <c r="B143" s="18">
        <v>44</v>
      </c>
      <c r="C143" s="19" t="s">
        <v>60</v>
      </c>
      <c r="D143" s="18">
        <v>21</v>
      </c>
      <c r="E143" s="19" t="s">
        <v>60</v>
      </c>
      <c r="F143" s="18">
        <v>18</v>
      </c>
      <c r="G143" s="19" t="s">
        <v>60</v>
      </c>
      <c r="H143" s="18">
        <v>25</v>
      </c>
      <c r="I143" s="19" t="s">
        <v>60</v>
      </c>
      <c r="J143" s="18">
        <v>20</v>
      </c>
      <c r="K143" s="19" t="s">
        <v>40</v>
      </c>
      <c r="L143" s="22">
        <v>15</v>
      </c>
      <c r="M143" s="19" t="s">
        <v>40</v>
      </c>
      <c r="N143" s="22">
        <v>22</v>
      </c>
      <c r="O143" s="19" t="s">
        <v>40</v>
      </c>
      <c r="P143" s="22">
        <v>16</v>
      </c>
      <c r="Q143" s="19" t="s">
        <v>19</v>
      </c>
      <c r="R143" s="22">
        <v>9</v>
      </c>
      <c r="S143" s="19" t="s">
        <v>40</v>
      </c>
      <c r="T143" s="23">
        <v>8</v>
      </c>
    </row>
    <row r="144" spans="1:20">
      <c r="A144" s="19" t="s">
        <v>32</v>
      </c>
      <c r="B144" s="18">
        <v>3949</v>
      </c>
      <c r="C144" s="19" t="s">
        <v>61</v>
      </c>
      <c r="D144" s="18">
        <v>864</v>
      </c>
      <c r="E144" s="19" t="s">
        <v>61</v>
      </c>
      <c r="F144" s="18">
        <v>681</v>
      </c>
      <c r="G144" s="19" t="s">
        <v>61</v>
      </c>
      <c r="H144" s="18">
        <v>1008</v>
      </c>
      <c r="I144" s="19" t="s">
        <v>61</v>
      </c>
      <c r="J144" s="18">
        <v>718</v>
      </c>
      <c r="K144" s="19" t="s">
        <v>32</v>
      </c>
      <c r="L144" s="22">
        <v>6085</v>
      </c>
      <c r="M144" s="19" t="s">
        <v>42</v>
      </c>
      <c r="N144" s="22">
        <v>1</v>
      </c>
      <c r="O144" s="19" t="s">
        <v>34</v>
      </c>
      <c r="P144" s="22">
        <v>86</v>
      </c>
      <c r="Q144" s="19" t="s">
        <v>40</v>
      </c>
      <c r="R144" s="22">
        <v>30</v>
      </c>
      <c r="S144" s="19" t="s">
        <v>34</v>
      </c>
      <c r="T144" s="23">
        <v>67</v>
      </c>
    </row>
    <row r="145" spans="1:20" ht="14.25">
      <c r="A145" s="19" t="s">
        <v>36</v>
      </c>
      <c r="B145" s="18">
        <v>58</v>
      </c>
      <c r="C145" s="27" t="s">
        <v>56</v>
      </c>
      <c r="D145" s="45">
        <v>364</v>
      </c>
      <c r="E145" s="27" t="s">
        <v>56</v>
      </c>
      <c r="F145" s="45">
        <v>292</v>
      </c>
      <c r="G145" s="27" t="s">
        <v>56</v>
      </c>
      <c r="H145" s="45">
        <v>430</v>
      </c>
      <c r="I145" s="27" t="s">
        <v>56</v>
      </c>
      <c r="J145" s="45">
        <v>273</v>
      </c>
      <c r="K145" s="19" t="s">
        <v>36</v>
      </c>
      <c r="L145" s="22">
        <v>3</v>
      </c>
      <c r="M145" s="19" t="s">
        <v>34</v>
      </c>
      <c r="N145" s="22">
        <v>58</v>
      </c>
      <c r="O145" s="19" t="s">
        <v>32</v>
      </c>
      <c r="P145" s="22">
        <v>5862</v>
      </c>
      <c r="Q145" s="19" t="s">
        <v>42</v>
      </c>
      <c r="R145" s="22">
        <v>2</v>
      </c>
      <c r="S145" s="19" t="s">
        <v>32</v>
      </c>
      <c r="T145" s="23">
        <v>6018</v>
      </c>
    </row>
    <row r="146" spans="1:20">
      <c r="A146" s="19" t="s">
        <v>34</v>
      </c>
      <c r="B146" s="18">
        <v>162</v>
      </c>
      <c r="C146" s="19" t="s">
        <v>26</v>
      </c>
      <c r="D146" s="18">
        <v>19</v>
      </c>
      <c r="E146" s="19" t="s">
        <v>26</v>
      </c>
      <c r="F146" s="18">
        <v>43</v>
      </c>
      <c r="G146" s="19" t="s">
        <v>26</v>
      </c>
      <c r="H146" s="18">
        <v>25</v>
      </c>
      <c r="I146" s="19" t="s">
        <v>26</v>
      </c>
      <c r="J146" s="18">
        <v>46</v>
      </c>
      <c r="K146" s="19" t="s">
        <v>24</v>
      </c>
      <c r="L146" s="22">
        <v>7</v>
      </c>
      <c r="M146" s="19" t="s">
        <v>32</v>
      </c>
      <c r="N146" s="22">
        <v>6257</v>
      </c>
      <c r="O146" s="19" t="s">
        <v>61</v>
      </c>
      <c r="P146" s="22">
        <v>1063</v>
      </c>
      <c r="Q146" s="19" t="s">
        <v>34</v>
      </c>
      <c r="R146" s="22">
        <v>82</v>
      </c>
      <c r="S146" s="19" t="s">
        <v>61</v>
      </c>
      <c r="T146" s="23">
        <v>1078</v>
      </c>
    </row>
    <row r="147" spans="1:20">
      <c r="A147" s="19" t="s">
        <v>60</v>
      </c>
      <c r="B147" s="18">
        <v>19</v>
      </c>
      <c r="C147" s="19" t="s">
        <v>21</v>
      </c>
      <c r="D147" s="18">
        <v>100</v>
      </c>
      <c r="E147" s="19" t="s">
        <v>21</v>
      </c>
      <c r="F147" s="18">
        <v>179</v>
      </c>
      <c r="G147" s="19" t="s">
        <v>21</v>
      </c>
      <c r="H147" s="18">
        <v>69</v>
      </c>
      <c r="I147" s="19" t="s">
        <v>21</v>
      </c>
      <c r="J147" s="18">
        <v>165</v>
      </c>
      <c r="K147" s="19" t="s">
        <v>16</v>
      </c>
      <c r="L147" s="22">
        <v>576</v>
      </c>
      <c r="M147" s="19" t="s">
        <v>61</v>
      </c>
      <c r="N147" s="22">
        <v>906</v>
      </c>
      <c r="O147" s="19" t="s">
        <v>62</v>
      </c>
      <c r="P147" s="22">
        <v>13</v>
      </c>
      <c r="Q147" s="19" t="s">
        <v>32</v>
      </c>
      <c r="R147" s="22">
        <v>5689</v>
      </c>
      <c r="S147" s="19" t="s">
        <v>62</v>
      </c>
      <c r="T147" s="23">
        <v>5</v>
      </c>
    </row>
    <row r="148" spans="1:20">
      <c r="A148" s="19" t="s">
        <v>61</v>
      </c>
      <c r="B148" s="18">
        <v>1033</v>
      </c>
      <c r="C148" s="19" t="s">
        <v>34</v>
      </c>
      <c r="D148" s="18">
        <v>172</v>
      </c>
      <c r="E148" s="19" t="s">
        <v>34</v>
      </c>
      <c r="F148" s="18">
        <v>167</v>
      </c>
      <c r="G148" s="19" t="s">
        <v>34</v>
      </c>
      <c r="H148" s="18">
        <v>185</v>
      </c>
      <c r="I148" s="19" t="s">
        <v>34</v>
      </c>
      <c r="J148" s="18">
        <v>200</v>
      </c>
      <c r="K148" s="19" t="s">
        <v>21</v>
      </c>
      <c r="L148" s="22">
        <v>1</v>
      </c>
      <c r="M148" s="19" t="s">
        <v>62</v>
      </c>
      <c r="N148" s="22">
        <v>4</v>
      </c>
      <c r="O148" s="19" t="s">
        <v>36</v>
      </c>
      <c r="P148" s="22">
        <v>1</v>
      </c>
      <c r="Q148" s="19" t="s">
        <v>61</v>
      </c>
      <c r="R148" s="22">
        <v>1241</v>
      </c>
      <c r="S148" s="22"/>
      <c r="T148" s="23"/>
    </row>
    <row r="149" spans="1:20">
      <c r="A149" s="19" t="s">
        <v>62</v>
      </c>
      <c r="B149" s="18">
        <v>41</v>
      </c>
      <c r="C149" s="19" t="s">
        <v>62</v>
      </c>
      <c r="D149" s="18">
        <v>48</v>
      </c>
      <c r="E149" s="19" t="s">
        <v>62</v>
      </c>
      <c r="F149" s="18">
        <v>51</v>
      </c>
      <c r="G149" s="19" t="s">
        <v>62</v>
      </c>
      <c r="H149" s="18">
        <v>50</v>
      </c>
      <c r="I149" s="19" t="s">
        <v>62</v>
      </c>
      <c r="J149" s="18">
        <v>67</v>
      </c>
      <c r="K149" s="19" t="s">
        <v>34</v>
      </c>
      <c r="L149" s="22">
        <v>83</v>
      </c>
      <c r="M149" s="19" t="s">
        <v>36</v>
      </c>
      <c r="N149" s="22">
        <v>1</v>
      </c>
      <c r="O149" s="22"/>
      <c r="P149" s="22"/>
      <c r="Q149" s="19" t="s">
        <v>62</v>
      </c>
      <c r="R149" s="22">
        <v>13</v>
      </c>
      <c r="S149" s="22"/>
      <c r="T149" s="23"/>
    </row>
    <row r="150" spans="1:20">
      <c r="A150" s="19" t="s">
        <v>16</v>
      </c>
      <c r="B150" s="18">
        <v>1901</v>
      </c>
      <c r="C150" s="19" t="s">
        <v>16</v>
      </c>
      <c r="D150" s="18">
        <v>1376</v>
      </c>
      <c r="E150" s="19" t="s">
        <v>16</v>
      </c>
      <c r="F150" s="18">
        <v>975</v>
      </c>
      <c r="G150" s="19" t="s">
        <v>16</v>
      </c>
      <c r="H150" s="18">
        <v>1558</v>
      </c>
      <c r="I150" s="19" t="s">
        <v>16</v>
      </c>
      <c r="J150" s="18">
        <v>965</v>
      </c>
      <c r="K150" s="21"/>
      <c r="L150" s="22"/>
      <c r="M150" s="22"/>
      <c r="N150" s="22"/>
      <c r="O150" s="22"/>
      <c r="P150" s="22"/>
      <c r="Q150" s="19" t="s">
        <v>36</v>
      </c>
      <c r="R150" s="22">
        <v>3</v>
      </c>
      <c r="S150" s="22"/>
      <c r="T150" s="23"/>
    </row>
    <row r="151" spans="1:20">
      <c r="A151" s="19" t="s">
        <v>40</v>
      </c>
      <c r="B151" s="18">
        <v>245</v>
      </c>
      <c r="C151" s="19" t="s">
        <v>40</v>
      </c>
      <c r="D151" s="18">
        <v>1022</v>
      </c>
      <c r="E151" s="19" t="s">
        <v>40</v>
      </c>
      <c r="F151" s="18">
        <v>1877</v>
      </c>
      <c r="G151" s="19" t="s">
        <v>40</v>
      </c>
      <c r="H151" s="18">
        <v>631</v>
      </c>
      <c r="I151" s="19" t="s">
        <v>40</v>
      </c>
      <c r="J151" s="18">
        <v>1877</v>
      </c>
      <c r="K151" s="21"/>
      <c r="L151" s="22"/>
      <c r="M151" s="22"/>
      <c r="N151" s="22"/>
      <c r="O151" s="22"/>
      <c r="P151" s="22"/>
      <c r="Q151" s="22"/>
      <c r="R151" s="22"/>
      <c r="S151" s="22"/>
      <c r="T151" s="23"/>
    </row>
    <row r="152" spans="1:20">
      <c r="A152" s="19" t="s">
        <v>42</v>
      </c>
      <c r="B152" s="18">
        <v>13</v>
      </c>
      <c r="C152" s="19" t="s">
        <v>22</v>
      </c>
      <c r="D152" s="18">
        <v>6</v>
      </c>
      <c r="E152" s="19" t="s">
        <v>22</v>
      </c>
      <c r="F152" s="18">
        <v>15</v>
      </c>
      <c r="G152" s="19" t="s">
        <v>22</v>
      </c>
      <c r="H152" s="18">
        <v>8</v>
      </c>
      <c r="I152" s="19" t="s">
        <v>22</v>
      </c>
      <c r="J152" s="18">
        <v>14</v>
      </c>
      <c r="K152" s="21"/>
      <c r="L152" s="22"/>
      <c r="M152" s="22"/>
      <c r="N152" s="22"/>
      <c r="O152" s="22"/>
      <c r="P152" s="22"/>
      <c r="Q152" s="22"/>
      <c r="R152" s="22"/>
      <c r="S152" s="22"/>
      <c r="T152" s="23"/>
    </row>
    <row r="153" spans="1:20">
      <c r="A153" s="18"/>
      <c r="B153" s="18"/>
      <c r="C153" s="19" t="s">
        <v>42</v>
      </c>
      <c r="D153" s="18">
        <v>68</v>
      </c>
      <c r="E153" s="19" t="s">
        <v>42</v>
      </c>
      <c r="F153" s="18">
        <v>151</v>
      </c>
      <c r="G153" s="19" t="s">
        <v>42</v>
      </c>
      <c r="H153" s="18">
        <v>59</v>
      </c>
      <c r="I153" s="19" t="s">
        <v>42</v>
      </c>
      <c r="J153" s="18">
        <v>143</v>
      </c>
      <c r="K153" s="21"/>
      <c r="L153" s="22"/>
      <c r="M153" s="22"/>
      <c r="N153" s="22"/>
      <c r="O153" s="22"/>
      <c r="P153" s="22"/>
      <c r="Q153" s="22"/>
      <c r="R153" s="22"/>
      <c r="S153" s="22"/>
      <c r="T153" s="23"/>
    </row>
    <row r="154" spans="1:20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1"/>
      <c r="L154" s="22"/>
      <c r="M154" s="22"/>
      <c r="N154" s="22"/>
      <c r="O154" s="22"/>
      <c r="P154" s="22"/>
      <c r="Q154" s="22"/>
      <c r="R154" s="22"/>
      <c r="S154" s="22"/>
      <c r="T154" s="23"/>
    </row>
    <row r="155" spans="1:20" ht="19.5">
      <c r="A155" s="109" t="s">
        <v>209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10" t="s">
        <v>209</v>
      </c>
      <c r="L155" s="111"/>
      <c r="M155" s="111"/>
      <c r="N155" s="111"/>
      <c r="O155" s="111"/>
      <c r="P155" s="111"/>
      <c r="Q155" s="111"/>
      <c r="R155" s="111"/>
      <c r="S155" s="111"/>
      <c r="T155" s="112"/>
    </row>
    <row r="156" spans="1:20">
      <c r="A156" s="18"/>
      <c r="B156" s="19" t="s">
        <v>6</v>
      </c>
      <c r="C156" s="18"/>
      <c r="D156" s="19" t="s">
        <v>6</v>
      </c>
      <c r="E156" s="18"/>
      <c r="F156" s="19" t="s">
        <v>6</v>
      </c>
      <c r="G156" s="18"/>
      <c r="H156" s="19" t="s">
        <v>6</v>
      </c>
      <c r="I156" s="18"/>
      <c r="J156" s="20" t="s">
        <v>6</v>
      </c>
      <c r="K156" s="21"/>
      <c r="L156" s="19" t="s">
        <v>6</v>
      </c>
      <c r="M156" s="22"/>
      <c r="N156" s="19" t="s">
        <v>6</v>
      </c>
      <c r="O156" s="22"/>
      <c r="P156" s="19" t="s">
        <v>6</v>
      </c>
      <c r="Q156" s="22"/>
      <c r="R156" s="19" t="s">
        <v>6</v>
      </c>
      <c r="S156" s="22"/>
      <c r="T156" s="19" t="s">
        <v>6</v>
      </c>
    </row>
    <row r="157" spans="1:20" ht="14.25">
      <c r="A157" s="19" t="s">
        <v>24</v>
      </c>
      <c r="B157" s="18">
        <v>164</v>
      </c>
      <c r="C157" s="19" t="s">
        <v>24</v>
      </c>
      <c r="D157" s="18">
        <v>150</v>
      </c>
      <c r="E157" s="19" t="s">
        <v>24</v>
      </c>
      <c r="F157" s="18">
        <v>110</v>
      </c>
      <c r="G157" s="19" t="s">
        <v>24</v>
      </c>
      <c r="H157" s="18">
        <v>138</v>
      </c>
      <c r="I157" s="19" t="s">
        <v>24</v>
      </c>
      <c r="J157" s="18">
        <v>103</v>
      </c>
      <c r="K157" s="27" t="s">
        <v>56</v>
      </c>
      <c r="L157" s="26">
        <v>26</v>
      </c>
      <c r="M157" s="19" t="s">
        <v>26</v>
      </c>
      <c r="N157" s="22">
        <v>61</v>
      </c>
      <c r="O157" s="19" t="s">
        <v>26</v>
      </c>
      <c r="P157" s="22">
        <v>54</v>
      </c>
      <c r="Q157" s="19" t="s">
        <v>26</v>
      </c>
      <c r="R157" s="22">
        <v>46</v>
      </c>
      <c r="S157" s="27" t="s">
        <v>56</v>
      </c>
      <c r="T157" s="43">
        <v>26</v>
      </c>
    </row>
    <row r="158" spans="1:20">
      <c r="A158" s="19" t="s">
        <v>19</v>
      </c>
      <c r="B158" s="18">
        <v>321</v>
      </c>
      <c r="C158" s="19" t="s">
        <v>19</v>
      </c>
      <c r="D158" s="18">
        <v>768</v>
      </c>
      <c r="E158" s="19" t="s">
        <v>19</v>
      </c>
      <c r="F158" s="18">
        <v>1061</v>
      </c>
      <c r="G158" s="19" t="s">
        <v>19</v>
      </c>
      <c r="H158" s="18">
        <v>594</v>
      </c>
      <c r="I158" s="19" t="s">
        <v>19</v>
      </c>
      <c r="J158" s="18">
        <v>998</v>
      </c>
      <c r="K158" s="19" t="s">
        <v>62</v>
      </c>
      <c r="L158" s="22">
        <v>49</v>
      </c>
      <c r="M158" s="19" t="s">
        <v>16</v>
      </c>
      <c r="N158" s="22">
        <v>4</v>
      </c>
      <c r="O158" s="19" t="s">
        <v>16</v>
      </c>
      <c r="P158" s="22">
        <v>3</v>
      </c>
      <c r="Q158" s="19" t="s">
        <v>16</v>
      </c>
      <c r="R158" s="22">
        <v>2</v>
      </c>
      <c r="S158" s="19" t="s">
        <v>21</v>
      </c>
      <c r="T158" s="23">
        <v>280</v>
      </c>
    </row>
    <row r="159" spans="1:20">
      <c r="A159" s="19" t="s">
        <v>38</v>
      </c>
      <c r="B159" s="18">
        <v>902</v>
      </c>
      <c r="C159" s="19" t="s">
        <v>38</v>
      </c>
      <c r="D159" s="18">
        <v>764</v>
      </c>
      <c r="E159" s="19" t="s">
        <v>38</v>
      </c>
      <c r="F159" s="18">
        <v>559</v>
      </c>
      <c r="G159" s="19" t="s">
        <v>38</v>
      </c>
      <c r="H159" s="18">
        <v>772</v>
      </c>
      <c r="I159" s="19" t="s">
        <v>38</v>
      </c>
      <c r="J159" s="18">
        <v>675</v>
      </c>
      <c r="K159" s="19" t="s">
        <v>42</v>
      </c>
      <c r="L159" s="22">
        <v>7</v>
      </c>
      <c r="M159" s="19" t="s">
        <v>24</v>
      </c>
      <c r="N159" s="22">
        <v>2</v>
      </c>
      <c r="O159" s="19" t="s">
        <v>24</v>
      </c>
      <c r="P159" s="22">
        <v>3</v>
      </c>
      <c r="Q159" s="19" t="s">
        <v>24</v>
      </c>
      <c r="R159" s="22">
        <v>1</v>
      </c>
      <c r="S159" s="19" t="s">
        <v>60</v>
      </c>
      <c r="T159" s="23">
        <v>547</v>
      </c>
    </row>
    <row r="160" spans="1:20" ht="14.25">
      <c r="A160" s="19" t="s">
        <v>32</v>
      </c>
      <c r="B160" s="18">
        <v>9</v>
      </c>
      <c r="C160" s="19" t="s">
        <v>32</v>
      </c>
      <c r="D160" s="18">
        <v>16</v>
      </c>
      <c r="E160" s="19" t="s">
        <v>32</v>
      </c>
      <c r="F160" s="18">
        <v>39</v>
      </c>
      <c r="G160" s="19" t="s">
        <v>32</v>
      </c>
      <c r="H160" s="18">
        <v>36</v>
      </c>
      <c r="I160" s="19" t="s">
        <v>32</v>
      </c>
      <c r="J160" s="18">
        <v>57</v>
      </c>
      <c r="K160" s="19" t="s">
        <v>19</v>
      </c>
      <c r="L160" s="22">
        <v>99</v>
      </c>
      <c r="M160" s="27" t="s">
        <v>56</v>
      </c>
      <c r="N160" s="26">
        <v>24</v>
      </c>
      <c r="O160" s="27" t="s">
        <v>56</v>
      </c>
      <c r="P160" s="26">
        <v>20</v>
      </c>
      <c r="Q160" s="27" t="s">
        <v>56</v>
      </c>
      <c r="R160" s="26">
        <v>35</v>
      </c>
      <c r="S160" s="19" t="s">
        <v>19</v>
      </c>
      <c r="T160" s="23">
        <v>105</v>
      </c>
    </row>
    <row r="161" spans="1:20">
      <c r="A161" s="19" t="s">
        <v>36</v>
      </c>
      <c r="B161" s="18">
        <v>68</v>
      </c>
      <c r="C161" s="19" t="s">
        <v>36</v>
      </c>
      <c r="D161" s="18">
        <v>77</v>
      </c>
      <c r="E161" s="19" t="s">
        <v>36</v>
      </c>
      <c r="F161" s="18">
        <v>86</v>
      </c>
      <c r="G161" s="19" t="s">
        <v>36</v>
      </c>
      <c r="H161" s="18">
        <v>124</v>
      </c>
      <c r="I161" s="19" t="s">
        <v>36</v>
      </c>
      <c r="J161" s="18">
        <v>106</v>
      </c>
      <c r="K161" s="19" t="s">
        <v>22</v>
      </c>
      <c r="L161" s="22">
        <v>6624</v>
      </c>
      <c r="M161" s="19" t="s">
        <v>22</v>
      </c>
      <c r="N161" s="22">
        <v>6691</v>
      </c>
      <c r="O161" s="19" t="s">
        <v>22</v>
      </c>
      <c r="P161" s="22">
        <v>6398</v>
      </c>
      <c r="Q161" s="19" t="s">
        <v>22</v>
      </c>
      <c r="R161" s="22">
        <v>6453</v>
      </c>
      <c r="S161" s="19" t="s">
        <v>38</v>
      </c>
      <c r="T161" s="23">
        <v>292</v>
      </c>
    </row>
    <row r="162" spans="1:20">
      <c r="A162" s="19" t="s">
        <v>60</v>
      </c>
      <c r="B162" s="18">
        <v>476</v>
      </c>
      <c r="C162" s="19" t="s">
        <v>60</v>
      </c>
      <c r="D162" s="18">
        <v>1159</v>
      </c>
      <c r="E162" s="19" t="s">
        <v>60</v>
      </c>
      <c r="F162" s="18">
        <v>1924</v>
      </c>
      <c r="G162" s="19" t="s">
        <v>60</v>
      </c>
      <c r="H162" s="18">
        <v>937</v>
      </c>
      <c r="I162" s="19" t="s">
        <v>60</v>
      </c>
      <c r="J162" s="18">
        <v>1716</v>
      </c>
      <c r="K162" s="19" t="s">
        <v>36</v>
      </c>
      <c r="L162" s="22">
        <v>16</v>
      </c>
      <c r="M162" s="19" t="s">
        <v>21</v>
      </c>
      <c r="N162" s="22">
        <v>269</v>
      </c>
      <c r="O162" s="19" t="s">
        <v>21</v>
      </c>
      <c r="P162" s="22">
        <v>221</v>
      </c>
      <c r="Q162" s="19" t="s">
        <v>21</v>
      </c>
      <c r="R162" s="22">
        <v>227</v>
      </c>
      <c r="S162" s="19" t="s">
        <v>42</v>
      </c>
      <c r="T162" s="23">
        <v>47</v>
      </c>
    </row>
    <row r="163" spans="1:20">
      <c r="A163" s="19" t="s">
        <v>61</v>
      </c>
      <c r="B163" s="18">
        <v>17</v>
      </c>
      <c r="C163" s="19" t="s">
        <v>61</v>
      </c>
      <c r="D163" s="18">
        <v>41</v>
      </c>
      <c r="E163" s="19" t="s">
        <v>61</v>
      </c>
      <c r="F163" s="18">
        <v>65</v>
      </c>
      <c r="G163" s="19" t="s">
        <v>61</v>
      </c>
      <c r="H163" s="18">
        <v>46</v>
      </c>
      <c r="I163" s="19" t="s">
        <v>61</v>
      </c>
      <c r="J163" s="18">
        <v>103</v>
      </c>
      <c r="K163" s="19" t="s">
        <v>26</v>
      </c>
      <c r="L163" s="22">
        <v>29</v>
      </c>
      <c r="M163" s="19" t="s">
        <v>60</v>
      </c>
      <c r="N163" s="22">
        <v>540</v>
      </c>
      <c r="O163" s="19" t="s">
        <v>60</v>
      </c>
      <c r="P163" s="22">
        <v>494</v>
      </c>
      <c r="Q163" s="19" t="s">
        <v>60</v>
      </c>
      <c r="R163" s="22">
        <v>550</v>
      </c>
      <c r="S163" s="19" t="s">
        <v>32</v>
      </c>
      <c r="T163" s="23">
        <v>1</v>
      </c>
    </row>
    <row r="164" spans="1:20" ht="14.25">
      <c r="A164" s="27" t="s">
        <v>56</v>
      </c>
      <c r="B164" s="45">
        <v>30</v>
      </c>
      <c r="C164" s="27" t="s">
        <v>56</v>
      </c>
      <c r="D164" s="45">
        <v>135</v>
      </c>
      <c r="E164" s="27" t="s">
        <v>56</v>
      </c>
      <c r="F164" s="45">
        <v>227</v>
      </c>
      <c r="G164" s="27" t="s">
        <v>56</v>
      </c>
      <c r="H164" s="45">
        <v>117</v>
      </c>
      <c r="I164" s="27" t="s">
        <v>56</v>
      </c>
      <c r="J164" s="45">
        <v>223</v>
      </c>
      <c r="K164" s="19" t="s">
        <v>60</v>
      </c>
      <c r="L164" s="22">
        <v>578</v>
      </c>
      <c r="M164" s="19" t="s">
        <v>19</v>
      </c>
      <c r="N164" s="22">
        <v>105</v>
      </c>
      <c r="O164" s="19" t="s">
        <v>19</v>
      </c>
      <c r="P164" s="22">
        <v>100</v>
      </c>
      <c r="Q164" s="19" t="s">
        <v>19</v>
      </c>
      <c r="R164" s="22">
        <v>95</v>
      </c>
      <c r="S164" s="19" t="s">
        <v>61</v>
      </c>
      <c r="T164" s="23">
        <v>1</v>
      </c>
    </row>
    <row r="165" spans="1:20">
      <c r="A165" s="19" t="s">
        <v>26</v>
      </c>
      <c r="B165" s="18">
        <v>1853</v>
      </c>
      <c r="C165" s="19" t="s">
        <v>26</v>
      </c>
      <c r="D165" s="18">
        <v>1345</v>
      </c>
      <c r="E165" s="19" t="s">
        <v>26</v>
      </c>
      <c r="F165" s="18">
        <v>753</v>
      </c>
      <c r="G165" s="19" t="s">
        <v>26</v>
      </c>
      <c r="H165" s="18">
        <v>1414</v>
      </c>
      <c r="I165" s="19" t="s">
        <v>26</v>
      </c>
      <c r="J165" s="18">
        <v>692</v>
      </c>
      <c r="K165" s="19" t="s">
        <v>16</v>
      </c>
      <c r="L165" s="22">
        <v>3</v>
      </c>
      <c r="M165" s="19" t="s">
        <v>38</v>
      </c>
      <c r="N165" s="22">
        <v>415</v>
      </c>
      <c r="O165" s="19" t="s">
        <v>38</v>
      </c>
      <c r="P165" s="22">
        <v>779</v>
      </c>
      <c r="Q165" s="19" t="s">
        <v>38</v>
      </c>
      <c r="R165" s="22">
        <v>672</v>
      </c>
      <c r="S165" s="19" t="s">
        <v>36</v>
      </c>
      <c r="T165" s="23">
        <v>2</v>
      </c>
    </row>
    <row r="166" spans="1:20">
      <c r="A166" s="19" t="s">
        <v>21</v>
      </c>
      <c r="B166" s="18">
        <v>242</v>
      </c>
      <c r="C166" s="19" t="s">
        <v>21</v>
      </c>
      <c r="D166" s="18">
        <v>216</v>
      </c>
      <c r="E166" s="19" t="s">
        <v>21</v>
      </c>
      <c r="F166" s="18">
        <v>268</v>
      </c>
      <c r="G166" s="19" t="s">
        <v>21</v>
      </c>
      <c r="H166" s="18">
        <v>215</v>
      </c>
      <c r="I166" s="19" t="s">
        <v>21</v>
      </c>
      <c r="J166" s="18">
        <v>228</v>
      </c>
      <c r="K166" s="19" t="s">
        <v>21</v>
      </c>
      <c r="L166" s="22">
        <v>278</v>
      </c>
      <c r="M166" s="19" t="s">
        <v>42</v>
      </c>
      <c r="N166" s="22">
        <v>11</v>
      </c>
      <c r="O166" s="19" t="s">
        <v>42</v>
      </c>
      <c r="P166" s="22">
        <v>13</v>
      </c>
      <c r="Q166" s="19" t="s">
        <v>42</v>
      </c>
      <c r="R166" s="22">
        <v>7</v>
      </c>
      <c r="S166" s="19" t="s">
        <v>26</v>
      </c>
      <c r="T166" s="23">
        <v>314</v>
      </c>
    </row>
    <row r="167" spans="1:20">
      <c r="A167" s="19" t="s">
        <v>34</v>
      </c>
      <c r="B167" s="18">
        <v>93</v>
      </c>
      <c r="C167" s="19" t="s">
        <v>34</v>
      </c>
      <c r="D167" s="18">
        <v>212</v>
      </c>
      <c r="E167" s="19" t="s">
        <v>34</v>
      </c>
      <c r="F167" s="18">
        <v>353</v>
      </c>
      <c r="G167" s="19" t="s">
        <v>34</v>
      </c>
      <c r="H167" s="18">
        <v>153</v>
      </c>
      <c r="I167" s="19" t="s">
        <v>34</v>
      </c>
      <c r="J167" s="18">
        <v>421</v>
      </c>
      <c r="K167" s="19" t="s">
        <v>38</v>
      </c>
      <c r="L167" s="22">
        <v>481</v>
      </c>
      <c r="M167" s="19" t="s">
        <v>34</v>
      </c>
      <c r="N167" s="22">
        <v>5</v>
      </c>
      <c r="O167" s="19" t="s">
        <v>34</v>
      </c>
      <c r="P167" s="22">
        <v>11</v>
      </c>
      <c r="Q167" s="19" t="s">
        <v>34</v>
      </c>
      <c r="R167" s="22">
        <v>13</v>
      </c>
      <c r="S167" s="19" t="s">
        <v>16</v>
      </c>
      <c r="T167" s="23">
        <v>3</v>
      </c>
    </row>
    <row r="168" spans="1:20">
      <c r="A168" s="19" t="s">
        <v>62</v>
      </c>
      <c r="B168" s="18">
        <v>142</v>
      </c>
      <c r="C168" s="19" t="s">
        <v>62</v>
      </c>
      <c r="D168" s="18">
        <v>413</v>
      </c>
      <c r="E168" s="19" t="s">
        <v>62</v>
      </c>
      <c r="F168" s="18">
        <v>557</v>
      </c>
      <c r="G168" s="19" t="s">
        <v>62</v>
      </c>
      <c r="H168" s="18">
        <v>249</v>
      </c>
      <c r="I168" s="19" t="s">
        <v>62</v>
      </c>
      <c r="J168" s="18">
        <v>726</v>
      </c>
      <c r="K168" s="19" t="s">
        <v>34</v>
      </c>
      <c r="L168" s="22">
        <v>2</v>
      </c>
      <c r="M168" s="19" t="s">
        <v>32</v>
      </c>
      <c r="N168" s="22">
        <v>1</v>
      </c>
      <c r="O168" s="19" t="s">
        <v>32</v>
      </c>
      <c r="P168" s="22">
        <v>1</v>
      </c>
      <c r="Q168" s="19" t="s">
        <v>61</v>
      </c>
      <c r="R168" s="22">
        <v>3</v>
      </c>
      <c r="S168" s="19" t="s">
        <v>24</v>
      </c>
      <c r="T168" s="23">
        <v>13</v>
      </c>
    </row>
    <row r="169" spans="1:20">
      <c r="A169" s="19" t="s">
        <v>16</v>
      </c>
      <c r="B169" s="18">
        <v>33</v>
      </c>
      <c r="C169" s="19" t="s">
        <v>16</v>
      </c>
      <c r="D169" s="18">
        <v>93</v>
      </c>
      <c r="E169" s="19" t="s">
        <v>16</v>
      </c>
      <c r="F169" s="18">
        <v>139</v>
      </c>
      <c r="G169" s="19" t="s">
        <v>16</v>
      </c>
      <c r="H169" s="18">
        <v>52</v>
      </c>
      <c r="I169" s="19" t="s">
        <v>16</v>
      </c>
      <c r="J169" s="18">
        <v>135</v>
      </c>
      <c r="K169" s="21"/>
      <c r="L169" s="22"/>
      <c r="M169" s="19" t="s">
        <v>61</v>
      </c>
      <c r="N169" s="22">
        <v>1</v>
      </c>
      <c r="O169" s="19" t="s">
        <v>61</v>
      </c>
      <c r="P169" s="22">
        <v>2</v>
      </c>
      <c r="Q169" s="19" t="s">
        <v>62</v>
      </c>
      <c r="R169" s="22">
        <v>67</v>
      </c>
      <c r="S169" s="19" t="s">
        <v>22</v>
      </c>
      <c r="T169" s="23">
        <v>6523</v>
      </c>
    </row>
    <row r="170" spans="1:20">
      <c r="A170" s="19" t="s">
        <v>40</v>
      </c>
      <c r="B170" s="18">
        <v>41</v>
      </c>
      <c r="C170" s="19" t="s">
        <v>40</v>
      </c>
      <c r="D170" s="18">
        <v>40</v>
      </c>
      <c r="E170" s="19" t="s">
        <v>40</v>
      </c>
      <c r="F170" s="18">
        <v>36</v>
      </c>
      <c r="G170" s="19" t="s">
        <v>40</v>
      </c>
      <c r="H170" s="18">
        <v>65</v>
      </c>
      <c r="I170" s="19" t="s">
        <v>40</v>
      </c>
      <c r="J170" s="18">
        <v>35</v>
      </c>
      <c r="K170" s="21"/>
      <c r="L170" s="22"/>
      <c r="M170" s="19" t="s">
        <v>62</v>
      </c>
      <c r="N170" s="22">
        <v>49</v>
      </c>
      <c r="O170" s="19" t="s">
        <v>62</v>
      </c>
      <c r="P170" s="22">
        <v>67</v>
      </c>
      <c r="Q170" s="19" t="s">
        <v>36</v>
      </c>
      <c r="R170" s="22">
        <v>21</v>
      </c>
      <c r="S170" s="19" t="s">
        <v>40</v>
      </c>
      <c r="T170" s="23">
        <v>1</v>
      </c>
    </row>
    <row r="171" spans="1:20">
      <c r="A171" s="19" t="s">
        <v>22</v>
      </c>
      <c r="B171" s="18">
        <v>3268</v>
      </c>
      <c r="C171" s="19" t="s">
        <v>22</v>
      </c>
      <c r="D171" s="18">
        <v>2326</v>
      </c>
      <c r="E171" s="19" t="s">
        <v>22</v>
      </c>
      <c r="F171" s="18">
        <v>1745</v>
      </c>
      <c r="G171" s="19" t="s">
        <v>22</v>
      </c>
      <c r="H171" s="18">
        <v>2835</v>
      </c>
      <c r="I171" s="19" t="s">
        <v>22</v>
      </c>
      <c r="J171" s="18">
        <v>1689</v>
      </c>
      <c r="K171" s="21"/>
      <c r="L171" s="22"/>
      <c r="M171" s="19" t="s">
        <v>36</v>
      </c>
      <c r="N171" s="22">
        <v>14</v>
      </c>
      <c r="O171" s="19" t="s">
        <v>36</v>
      </c>
      <c r="P171" s="22">
        <v>26</v>
      </c>
      <c r="Q171" s="22"/>
      <c r="R171" s="22"/>
      <c r="S171" s="19" t="s">
        <v>34</v>
      </c>
      <c r="T171" s="23">
        <v>4</v>
      </c>
    </row>
    <row r="172" spans="1:20">
      <c r="A172" s="19" t="s">
        <v>42</v>
      </c>
      <c r="B172" s="18">
        <v>533</v>
      </c>
      <c r="C172" s="19" t="s">
        <v>42</v>
      </c>
      <c r="D172" s="18">
        <v>437</v>
      </c>
      <c r="E172" s="19" t="s">
        <v>42</v>
      </c>
      <c r="F172" s="18">
        <v>270</v>
      </c>
      <c r="G172" s="19" t="s">
        <v>42</v>
      </c>
      <c r="H172" s="18">
        <v>445</v>
      </c>
      <c r="I172" s="19" t="s">
        <v>42</v>
      </c>
      <c r="J172" s="18">
        <v>285</v>
      </c>
      <c r="K172" s="21"/>
      <c r="L172" s="22"/>
      <c r="M172" s="22"/>
      <c r="N172" s="22"/>
      <c r="O172" s="22"/>
      <c r="P172" s="22"/>
      <c r="Q172" s="22"/>
      <c r="R172" s="22"/>
      <c r="S172" s="19" t="s">
        <v>62</v>
      </c>
      <c r="T172" s="23">
        <v>33</v>
      </c>
    </row>
    <row r="173" spans="1:20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1"/>
      <c r="L173" s="22"/>
      <c r="M173" s="22"/>
      <c r="N173" s="22"/>
      <c r="O173" s="22"/>
      <c r="P173" s="22"/>
      <c r="Q173" s="22"/>
      <c r="R173" s="22"/>
      <c r="S173" s="22"/>
      <c r="T173" s="23"/>
    </row>
    <row r="174" spans="1:20" ht="19.5">
      <c r="A174" s="109" t="s">
        <v>210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10" t="s">
        <v>210</v>
      </c>
      <c r="L174" s="111"/>
      <c r="M174" s="111"/>
      <c r="N174" s="111"/>
      <c r="O174" s="111"/>
      <c r="P174" s="111"/>
      <c r="Q174" s="111"/>
      <c r="R174" s="111"/>
      <c r="S174" s="111"/>
      <c r="T174" s="112"/>
    </row>
    <row r="175" spans="1:20">
      <c r="A175" s="18"/>
      <c r="B175" s="19" t="s">
        <v>6</v>
      </c>
      <c r="C175" s="18"/>
      <c r="D175" s="19" t="s">
        <v>6</v>
      </c>
      <c r="E175" s="18"/>
      <c r="F175" s="19" t="s">
        <v>6</v>
      </c>
      <c r="G175" s="18"/>
      <c r="H175" s="19" t="s">
        <v>6</v>
      </c>
      <c r="I175" s="18"/>
      <c r="J175" s="20" t="s">
        <v>6</v>
      </c>
      <c r="K175" s="21"/>
      <c r="L175" s="19" t="s">
        <v>6</v>
      </c>
      <c r="M175" s="22"/>
      <c r="N175" s="19" t="s">
        <v>6</v>
      </c>
      <c r="O175" s="22"/>
      <c r="P175" s="19" t="s">
        <v>6</v>
      </c>
      <c r="Q175" s="22"/>
      <c r="R175" s="19" t="s">
        <v>6</v>
      </c>
      <c r="S175" s="22"/>
      <c r="T175" s="19" t="s">
        <v>6</v>
      </c>
    </row>
    <row r="176" spans="1:20" ht="14.25">
      <c r="A176" s="19" t="s">
        <v>24</v>
      </c>
      <c r="B176" s="18">
        <v>977</v>
      </c>
      <c r="C176" s="19" t="s">
        <v>24</v>
      </c>
      <c r="D176" s="18">
        <v>707</v>
      </c>
      <c r="E176" s="19" t="s">
        <v>24</v>
      </c>
      <c r="F176" s="18">
        <v>713</v>
      </c>
      <c r="G176" s="19" t="s">
        <v>24</v>
      </c>
      <c r="H176" s="18">
        <v>709</v>
      </c>
      <c r="I176" s="19" t="s">
        <v>24</v>
      </c>
      <c r="J176" s="18">
        <v>806</v>
      </c>
      <c r="K176" s="27" t="s">
        <v>56</v>
      </c>
      <c r="L176" s="26">
        <v>60</v>
      </c>
      <c r="M176" s="19" t="s">
        <v>26</v>
      </c>
      <c r="N176" s="22">
        <v>1</v>
      </c>
      <c r="O176" s="19" t="s">
        <v>16</v>
      </c>
      <c r="P176" s="22">
        <v>10</v>
      </c>
      <c r="Q176" s="19" t="s">
        <v>16</v>
      </c>
      <c r="R176" s="22">
        <v>8</v>
      </c>
      <c r="S176" s="19" t="s">
        <v>26</v>
      </c>
      <c r="T176" s="23">
        <v>1</v>
      </c>
    </row>
    <row r="177" spans="1:20">
      <c r="A177" s="19" t="s">
        <v>19</v>
      </c>
      <c r="B177" s="18">
        <v>6</v>
      </c>
      <c r="C177" s="19" t="s">
        <v>19</v>
      </c>
      <c r="D177" s="18">
        <v>19</v>
      </c>
      <c r="E177" s="19" t="s">
        <v>19</v>
      </c>
      <c r="F177" s="18">
        <v>5</v>
      </c>
      <c r="G177" s="19" t="s">
        <v>19</v>
      </c>
      <c r="H177" s="18">
        <v>25</v>
      </c>
      <c r="I177" s="19" t="s">
        <v>19</v>
      </c>
      <c r="J177" s="18">
        <v>3</v>
      </c>
      <c r="K177" s="19" t="s">
        <v>62</v>
      </c>
      <c r="L177" s="22">
        <v>105</v>
      </c>
      <c r="M177" s="19" t="s">
        <v>16</v>
      </c>
      <c r="N177" s="22">
        <v>14</v>
      </c>
      <c r="O177" s="19" t="s">
        <v>24</v>
      </c>
      <c r="P177" s="22">
        <v>11</v>
      </c>
      <c r="Q177" s="19" t="s">
        <v>24</v>
      </c>
      <c r="R177" s="22">
        <v>8</v>
      </c>
      <c r="S177" s="19" t="s">
        <v>16</v>
      </c>
      <c r="T177" s="23">
        <v>9</v>
      </c>
    </row>
    <row r="178" spans="1:20" ht="14.25">
      <c r="A178" s="19" t="s">
        <v>38</v>
      </c>
      <c r="B178" s="18">
        <v>88</v>
      </c>
      <c r="C178" s="19" t="s">
        <v>38</v>
      </c>
      <c r="D178" s="18">
        <v>94</v>
      </c>
      <c r="E178" s="19" t="s">
        <v>38</v>
      </c>
      <c r="F178" s="18">
        <v>85</v>
      </c>
      <c r="G178" s="19" t="s">
        <v>38</v>
      </c>
      <c r="H178" s="18">
        <v>111</v>
      </c>
      <c r="I178" s="19" t="s">
        <v>38</v>
      </c>
      <c r="J178" s="18">
        <v>108</v>
      </c>
      <c r="K178" s="19" t="s">
        <v>42</v>
      </c>
      <c r="L178" s="22">
        <v>33</v>
      </c>
      <c r="M178" s="19" t="s">
        <v>24</v>
      </c>
      <c r="N178" s="22">
        <v>6</v>
      </c>
      <c r="O178" s="27" t="s">
        <v>56</v>
      </c>
      <c r="P178" s="26">
        <v>96</v>
      </c>
      <c r="Q178" s="27" t="s">
        <v>56</v>
      </c>
      <c r="R178" s="26">
        <v>103</v>
      </c>
      <c r="S178" s="19" t="s">
        <v>24</v>
      </c>
      <c r="T178" s="23">
        <v>26</v>
      </c>
    </row>
    <row r="179" spans="1:20" ht="14.25">
      <c r="A179" s="19" t="s">
        <v>32</v>
      </c>
      <c r="B179" s="18">
        <v>271</v>
      </c>
      <c r="C179" s="19" t="s">
        <v>32</v>
      </c>
      <c r="D179" s="18">
        <v>648</v>
      </c>
      <c r="E179" s="19" t="s">
        <v>32</v>
      </c>
      <c r="F179" s="18">
        <v>348</v>
      </c>
      <c r="G179" s="19" t="s">
        <v>32</v>
      </c>
      <c r="H179" s="18">
        <v>524</v>
      </c>
      <c r="I179" s="19" t="s">
        <v>32</v>
      </c>
      <c r="J179" s="18">
        <v>381</v>
      </c>
      <c r="K179" s="19" t="s">
        <v>61</v>
      </c>
      <c r="L179" s="22">
        <v>606</v>
      </c>
      <c r="M179" s="27" t="s">
        <v>56</v>
      </c>
      <c r="N179" s="26">
        <v>62</v>
      </c>
      <c r="O179" s="19" t="s">
        <v>22</v>
      </c>
      <c r="P179" s="22">
        <v>6</v>
      </c>
      <c r="Q179" s="19" t="s">
        <v>22</v>
      </c>
      <c r="R179" s="22">
        <v>9</v>
      </c>
      <c r="S179" s="27" t="s">
        <v>56</v>
      </c>
      <c r="T179" s="43">
        <v>78</v>
      </c>
    </row>
    <row r="180" spans="1:20">
      <c r="A180" s="19" t="s">
        <v>36</v>
      </c>
      <c r="B180" s="18">
        <v>2590</v>
      </c>
      <c r="C180" s="19" t="s">
        <v>36</v>
      </c>
      <c r="D180" s="18">
        <v>2073</v>
      </c>
      <c r="E180" s="19" t="s">
        <v>36</v>
      </c>
      <c r="F180" s="18">
        <v>2840</v>
      </c>
      <c r="G180" s="19" t="s">
        <v>36</v>
      </c>
      <c r="H180" s="18">
        <v>2372</v>
      </c>
      <c r="I180" s="19" t="s">
        <v>36</v>
      </c>
      <c r="J180" s="18">
        <v>2712</v>
      </c>
      <c r="K180" s="19" t="s">
        <v>22</v>
      </c>
      <c r="L180" s="22">
        <v>77</v>
      </c>
      <c r="M180" s="19" t="s">
        <v>22</v>
      </c>
      <c r="N180" s="22">
        <v>7</v>
      </c>
      <c r="O180" s="19" t="s">
        <v>21</v>
      </c>
      <c r="P180" s="22">
        <v>957</v>
      </c>
      <c r="Q180" s="19" t="s">
        <v>21</v>
      </c>
      <c r="R180" s="22">
        <v>995</v>
      </c>
      <c r="S180" s="19" t="s">
        <v>22</v>
      </c>
      <c r="T180" s="23">
        <v>9</v>
      </c>
    </row>
    <row r="181" spans="1:20">
      <c r="A181" s="19" t="s">
        <v>60</v>
      </c>
      <c r="B181" s="18">
        <v>12</v>
      </c>
      <c r="C181" s="19" t="s">
        <v>60</v>
      </c>
      <c r="D181" s="18">
        <v>41</v>
      </c>
      <c r="E181" s="19" t="s">
        <v>60</v>
      </c>
      <c r="F181" s="18">
        <v>5</v>
      </c>
      <c r="G181" s="19" t="s">
        <v>60</v>
      </c>
      <c r="H181" s="18">
        <v>25</v>
      </c>
      <c r="I181" s="19" t="s">
        <v>60</v>
      </c>
      <c r="J181" s="18">
        <v>11</v>
      </c>
      <c r="K181" s="19" t="s">
        <v>32</v>
      </c>
      <c r="L181" s="22">
        <v>18</v>
      </c>
      <c r="M181" s="19" t="s">
        <v>21</v>
      </c>
      <c r="N181" s="22">
        <v>825</v>
      </c>
      <c r="O181" s="19" t="s">
        <v>60</v>
      </c>
      <c r="P181" s="22">
        <v>3</v>
      </c>
      <c r="Q181" s="19" t="s">
        <v>60</v>
      </c>
      <c r="R181" s="22">
        <v>2</v>
      </c>
      <c r="S181" s="19" t="s">
        <v>21</v>
      </c>
      <c r="T181" s="23">
        <v>940</v>
      </c>
    </row>
    <row r="182" spans="1:20">
      <c r="A182" s="19" t="s">
        <v>61</v>
      </c>
      <c r="B182" s="18">
        <v>388</v>
      </c>
      <c r="C182" s="19" t="s">
        <v>61</v>
      </c>
      <c r="D182" s="18">
        <v>1031</v>
      </c>
      <c r="E182" s="19" t="s">
        <v>61</v>
      </c>
      <c r="F182" s="18">
        <v>621</v>
      </c>
      <c r="G182" s="19" t="s">
        <v>61</v>
      </c>
      <c r="H182" s="18">
        <v>812</v>
      </c>
      <c r="I182" s="19" t="s">
        <v>61</v>
      </c>
      <c r="J182" s="18">
        <v>606</v>
      </c>
      <c r="K182" s="19" t="s">
        <v>26</v>
      </c>
      <c r="L182" s="22">
        <v>2</v>
      </c>
      <c r="M182" s="19" t="s">
        <v>40</v>
      </c>
      <c r="N182" s="22">
        <v>49</v>
      </c>
      <c r="O182" s="19" t="s">
        <v>40</v>
      </c>
      <c r="P182" s="22">
        <v>74</v>
      </c>
      <c r="Q182" s="19" t="s">
        <v>40</v>
      </c>
      <c r="R182" s="22">
        <v>61</v>
      </c>
      <c r="S182" s="19" t="s">
        <v>40</v>
      </c>
      <c r="T182" s="23">
        <v>340</v>
      </c>
    </row>
    <row r="183" spans="1:20" ht="14.25">
      <c r="A183" s="27" t="s">
        <v>56</v>
      </c>
      <c r="B183" s="45">
        <v>283</v>
      </c>
      <c r="C183" s="27" t="s">
        <v>56</v>
      </c>
      <c r="D183" s="45">
        <v>578</v>
      </c>
      <c r="E183" s="27" t="s">
        <v>56</v>
      </c>
      <c r="F183" s="45">
        <v>256</v>
      </c>
      <c r="G183" s="27" t="s">
        <v>56</v>
      </c>
      <c r="H183" s="45">
        <v>463</v>
      </c>
      <c r="I183" s="27" t="s">
        <v>56</v>
      </c>
      <c r="J183" s="45">
        <v>257</v>
      </c>
      <c r="K183" s="19" t="s">
        <v>36</v>
      </c>
      <c r="L183" s="22">
        <v>5671</v>
      </c>
      <c r="M183" s="19" t="s">
        <v>38</v>
      </c>
      <c r="N183" s="22">
        <v>58</v>
      </c>
      <c r="O183" s="19" t="s">
        <v>38</v>
      </c>
      <c r="P183" s="22">
        <v>62</v>
      </c>
      <c r="Q183" s="19" t="s">
        <v>38</v>
      </c>
      <c r="R183" s="22">
        <v>72</v>
      </c>
      <c r="S183" s="19" t="s">
        <v>38</v>
      </c>
      <c r="T183" s="23">
        <v>52</v>
      </c>
    </row>
    <row r="184" spans="1:20">
      <c r="A184" s="19" t="s">
        <v>26</v>
      </c>
      <c r="B184" s="18">
        <v>24</v>
      </c>
      <c r="C184" s="19" t="s">
        <v>26</v>
      </c>
      <c r="D184" s="18">
        <v>32</v>
      </c>
      <c r="E184" s="19" t="s">
        <v>26</v>
      </c>
      <c r="F184" s="18">
        <v>22</v>
      </c>
      <c r="G184" s="19" t="s">
        <v>26</v>
      </c>
      <c r="H184" s="18">
        <v>23</v>
      </c>
      <c r="I184" s="19" t="s">
        <v>26</v>
      </c>
      <c r="J184" s="18">
        <v>19</v>
      </c>
      <c r="K184" s="19" t="s">
        <v>60</v>
      </c>
      <c r="L184" s="22">
        <v>8</v>
      </c>
      <c r="M184" s="19" t="s">
        <v>42</v>
      </c>
      <c r="N184" s="22">
        <v>1</v>
      </c>
      <c r="O184" s="19" t="s">
        <v>42</v>
      </c>
      <c r="P184" s="22">
        <v>2</v>
      </c>
      <c r="Q184" s="19" t="s">
        <v>42</v>
      </c>
      <c r="R184" s="22">
        <v>2</v>
      </c>
      <c r="S184" s="19" t="s">
        <v>42</v>
      </c>
      <c r="T184" s="23">
        <v>7</v>
      </c>
    </row>
    <row r="185" spans="1:20">
      <c r="A185" s="19" t="s">
        <v>21</v>
      </c>
      <c r="B185" s="18">
        <v>1776</v>
      </c>
      <c r="C185" s="19" t="s">
        <v>21</v>
      </c>
      <c r="D185" s="18">
        <v>1139</v>
      </c>
      <c r="E185" s="19" t="s">
        <v>21</v>
      </c>
      <c r="F185" s="18">
        <v>1151</v>
      </c>
      <c r="G185" s="19" t="s">
        <v>21</v>
      </c>
      <c r="H185" s="18">
        <v>1357</v>
      </c>
      <c r="I185" s="19" t="s">
        <v>21</v>
      </c>
      <c r="J185" s="18">
        <v>1150</v>
      </c>
      <c r="K185" s="19" t="s">
        <v>24</v>
      </c>
      <c r="L185" s="22">
        <v>15</v>
      </c>
      <c r="M185" s="19" t="s">
        <v>34</v>
      </c>
      <c r="N185" s="22">
        <v>3</v>
      </c>
      <c r="O185" s="19" t="s">
        <v>34</v>
      </c>
      <c r="P185" s="22">
        <v>1</v>
      </c>
      <c r="Q185" s="19" t="s">
        <v>34</v>
      </c>
      <c r="R185" s="22">
        <v>1</v>
      </c>
      <c r="S185" s="19" t="s">
        <v>34</v>
      </c>
      <c r="T185" s="23">
        <v>1</v>
      </c>
    </row>
    <row r="186" spans="1:20">
      <c r="A186" s="19" t="s">
        <v>34</v>
      </c>
      <c r="B186" s="18">
        <v>7</v>
      </c>
      <c r="C186" s="19" t="s">
        <v>34</v>
      </c>
      <c r="D186" s="18">
        <v>43</v>
      </c>
      <c r="E186" s="19" t="s">
        <v>34</v>
      </c>
      <c r="F186" s="18">
        <v>12</v>
      </c>
      <c r="G186" s="19" t="s">
        <v>34</v>
      </c>
      <c r="H186" s="18">
        <v>27</v>
      </c>
      <c r="I186" s="19" t="s">
        <v>34</v>
      </c>
      <c r="J186" s="18">
        <v>12</v>
      </c>
      <c r="K186" s="19" t="s">
        <v>40</v>
      </c>
      <c r="L186" s="22">
        <v>197</v>
      </c>
      <c r="M186" s="19" t="s">
        <v>32</v>
      </c>
      <c r="N186" s="22">
        <v>103</v>
      </c>
      <c r="O186" s="19" t="s">
        <v>32</v>
      </c>
      <c r="P186" s="22">
        <v>96</v>
      </c>
      <c r="Q186" s="19" t="s">
        <v>32</v>
      </c>
      <c r="R186" s="22">
        <v>101</v>
      </c>
      <c r="S186" s="19" t="s">
        <v>32</v>
      </c>
      <c r="T186" s="23">
        <v>125</v>
      </c>
    </row>
    <row r="187" spans="1:20">
      <c r="A187" s="19" t="s">
        <v>62</v>
      </c>
      <c r="B187" s="18">
        <v>18</v>
      </c>
      <c r="C187" s="19" t="s">
        <v>62</v>
      </c>
      <c r="D187" s="18">
        <v>67</v>
      </c>
      <c r="E187" s="19" t="s">
        <v>62</v>
      </c>
      <c r="F187" s="18">
        <v>27</v>
      </c>
      <c r="G187" s="19" t="s">
        <v>62</v>
      </c>
      <c r="H187" s="18">
        <v>49</v>
      </c>
      <c r="I187" s="19" t="s">
        <v>62</v>
      </c>
      <c r="J187" s="18">
        <v>25</v>
      </c>
      <c r="K187" s="19" t="s">
        <v>16</v>
      </c>
      <c r="L187" s="22">
        <v>3</v>
      </c>
      <c r="M187" s="19" t="s">
        <v>61</v>
      </c>
      <c r="N187" s="22">
        <v>568</v>
      </c>
      <c r="O187" s="19" t="s">
        <v>61</v>
      </c>
      <c r="P187" s="22">
        <v>512</v>
      </c>
      <c r="Q187" s="19" t="s">
        <v>61</v>
      </c>
      <c r="R187" s="22">
        <v>531</v>
      </c>
      <c r="S187" s="19" t="s">
        <v>61</v>
      </c>
      <c r="T187" s="23">
        <v>559</v>
      </c>
    </row>
    <row r="188" spans="1:20">
      <c r="A188" s="19" t="s">
        <v>16</v>
      </c>
      <c r="B188" s="18">
        <v>169</v>
      </c>
      <c r="C188" s="19" t="s">
        <v>16</v>
      </c>
      <c r="D188" s="18">
        <v>374</v>
      </c>
      <c r="E188" s="19" t="s">
        <v>16</v>
      </c>
      <c r="F188" s="18">
        <v>153</v>
      </c>
      <c r="G188" s="19" t="s">
        <v>16</v>
      </c>
      <c r="H188" s="18">
        <v>286</v>
      </c>
      <c r="I188" s="19" t="s">
        <v>16</v>
      </c>
      <c r="J188" s="18">
        <v>142</v>
      </c>
      <c r="K188" s="19" t="s">
        <v>21</v>
      </c>
      <c r="L188" s="22">
        <v>454</v>
      </c>
      <c r="M188" s="19" t="s">
        <v>62</v>
      </c>
      <c r="N188" s="22">
        <v>6</v>
      </c>
      <c r="O188" s="19" t="s">
        <v>62</v>
      </c>
      <c r="P188" s="22">
        <v>10</v>
      </c>
      <c r="Q188" s="19" t="s">
        <v>62</v>
      </c>
      <c r="R188" s="22">
        <v>6</v>
      </c>
      <c r="S188" s="19" t="s">
        <v>62</v>
      </c>
      <c r="T188" s="23">
        <v>13</v>
      </c>
    </row>
    <row r="189" spans="1:20">
      <c r="A189" s="19" t="s">
        <v>40</v>
      </c>
      <c r="B189" s="18">
        <v>1485</v>
      </c>
      <c r="C189" s="19" t="s">
        <v>40</v>
      </c>
      <c r="D189" s="18">
        <v>1242</v>
      </c>
      <c r="E189" s="19" t="s">
        <v>40</v>
      </c>
      <c r="F189" s="18">
        <v>1868</v>
      </c>
      <c r="G189" s="19" t="s">
        <v>40</v>
      </c>
      <c r="H189" s="18">
        <v>1298</v>
      </c>
      <c r="I189" s="19" t="s">
        <v>40</v>
      </c>
      <c r="J189" s="18">
        <v>1856</v>
      </c>
      <c r="K189" s="19" t="s">
        <v>38</v>
      </c>
      <c r="L189" s="22">
        <v>938</v>
      </c>
      <c r="M189" s="19" t="s">
        <v>36</v>
      </c>
      <c r="N189" s="22">
        <v>6489</v>
      </c>
      <c r="O189" s="19" t="s">
        <v>36</v>
      </c>
      <c r="P189" s="22">
        <v>6352</v>
      </c>
      <c r="Q189" s="19" t="s">
        <v>36</v>
      </c>
      <c r="R189" s="22">
        <v>6293</v>
      </c>
      <c r="S189" s="19" t="s">
        <v>36</v>
      </c>
      <c r="T189" s="23">
        <v>6032</v>
      </c>
    </row>
    <row r="190" spans="1:20">
      <c r="A190" s="19" t="s">
        <v>22</v>
      </c>
      <c r="B190" s="18">
        <v>46</v>
      </c>
      <c r="C190" s="19" t="s">
        <v>22</v>
      </c>
      <c r="D190" s="18">
        <v>39</v>
      </c>
      <c r="E190" s="19" t="s">
        <v>22</v>
      </c>
      <c r="F190" s="18">
        <v>41</v>
      </c>
      <c r="G190" s="19" t="s">
        <v>22</v>
      </c>
      <c r="H190" s="18">
        <v>55</v>
      </c>
      <c r="I190" s="19" t="s">
        <v>22</v>
      </c>
      <c r="J190" s="18">
        <v>32</v>
      </c>
      <c r="K190" s="19" t="s">
        <v>34</v>
      </c>
      <c r="L190" s="22">
        <v>5</v>
      </c>
      <c r="M190" s="22"/>
      <c r="N190" s="22"/>
      <c r="O190" s="22"/>
      <c r="P190" s="22"/>
      <c r="Q190" s="22"/>
      <c r="R190" s="22"/>
      <c r="S190" s="22"/>
      <c r="T190" s="23"/>
    </row>
    <row r="191" spans="1:20">
      <c r="A191" s="19" t="s">
        <v>42</v>
      </c>
      <c r="B191" s="18">
        <v>52</v>
      </c>
      <c r="C191" s="19" t="s">
        <v>42</v>
      </c>
      <c r="D191" s="18">
        <v>65</v>
      </c>
      <c r="E191" s="19" t="s">
        <v>42</v>
      </c>
      <c r="F191" s="18">
        <v>45</v>
      </c>
      <c r="G191" s="19" t="s">
        <v>42</v>
      </c>
      <c r="H191" s="18">
        <v>56</v>
      </c>
      <c r="I191" s="19" t="s">
        <v>42</v>
      </c>
      <c r="J191" s="18">
        <v>72</v>
      </c>
      <c r="K191" s="21"/>
      <c r="L191" s="22"/>
      <c r="M191" s="22"/>
      <c r="N191" s="22"/>
      <c r="O191" s="22"/>
      <c r="P191" s="22"/>
      <c r="Q191" s="22"/>
      <c r="R191" s="22"/>
      <c r="S191" s="22"/>
      <c r="T191" s="23"/>
    </row>
    <row r="192" spans="1:20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1"/>
      <c r="L192" s="22"/>
      <c r="M192" s="22"/>
      <c r="N192" s="22"/>
      <c r="O192" s="22"/>
      <c r="P192" s="22"/>
      <c r="Q192" s="22"/>
      <c r="R192" s="22"/>
      <c r="S192" s="22"/>
      <c r="T192" s="23"/>
    </row>
    <row r="193" spans="1:20" ht="19.5">
      <c r="A193" s="109" t="s">
        <v>211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10" t="s">
        <v>211</v>
      </c>
      <c r="L193" s="111"/>
      <c r="M193" s="111"/>
      <c r="N193" s="111"/>
      <c r="O193" s="111"/>
      <c r="P193" s="111"/>
      <c r="Q193" s="111"/>
      <c r="R193" s="111"/>
      <c r="S193" s="111"/>
      <c r="T193" s="112"/>
    </row>
    <row r="194" spans="1:20">
      <c r="A194" s="18"/>
      <c r="B194" s="19" t="s">
        <v>6</v>
      </c>
      <c r="C194" s="18"/>
      <c r="D194" s="19" t="s">
        <v>6</v>
      </c>
      <c r="E194" s="18"/>
      <c r="F194" s="19" t="s">
        <v>6</v>
      </c>
      <c r="G194" s="18"/>
      <c r="H194" s="19" t="s">
        <v>6</v>
      </c>
      <c r="I194" s="18"/>
      <c r="J194" s="20" t="s">
        <v>6</v>
      </c>
      <c r="K194" s="21"/>
      <c r="L194" s="19" t="s">
        <v>6</v>
      </c>
      <c r="M194" s="22"/>
      <c r="N194" s="19" t="s">
        <v>6</v>
      </c>
      <c r="O194" s="22"/>
      <c r="P194" s="19" t="s">
        <v>6</v>
      </c>
      <c r="Q194" s="22"/>
      <c r="R194" s="19" t="s">
        <v>6</v>
      </c>
      <c r="S194" s="22"/>
      <c r="T194" s="19" t="s">
        <v>6</v>
      </c>
    </row>
    <row r="195" spans="1:20" ht="14.25">
      <c r="A195" s="19" t="s">
        <v>24</v>
      </c>
      <c r="B195" s="18">
        <v>7</v>
      </c>
      <c r="C195" s="19" t="s">
        <v>24</v>
      </c>
      <c r="D195" s="18">
        <v>30</v>
      </c>
      <c r="E195" s="19" t="s">
        <v>24</v>
      </c>
      <c r="F195" s="18">
        <v>43</v>
      </c>
      <c r="G195" s="19" t="s">
        <v>24</v>
      </c>
      <c r="H195" s="18">
        <v>20</v>
      </c>
      <c r="I195" s="19" t="s">
        <v>24</v>
      </c>
      <c r="J195" s="18">
        <v>42</v>
      </c>
      <c r="K195" s="27" t="s">
        <v>56</v>
      </c>
      <c r="L195" s="26">
        <v>66</v>
      </c>
      <c r="M195" s="27" t="s">
        <v>56</v>
      </c>
      <c r="N195" s="26">
        <v>51</v>
      </c>
      <c r="O195" s="19" t="s">
        <v>16</v>
      </c>
      <c r="P195" s="22">
        <v>1</v>
      </c>
      <c r="Q195" s="27" t="s">
        <v>56</v>
      </c>
      <c r="R195" s="26">
        <v>53</v>
      </c>
      <c r="S195" s="27" t="s">
        <v>56</v>
      </c>
      <c r="T195" s="43">
        <v>52</v>
      </c>
    </row>
    <row r="196" spans="1:20" ht="14.25">
      <c r="A196" s="19" t="s">
        <v>19</v>
      </c>
      <c r="B196" s="18">
        <v>813</v>
      </c>
      <c r="C196" s="19" t="s">
        <v>19</v>
      </c>
      <c r="D196" s="18">
        <v>660</v>
      </c>
      <c r="E196" s="19" t="s">
        <v>19</v>
      </c>
      <c r="F196" s="18">
        <v>483</v>
      </c>
      <c r="G196" s="19" t="s">
        <v>19</v>
      </c>
      <c r="H196" s="18">
        <v>657</v>
      </c>
      <c r="I196" s="19" t="s">
        <v>19</v>
      </c>
      <c r="J196" s="18">
        <v>474</v>
      </c>
      <c r="K196" s="19" t="s">
        <v>62</v>
      </c>
      <c r="L196" s="22">
        <v>6790</v>
      </c>
      <c r="M196" s="19" t="s">
        <v>22</v>
      </c>
      <c r="N196" s="22">
        <v>11</v>
      </c>
      <c r="O196" s="27" t="s">
        <v>56</v>
      </c>
      <c r="P196" s="26">
        <v>40</v>
      </c>
      <c r="Q196" s="19" t="s">
        <v>22</v>
      </c>
      <c r="R196" s="22">
        <v>12</v>
      </c>
      <c r="S196" s="19" t="s">
        <v>22</v>
      </c>
      <c r="T196" s="23">
        <v>7</v>
      </c>
    </row>
    <row r="197" spans="1:20">
      <c r="A197" s="19" t="s">
        <v>38</v>
      </c>
      <c r="B197" s="18">
        <v>196</v>
      </c>
      <c r="C197" s="19" t="s">
        <v>38</v>
      </c>
      <c r="D197" s="18">
        <v>793</v>
      </c>
      <c r="E197" s="19" t="s">
        <v>38</v>
      </c>
      <c r="F197" s="18">
        <v>1352</v>
      </c>
      <c r="G197" s="19" t="s">
        <v>38</v>
      </c>
      <c r="H197" s="18">
        <v>514</v>
      </c>
      <c r="I197" s="19" t="s">
        <v>38</v>
      </c>
      <c r="J197" s="18">
        <v>1390</v>
      </c>
      <c r="K197" s="19" t="s">
        <v>42</v>
      </c>
      <c r="L197" s="22">
        <v>1</v>
      </c>
      <c r="M197" s="19" t="s">
        <v>60</v>
      </c>
      <c r="N197" s="22">
        <v>833</v>
      </c>
      <c r="O197" s="19" t="s">
        <v>22</v>
      </c>
      <c r="P197" s="22">
        <v>8</v>
      </c>
      <c r="Q197" s="19" t="s">
        <v>60</v>
      </c>
      <c r="R197" s="22">
        <v>1030</v>
      </c>
      <c r="S197" s="19" t="s">
        <v>21</v>
      </c>
      <c r="T197" s="23">
        <v>4</v>
      </c>
    </row>
    <row r="198" spans="1:20">
      <c r="A198" s="19" t="s">
        <v>32</v>
      </c>
      <c r="B198" s="18">
        <v>152</v>
      </c>
      <c r="C198" s="19" t="s">
        <v>32</v>
      </c>
      <c r="D198" s="18">
        <v>133</v>
      </c>
      <c r="E198" s="19" t="s">
        <v>32</v>
      </c>
      <c r="F198" s="18">
        <v>150</v>
      </c>
      <c r="G198" s="19" t="s">
        <v>32</v>
      </c>
      <c r="H198" s="18">
        <v>226</v>
      </c>
      <c r="I198" s="19" t="s">
        <v>32</v>
      </c>
      <c r="J198" s="18">
        <v>177</v>
      </c>
      <c r="K198" s="19" t="s">
        <v>19</v>
      </c>
      <c r="L198" s="22">
        <v>6</v>
      </c>
      <c r="M198" s="19" t="s">
        <v>19</v>
      </c>
      <c r="N198" s="22">
        <v>1</v>
      </c>
      <c r="O198" s="19" t="s">
        <v>21</v>
      </c>
      <c r="P198" s="22">
        <v>1</v>
      </c>
      <c r="Q198" s="19" t="s">
        <v>19</v>
      </c>
      <c r="R198" s="22">
        <v>5</v>
      </c>
      <c r="S198" s="19" t="s">
        <v>60</v>
      </c>
      <c r="T198" s="23">
        <v>875</v>
      </c>
    </row>
    <row r="199" spans="1:20">
      <c r="A199" s="19" t="s">
        <v>36</v>
      </c>
      <c r="B199" s="18">
        <v>12</v>
      </c>
      <c r="C199" s="19" t="s">
        <v>36</v>
      </c>
      <c r="D199" s="18">
        <v>79</v>
      </c>
      <c r="E199" s="19" t="s">
        <v>36</v>
      </c>
      <c r="F199" s="18">
        <v>200</v>
      </c>
      <c r="G199" s="19" t="s">
        <v>36</v>
      </c>
      <c r="H199" s="18">
        <v>109</v>
      </c>
      <c r="I199" s="19" t="s">
        <v>36</v>
      </c>
      <c r="J199" s="18">
        <v>191</v>
      </c>
      <c r="K199" s="19" t="s">
        <v>61</v>
      </c>
      <c r="L199" s="22">
        <v>262</v>
      </c>
      <c r="M199" s="19" t="s">
        <v>38</v>
      </c>
      <c r="N199" s="22">
        <v>17</v>
      </c>
      <c r="O199" s="19" t="s">
        <v>60</v>
      </c>
      <c r="P199" s="22">
        <v>1045</v>
      </c>
      <c r="Q199" s="19" t="s">
        <v>38</v>
      </c>
      <c r="R199" s="22">
        <v>32</v>
      </c>
      <c r="S199" s="19" t="s">
        <v>19</v>
      </c>
      <c r="T199" s="23">
        <v>33</v>
      </c>
    </row>
    <row r="200" spans="1:20">
      <c r="A200" s="19" t="s">
        <v>60</v>
      </c>
      <c r="B200" s="18">
        <v>1383</v>
      </c>
      <c r="C200" s="19" t="s">
        <v>60</v>
      </c>
      <c r="D200" s="18">
        <v>992</v>
      </c>
      <c r="E200" s="19" t="s">
        <v>60</v>
      </c>
      <c r="F200" s="18">
        <v>722</v>
      </c>
      <c r="G200" s="19" t="s">
        <v>60</v>
      </c>
      <c r="H200" s="18">
        <v>1265</v>
      </c>
      <c r="I200" s="19" t="s">
        <v>60</v>
      </c>
      <c r="J200" s="18">
        <v>635</v>
      </c>
      <c r="K200" s="19" t="s">
        <v>22</v>
      </c>
      <c r="L200" s="22">
        <v>8</v>
      </c>
      <c r="M200" s="19" t="s">
        <v>34</v>
      </c>
      <c r="N200" s="22">
        <v>38</v>
      </c>
      <c r="O200" s="19" t="s">
        <v>19</v>
      </c>
      <c r="P200" s="22">
        <v>9</v>
      </c>
      <c r="Q200" s="19" t="s">
        <v>34</v>
      </c>
      <c r="R200" s="22">
        <v>34</v>
      </c>
      <c r="S200" s="19" t="s">
        <v>38</v>
      </c>
      <c r="T200" s="23">
        <v>13</v>
      </c>
    </row>
    <row r="201" spans="1:20">
      <c r="A201" s="19" t="s">
        <v>61</v>
      </c>
      <c r="B201" s="18">
        <v>258</v>
      </c>
      <c r="C201" s="19" t="s">
        <v>61</v>
      </c>
      <c r="D201" s="18">
        <v>226</v>
      </c>
      <c r="E201" s="19" t="s">
        <v>61</v>
      </c>
      <c r="F201" s="18">
        <v>208</v>
      </c>
      <c r="G201" s="19" t="s">
        <v>61</v>
      </c>
      <c r="H201" s="18">
        <v>469</v>
      </c>
      <c r="I201" s="19" t="s">
        <v>61</v>
      </c>
      <c r="J201" s="18">
        <v>239</v>
      </c>
      <c r="K201" s="19" t="s">
        <v>32</v>
      </c>
      <c r="L201" s="22">
        <v>2</v>
      </c>
      <c r="M201" s="19" t="s">
        <v>32</v>
      </c>
      <c r="N201" s="22">
        <v>2</v>
      </c>
      <c r="O201" s="19" t="s">
        <v>38</v>
      </c>
      <c r="P201" s="22">
        <v>20</v>
      </c>
      <c r="Q201" s="19" t="s">
        <v>32</v>
      </c>
      <c r="R201" s="22">
        <v>1</v>
      </c>
      <c r="S201" s="19" t="s">
        <v>42</v>
      </c>
      <c r="T201" s="23">
        <v>2</v>
      </c>
    </row>
    <row r="202" spans="1:20" ht="14.25">
      <c r="A202" s="27" t="s">
        <v>56</v>
      </c>
      <c r="B202" s="45">
        <v>132</v>
      </c>
      <c r="C202" s="27" t="s">
        <v>56</v>
      </c>
      <c r="D202" s="45">
        <v>99</v>
      </c>
      <c r="E202" s="27" t="s">
        <v>56</v>
      </c>
      <c r="F202" s="45">
        <v>91</v>
      </c>
      <c r="G202" s="27" t="s">
        <v>56</v>
      </c>
      <c r="H202" s="45">
        <v>117</v>
      </c>
      <c r="I202" s="27" t="s">
        <v>56</v>
      </c>
      <c r="J202" s="45">
        <v>89</v>
      </c>
      <c r="K202" s="19" t="s">
        <v>60</v>
      </c>
      <c r="L202" s="22">
        <v>984</v>
      </c>
      <c r="M202" s="19" t="s">
        <v>61</v>
      </c>
      <c r="N202" s="22">
        <v>239</v>
      </c>
      <c r="O202" s="19" t="s">
        <v>34</v>
      </c>
      <c r="P202" s="22">
        <v>37</v>
      </c>
      <c r="Q202" s="19" t="s">
        <v>61</v>
      </c>
      <c r="R202" s="22">
        <v>247</v>
      </c>
      <c r="S202" s="19" t="s">
        <v>34</v>
      </c>
      <c r="T202" s="23">
        <v>360</v>
      </c>
    </row>
    <row r="203" spans="1:20">
      <c r="A203" s="19" t="s">
        <v>26</v>
      </c>
      <c r="B203" s="18">
        <v>98</v>
      </c>
      <c r="C203" s="19" t="s">
        <v>26</v>
      </c>
      <c r="D203" s="18">
        <v>201</v>
      </c>
      <c r="E203" s="19" t="s">
        <v>26</v>
      </c>
      <c r="F203" s="18">
        <v>278</v>
      </c>
      <c r="G203" s="19" t="s">
        <v>26</v>
      </c>
      <c r="H203" s="18">
        <v>139</v>
      </c>
      <c r="I203" s="19" t="s">
        <v>26</v>
      </c>
      <c r="J203" s="18">
        <v>304</v>
      </c>
      <c r="K203" s="19" t="s">
        <v>38</v>
      </c>
      <c r="L203" s="22">
        <v>21</v>
      </c>
      <c r="M203" s="19" t="s">
        <v>62</v>
      </c>
      <c r="N203" s="22">
        <v>6996</v>
      </c>
      <c r="O203" s="19" t="s">
        <v>32</v>
      </c>
      <c r="P203" s="22">
        <v>3</v>
      </c>
      <c r="Q203" s="19" t="s">
        <v>62</v>
      </c>
      <c r="R203" s="22">
        <v>6777</v>
      </c>
      <c r="S203" s="19" t="s">
        <v>32</v>
      </c>
      <c r="T203" s="23">
        <v>12</v>
      </c>
    </row>
    <row r="204" spans="1:20">
      <c r="A204" s="19" t="s">
        <v>21</v>
      </c>
      <c r="B204" s="18">
        <v>12</v>
      </c>
      <c r="C204" s="19" t="s">
        <v>21</v>
      </c>
      <c r="D204" s="18">
        <v>38</v>
      </c>
      <c r="E204" s="19" t="s">
        <v>21</v>
      </c>
      <c r="F204" s="18">
        <v>91</v>
      </c>
      <c r="G204" s="19" t="s">
        <v>21</v>
      </c>
      <c r="H204" s="18">
        <v>27</v>
      </c>
      <c r="I204" s="19" t="s">
        <v>21</v>
      </c>
      <c r="J204" s="18">
        <v>84</v>
      </c>
      <c r="K204" s="19" t="s">
        <v>34</v>
      </c>
      <c r="L204" s="22">
        <v>52</v>
      </c>
      <c r="M204" s="19" t="s">
        <v>36</v>
      </c>
      <c r="N204" s="22">
        <v>4</v>
      </c>
      <c r="O204" s="19" t="s">
        <v>61</v>
      </c>
      <c r="P204" s="22">
        <v>238</v>
      </c>
      <c r="Q204" s="19" t="s">
        <v>36</v>
      </c>
      <c r="R204" s="22">
        <v>1</v>
      </c>
      <c r="S204" s="19" t="s">
        <v>61</v>
      </c>
      <c r="T204" s="23">
        <v>259</v>
      </c>
    </row>
    <row r="205" spans="1:20">
      <c r="A205" s="19" t="s">
        <v>34</v>
      </c>
      <c r="B205" s="18">
        <v>1570</v>
      </c>
      <c r="C205" s="19" t="s">
        <v>34</v>
      </c>
      <c r="D205" s="18">
        <v>1522</v>
      </c>
      <c r="E205" s="19" t="s">
        <v>34</v>
      </c>
      <c r="F205" s="18">
        <v>1204</v>
      </c>
      <c r="G205" s="19" t="s">
        <v>34</v>
      </c>
      <c r="H205" s="18">
        <v>1437</v>
      </c>
      <c r="I205" s="19" t="s">
        <v>34</v>
      </c>
      <c r="J205" s="18">
        <v>1238</v>
      </c>
      <c r="K205" s="21"/>
      <c r="L205" s="22"/>
      <c r="M205" s="22"/>
      <c r="N205" s="22"/>
      <c r="O205" s="19" t="s">
        <v>62</v>
      </c>
      <c r="P205" s="22">
        <v>6788</v>
      </c>
      <c r="Q205" s="22"/>
      <c r="R205" s="22"/>
      <c r="S205" s="19" t="s">
        <v>62</v>
      </c>
      <c r="T205" s="23">
        <v>6575</v>
      </c>
    </row>
    <row r="206" spans="1:20">
      <c r="A206" s="19" t="s">
        <v>62</v>
      </c>
      <c r="B206" s="18">
        <v>3187</v>
      </c>
      <c r="C206" s="19" t="s">
        <v>62</v>
      </c>
      <c r="D206" s="18">
        <v>2459</v>
      </c>
      <c r="E206" s="19" t="s">
        <v>62</v>
      </c>
      <c r="F206" s="18">
        <v>1899</v>
      </c>
      <c r="G206" s="19" t="s">
        <v>62</v>
      </c>
      <c r="H206" s="18">
        <v>2565</v>
      </c>
      <c r="I206" s="19" t="s">
        <v>62</v>
      </c>
      <c r="J206" s="18">
        <v>1898</v>
      </c>
      <c r="K206" s="21"/>
      <c r="L206" s="22"/>
      <c r="M206" s="22"/>
      <c r="N206" s="22"/>
      <c r="O206" s="19" t="s">
        <v>36</v>
      </c>
      <c r="P206" s="22">
        <v>2</v>
      </c>
      <c r="Q206" s="22"/>
      <c r="R206" s="22"/>
      <c r="S206" s="22"/>
      <c r="T206" s="23"/>
    </row>
    <row r="207" spans="1:20">
      <c r="A207" s="19" t="s">
        <v>16</v>
      </c>
      <c r="B207" s="18">
        <v>75</v>
      </c>
      <c r="C207" s="19" t="s">
        <v>16</v>
      </c>
      <c r="D207" s="18">
        <v>70</v>
      </c>
      <c r="E207" s="19" t="s">
        <v>16</v>
      </c>
      <c r="F207" s="18">
        <v>65</v>
      </c>
      <c r="G207" s="19" t="s">
        <v>16</v>
      </c>
      <c r="H207" s="18">
        <v>67</v>
      </c>
      <c r="I207" s="19" t="s">
        <v>16</v>
      </c>
      <c r="J207" s="18">
        <v>67</v>
      </c>
      <c r="K207" s="21"/>
      <c r="L207" s="22"/>
      <c r="M207" s="22"/>
      <c r="N207" s="22"/>
      <c r="O207" s="22"/>
      <c r="P207" s="22"/>
      <c r="Q207" s="22"/>
      <c r="R207" s="22"/>
      <c r="S207" s="22"/>
      <c r="T207" s="23"/>
    </row>
    <row r="208" spans="1:20">
      <c r="A208" s="19" t="s">
        <v>40</v>
      </c>
      <c r="B208" s="18">
        <v>16</v>
      </c>
      <c r="C208" s="19" t="s">
        <v>40</v>
      </c>
      <c r="D208" s="18">
        <v>58</v>
      </c>
      <c r="E208" s="19" t="s">
        <v>40</v>
      </c>
      <c r="F208" s="18">
        <v>90</v>
      </c>
      <c r="G208" s="19" t="s">
        <v>40</v>
      </c>
      <c r="H208" s="18">
        <v>67</v>
      </c>
      <c r="I208" s="19" t="s">
        <v>40</v>
      </c>
      <c r="J208" s="18">
        <v>87</v>
      </c>
      <c r="K208" s="21"/>
      <c r="L208" s="22"/>
      <c r="M208" s="22"/>
      <c r="N208" s="22"/>
      <c r="O208" s="22"/>
      <c r="P208" s="22"/>
      <c r="Q208" s="22"/>
      <c r="R208" s="22"/>
      <c r="S208" s="22"/>
      <c r="T208" s="23"/>
    </row>
    <row r="209" spans="1:20">
      <c r="A209" s="19" t="s">
        <v>22</v>
      </c>
      <c r="B209" s="18">
        <v>79</v>
      </c>
      <c r="C209" s="19" t="s">
        <v>22</v>
      </c>
      <c r="D209" s="18">
        <v>325</v>
      </c>
      <c r="E209" s="19" t="s">
        <v>22</v>
      </c>
      <c r="F209" s="18">
        <v>563</v>
      </c>
      <c r="G209" s="19" t="s">
        <v>22</v>
      </c>
      <c r="H209" s="18">
        <v>196</v>
      </c>
      <c r="I209" s="19" t="s">
        <v>22</v>
      </c>
      <c r="J209" s="18">
        <v>497</v>
      </c>
      <c r="K209" s="21"/>
      <c r="L209" s="22"/>
      <c r="M209" s="22"/>
      <c r="N209" s="22"/>
      <c r="O209" s="22"/>
      <c r="P209" s="22"/>
      <c r="Q209" s="22"/>
      <c r="R209" s="22"/>
      <c r="S209" s="22"/>
      <c r="T209" s="23"/>
    </row>
    <row r="210" spans="1:20">
      <c r="A210" s="19" t="s">
        <v>42</v>
      </c>
      <c r="B210" s="18">
        <v>202</v>
      </c>
      <c r="C210" s="19" t="s">
        <v>42</v>
      </c>
      <c r="D210" s="18">
        <v>507</v>
      </c>
      <c r="E210" s="19" t="s">
        <v>42</v>
      </c>
      <c r="F210" s="18">
        <v>753</v>
      </c>
      <c r="G210" s="19" t="s">
        <v>42</v>
      </c>
      <c r="H210" s="18">
        <v>317</v>
      </c>
      <c r="I210" s="19" t="s">
        <v>42</v>
      </c>
      <c r="J210" s="18">
        <v>780</v>
      </c>
      <c r="K210" s="21"/>
      <c r="L210" s="22"/>
      <c r="M210" s="22"/>
      <c r="N210" s="22"/>
      <c r="O210" s="22"/>
      <c r="P210" s="22"/>
      <c r="Q210" s="22"/>
      <c r="R210" s="22"/>
      <c r="S210" s="22"/>
      <c r="T210" s="23"/>
    </row>
    <row r="211" spans="1:20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1"/>
      <c r="L211" s="22"/>
      <c r="M211" s="22"/>
      <c r="N211" s="22"/>
      <c r="O211" s="22"/>
      <c r="P211" s="22"/>
      <c r="Q211" s="22"/>
      <c r="R211" s="22"/>
      <c r="S211" s="22"/>
      <c r="T211" s="23"/>
    </row>
    <row r="212" spans="1:20" ht="19.5">
      <c r="A212" s="109" t="s">
        <v>212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10" t="s">
        <v>212</v>
      </c>
      <c r="L212" s="111"/>
      <c r="M212" s="111"/>
      <c r="N212" s="111"/>
      <c r="O212" s="111"/>
      <c r="P212" s="111"/>
      <c r="Q212" s="111"/>
      <c r="R212" s="111"/>
      <c r="S212" s="111"/>
      <c r="T212" s="112"/>
    </row>
    <row r="213" spans="1:20">
      <c r="A213" s="18"/>
      <c r="B213" s="19" t="s">
        <v>6</v>
      </c>
      <c r="C213" s="18"/>
      <c r="D213" s="19" t="s">
        <v>6</v>
      </c>
      <c r="E213" s="18"/>
      <c r="F213" s="19" t="s">
        <v>6</v>
      </c>
      <c r="G213" s="18"/>
      <c r="H213" s="19" t="s">
        <v>6</v>
      </c>
      <c r="I213" s="18"/>
      <c r="J213" s="20" t="s">
        <v>6</v>
      </c>
      <c r="K213" s="21"/>
      <c r="L213" s="19" t="s">
        <v>6</v>
      </c>
      <c r="M213" s="22"/>
      <c r="N213" s="19" t="s">
        <v>6</v>
      </c>
      <c r="O213" s="22"/>
      <c r="P213" s="19" t="s">
        <v>6</v>
      </c>
      <c r="Q213" s="22"/>
      <c r="R213" s="19" t="s">
        <v>6</v>
      </c>
      <c r="S213" s="22"/>
      <c r="T213" s="19" t="s">
        <v>6</v>
      </c>
    </row>
    <row r="214" spans="1:20">
      <c r="A214" s="19" t="s">
        <v>24</v>
      </c>
      <c r="B214" s="18">
        <v>241</v>
      </c>
      <c r="C214" s="19" t="s">
        <v>24</v>
      </c>
      <c r="D214" s="18">
        <v>60</v>
      </c>
      <c r="E214" s="19" t="s">
        <v>24</v>
      </c>
      <c r="F214" s="18">
        <v>88</v>
      </c>
      <c r="G214" s="19" t="s">
        <v>24</v>
      </c>
      <c r="H214" s="18">
        <v>46</v>
      </c>
      <c r="I214" s="19" t="s">
        <v>24</v>
      </c>
      <c r="J214" s="18">
        <v>65</v>
      </c>
      <c r="K214" s="19" t="s">
        <v>16</v>
      </c>
      <c r="L214" s="22">
        <v>1</v>
      </c>
      <c r="M214" s="19" t="s">
        <v>16</v>
      </c>
      <c r="N214" s="22">
        <v>1</v>
      </c>
      <c r="O214" s="19" t="s">
        <v>16</v>
      </c>
      <c r="P214" s="22">
        <v>1</v>
      </c>
      <c r="Q214" s="19" t="s">
        <v>42</v>
      </c>
      <c r="R214" s="22">
        <v>132</v>
      </c>
      <c r="S214" s="19" t="s">
        <v>16</v>
      </c>
      <c r="T214" s="23">
        <v>1</v>
      </c>
    </row>
    <row r="215" spans="1:20">
      <c r="A215" s="19" t="s">
        <v>19</v>
      </c>
      <c r="B215" s="18">
        <v>225</v>
      </c>
      <c r="C215" s="19" t="s">
        <v>19</v>
      </c>
      <c r="D215" s="18">
        <v>506</v>
      </c>
      <c r="E215" s="19" t="s">
        <v>19</v>
      </c>
      <c r="F215" s="18">
        <v>209</v>
      </c>
      <c r="G215" s="19" t="s">
        <v>19</v>
      </c>
      <c r="H215" s="18">
        <v>501</v>
      </c>
      <c r="I215" s="19" t="s">
        <v>19</v>
      </c>
      <c r="J215" s="18">
        <v>595</v>
      </c>
      <c r="K215" s="19" t="s">
        <v>42</v>
      </c>
      <c r="L215" s="22">
        <v>144</v>
      </c>
      <c r="M215" s="19" t="s">
        <v>42</v>
      </c>
      <c r="N215" s="22">
        <v>40</v>
      </c>
      <c r="O215" s="19" t="s">
        <v>38</v>
      </c>
      <c r="P215" s="22">
        <v>6146</v>
      </c>
      <c r="Q215" s="19" t="s">
        <v>36</v>
      </c>
      <c r="R215" s="22">
        <v>272</v>
      </c>
      <c r="S215" s="19" t="s">
        <v>42</v>
      </c>
      <c r="T215" s="23">
        <v>114</v>
      </c>
    </row>
    <row r="216" spans="1:20">
      <c r="A216" s="19" t="s">
        <v>38</v>
      </c>
      <c r="B216" s="18">
        <v>1062</v>
      </c>
      <c r="C216" s="19" t="s">
        <v>38</v>
      </c>
      <c r="D216" s="18">
        <v>1476</v>
      </c>
      <c r="E216" s="19" t="s">
        <v>38</v>
      </c>
      <c r="F216" s="18">
        <v>2524</v>
      </c>
      <c r="G216" s="19" t="s">
        <v>38</v>
      </c>
      <c r="H216" s="18">
        <v>1491</v>
      </c>
      <c r="I216" s="19" t="s">
        <v>38</v>
      </c>
      <c r="J216" s="18">
        <v>1338</v>
      </c>
      <c r="K216" s="19" t="s">
        <v>36</v>
      </c>
      <c r="L216" s="22">
        <v>383</v>
      </c>
      <c r="M216" s="19" t="s">
        <v>36</v>
      </c>
      <c r="N216" s="22">
        <v>345</v>
      </c>
      <c r="O216" s="19" t="s">
        <v>36</v>
      </c>
      <c r="P216" s="22">
        <v>632</v>
      </c>
      <c r="Q216" s="19" t="s">
        <v>40</v>
      </c>
      <c r="R216" s="22">
        <v>3</v>
      </c>
      <c r="S216" s="19" t="s">
        <v>36</v>
      </c>
      <c r="T216" s="23">
        <v>350</v>
      </c>
    </row>
    <row r="217" spans="1:20">
      <c r="A217" s="19" t="s">
        <v>32</v>
      </c>
      <c r="B217" s="18">
        <v>73</v>
      </c>
      <c r="C217" s="19" t="s">
        <v>32</v>
      </c>
      <c r="D217" s="18">
        <v>164</v>
      </c>
      <c r="E217" s="19" t="s">
        <v>32</v>
      </c>
      <c r="F217" s="18">
        <v>48</v>
      </c>
      <c r="G217" s="19" t="s">
        <v>32</v>
      </c>
      <c r="H217" s="18">
        <v>192</v>
      </c>
      <c r="I217" s="19" t="s">
        <v>32</v>
      </c>
      <c r="J217" s="18">
        <v>96</v>
      </c>
      <c r="K217" s="19" t="s">
        <v>40</v>
      </c>
      <c r="L217" s="22">
        <v>9</v>
      </c>
      <c r="M217" s="19" t="s">
        <v>40</v>
      </c>
      <c r="N217" s="22">
        <v>4</v>
      </c>
      <c r="O217" s="19" t="s">
        <v>40</v>
      </c>
      <c r="P217" s="22">
        <v>3</v>
      </c>
      <c r="Q217" s="19" t="s">
        <v>62</v>
      </c>
      <c r="R217" s="22">
        <v>502</v>
      </c>
      <c r="S217" s="19" t="s">
        <v>40</v>
      </c>
      <c r="T217" s="23">
        <v>10</v>
      </c>
    </row>
    <row r="218" spans="1:20" ht="14.25">
      <c r="A218" s="19" t="s">
        <v>36</v>
      </c>
      <c r="B218" s="18">
        <v>174</v>
      </c>
      <c r="C218" s="19" t="s">
        <v>36</v>
      </c>
      <c r="D218" s="18">
        <v>272</v>
      </c>
      <c r="E218" s="19" t="s">
        <v>36</v>
      </c>
      <c r="F218" s="18">
        <v>239</v>
      </c>
      <c r="G218" s="19" t="s">
        <v>36</v>
      </c>
      <c r="H218" s="18">
        <v>351</v>
      </c>
      <c r="I218" s="19" t="s">
        <v>36</v>
      </c>
      <c r="J218" s="18">
        <v>191</v>
      </c>
      <c r="K218" s="19" t="s">
        <v>62</v>
      </c>
      <c r="L218" s="22">
        <v>486</v>
      </c>
      <c r="M218" s="19" t="s">
        <v>62</v>
      </c>
      <c r="N218" s="22">
        <v>539</v>
      </c>
      <c r="O218" s="19" t="s">
        <v>62</v>
      </c>
      <c r="P218" s="22">
        <v>524</v>
      </c>
      <c r="Q218" s="27" t="s">
        <v>56</v>
      </c>
      <c r="R218" s="26">
        <v>3</v>
      </c>
      <c r="S218" s="19" t="s">
        <v>62</v>
      </c>
      <c r="T218" s="23">
        <v>504</v>
      </c>
    </row>
    <row r="219" spans="1:20" ht="14.25">
      <c r="A219" s="19" t="s">
        <v>60</v>
      </c>
      <c r="B219" s="18">
        <v>88</v>
      </c>
      <c r="C219" s="19" t="s">
        <v>60</v>
      </c>
      <c r="D219" s="18">
        <v>854</v>
      </c>
      <c r="E219" s="19" t="s">
        <v>60</v>
      </c>
      <c r="F219" s="18">
        <v>347</v>
      </c>
      <c r="G219" s="19" t="s">
        <v>60</v>
      </c>
      <c r="H219" s="18">
        <v>818</v>
      </c>
      <c r="I219" s="19" t="s">
        <v>60</v>
      </c>
      <c r="J219" s="18">
        <v>1078</v>
      </c>
      <c r="K219" s="27" t="s">
        <v>56</v>
      </c>
      <c r="L219" s="26">
        <v>15</v>
      </c>
      <c r="M219" s="27" t="s">
        <v>56</v>
      </c>
      <c r="N219" s="26">
        <v>7</v>
      </c>
      <c r="O219" s="27" t="s">
        <v>56</v>
      </c>
      <c r="P219" s="26">
        <v>0</v>
      </c>
      <c r="Q219" s="19" t="s">
        <v>19</v>
      </c>
      <c r="R219" s="22">
        <v>20</v>
      </c>
      <c r="S219" s="27" t="s">
        <v>56</v>
      </c>
      <c r="T219" s="43">
        <v>3</v>
      </c>
    </row>
    <row r="220" spans="1:20">
      <c r="A220" s="19" t="s">
        <v>61</v>
      </c>
      <c r="B220" s="18">
        <v>32</v>
      </c>
      <c r="C220" s="19" t="s">
        <v>61</v>
      </c>
      <c r="D220" s="18">
        <v>289</v>
      </c>
      <c r="E220" s="19" t="s">
        <v>61</v>
      </c>
      <c r="F220" s="18">
        <v>65</v>
      </c>
      <c r="G220" s="19" t="s">
        <v>61</v>
      </c>
      <c r="H220" s="18">
        <v>309</v>
      </c>
      <c r="I220" s="19" t="s">
        <v>61</v>
      </c>
      <c r="J220" s="18">
        <v>174</v>
      </c>
      <c r="K220" s="19" t="s">
        <v>19</v>
      </c>
      <c r="L220" s="22">
        <v>11</v>
      </c>
      <c r="M220" s="19" t="s">
        <v>19</v>
      </c>
      <c r="N220" s="22">
        <v>12</v>
      </c>
      <c r="O220" s="19" t="s">
        <v>19</v>
      </c>
      <c r="P220" s="22">
        <v>6</v>
      </c>
      <c r="Q220" s="19" t="s">
        <v>34</v>
      </c>
      <c r="R220" s="22">
        <v>109</v>
      </c>
      <c r="S220" s="19" t="s">
        <v>19</v>
      </c>
      <c r="T220" s="23">
        <v>7</v>
      </c>
    </row>
    <row r="221" spans="1:20" ht="14.25">
      <c r="A221" s="27" t="s">
        <v>56</v>
      </c>
      <c r="B221" s="45">
        <v>15</v>
      </c>
      <c r="C221" s="27" t="s">
        <v>56</v>
      </c>
      <c r="D221" s="45">
        <v>128</v>
      </c>
      <c r="E221" s="27" t="s">
        <v>56</v>
      </c>
      <c r="F221" s="45">
        <v>37</v>
      </c>
      <c r="G221" s="27" t="s">
        <v>56</v>
      </c>
      <c r="H221" s="45">
        <v>126</v>
      </c>
      <c r="I221" s="27" t="s">
        <v>56</v>
      </c>
      <c r="J221" s="45">
        <v>165</v>
      </c>
      <c r="K221" s="19" t="s">
        <v>34</v>
      </c>
      <c r="L221" s="22">
        <v>86</v>
      </c>
      <c r="M221" s="19" t="s">
        <v>34</v>
      </c>
      <c r="N221" s="22">
        <v>69</v>
      </c>
      <c r="O221" s="19" t="s">
        <v>34</v>
      </c>
      <c r="P221" s="22">
        <v>80</v>
      </c>
      <c r="Q221" s="19" t="s">
        <v>21</v>
      </c>
      <c r="R221" s="22">
        <v>58</v>
      </c>
      <c r="S221" s="19" t="s">
        <v>34</v>
      </c>
      <c r="T221" s="23">
        <v>93</v>
      </c>
    </row>
    <row r="222" spans="1:20">
      <c r="A222" s="19" t="s">
        <v>26</v>
      </c>
      <c r="B222" s="18">
        <v>1694</v>
      </c>
      <c r="C222" s="19" t="s">
        <v>26</v>
      </c>
      <c r="D222" s="18">
        <v>356</v>
      </c>
      <c r="E222" s="19" t="s">
        <v>26</v>
      </c>
      <c r="F222" s="18">
        <v>777</v>
      </c>
      <c r="G222" s="19" t="s">
        <v>26</v>
      </c>
      <c r="H222" s="18">
        <v>382</v>
      </c>
      <c r="I222" s="19" t="s">
        <v>26</v>
      </c>
      <c r="J222" s="18">
        <v>463</v>
      </c>
      <c r="K222" s="19" t="s">
        <v>21</v>
      </c>
      <c r="L222" s="22">
        <v>67</v>
      </c>
      <c r="M222" s="19" t="s">
        <v>21</v>
      </c>
      <c r="N222" s="22">
        <v>47</v>
      </c>
      <c r="O222" s="19" t="s">
        <v>21</v>
      </c>
      <c r="P222" s="22">
        <v>35</v>
      </c>
      <c r="Q222" s="19" t="s">
        <v>22</v>
      </c>
      <c r="R222" s="22">
        <v>981</v>
      </c>
      <c r="S222" s="19" t="s">
        <v>21</v>
      </c>
      <c r="T222" s="23">
        <v>40</v>
      </c>
    </row>
    <row r="223" spans="1:20">
      <c r="A223" s="19" t="s">
        <v>21</v>
      </c>
      <c r="B223" s="18">
        <v>90</v>
      </c>
      <c r="C223" s="19" t="s">
        <v>21</v>
      </c>
      <c r="D223" s="18">
        <v>133</v>
      </c>
      <c r="E223" s="19" t="s">
        <v>21</v>
      </c>
      <c r="F223" s="18">
        <v>117</v>
      </c>
      <c r="G223" s="19" t="s">
        <v>21</v>
      </c>
      <c r="H223" s="18">
        <v>146</v>
      </c>
      <c r="I223" s="19" t="s">
        <v>21</v>
      </c>
      <c r="J223" s="18">
        <v>165</v>
      </c>
      <c r="K223" s="19" t="s">
        <v>22</v>
      </c>
      <c r="L223" s="22">
        <v>825</v>
      </c>
      <c r="M223" s="19" t="s">
        <v>22</v>
      </c>
      <c r="N223" s="22">
        <v>721</v>
      </c>
      <c r="O223" s="19" t="s">
        <v>22</v>
      </c>
      <c r="P223" s="22">
        <v>603</v>
      </c>
      <c r="Q223" s="19" t="s">
        <v>32</v>
      </c>
      <c r="R223" s="22">
        <v>2</v>
      </c>
      <c r="S223" s="19" t="s">
        <v>22</v>
      </c>
      <c r="T223" s="23">
        <v>582</v>
      </c>
    </row>
    <row r="224" spans="1:20">
      <c r="A224" s="19" t="s">
        <v>34</v>
      </c>
      <c r="B224" s="18">
        <v>390</v>
      </c>
      <c r="C224" s="19" t="s">
        <v>34</v>
      </c>
      <c r="D224" s="18">
        <v>809</v>
      </c>
      <c r="E224" s="19" t="s">
        <v>34</v>
      </c>
      <c r="F224" s="18">
        <v>349</v>
      </c>
      <c r="G224" s="19" t="s">
        <v>34</v>
      </c>
      <c r="H224" s="18">
        <v>826</v>
      </c>
      <c r="I224" s="19" t="s">
        <v>34</v>
      </c>
      <c r="J224" s="18">
        <v>710</v>
      </c>
      <c r="K224" s="19" t="s">
        <v>32</v>
      </c>
      <c r="L224" s="22">
        <v>5</v>
      </c>
      <c r="M224" s="19" t="s">
        <v>32</v>
      </c>
      <c r="N224" s="22">
        <v>6</v>
      </c>
      <c r="O224" s="19" t="s">
        <v>32</v>
      </c>
      <c r="P224" s="22">
        <v>15</v>
      </c>
      <c r="Q224" s="19" t="s">
        <v>38</v>
      </c>
      <c r="R224" s="22">
        <v>5970</v>
      </c>
      <c r="S224" s="19" t="s">
        <v>32</v>
      </c>
      <c r="T224" s="23">
        <v>6</v>
      </c>
    </row>
    <row r="225" spans="1:20">
      <c r="A225" s="19" t="s">
        <v>62</v>
      </c>
      <c r="B225" s="18">
        <v>161</v>
      </c>
      <c r="C225" s="19" t="s">
        <v>62</v>
      </c>
      <c r="D225" s="18">
        <v>1469</v>
      </c>
      <c r="E225" s="19" t="s">
        <v>62</v>
      </c>
      <c r="F225" s="18">
        <v>560</v>
      </c>
      <c r="G225" s="19" t="s">
        <v>62</v>
      </c>
      <c r="H225" s="18">
        <v>1370</v>
      </c>
      <c r="I225" s="19" t="s">
        <v>62</v>
      </c>
      <c r="J225" s="18">
        <v>1313</v>
      </c>
      <c r="K225" s="19" t="s">
        <v>38</v>
      </c>
      <c r="L225" s="22">
        <v>6024</v>
      </c>
      <c r="M225" s="19" t="s">
        <v>38</v>
      </c>
      <c r="N225" s="22">
        <v>6303</v>
      </c>
      <c r="O225" s="19" t="s">
        <v>42</v>
      </c>
      <c r="P225" s="22">
        <v>51</v>
      </c>
      <c r="Q225" s="19" t="s">
        <v>60</v>
      </c>
      <c r="R225" s="22">
        <v>99</v>
      </c>
      <c r="S225" s="19" t="s">
        <v>38</v>
      </c>
      <c r="T225" s="23">
        <v>6385</v>
      </c>
    </row>
    <row r="226" spans="1:20">
      <c r="A226" s="19" t="s">
        <v>16</v>
      </c>
      <c r="B226" s="18">
        <v>43</v>
      </c>
      <c r="C226" s="19" t="s">
        <v>16</v>
      </c>
      <c r="D226" s="18">
        <v>82</v>
      </c>
      <c r="E226" s="19" t="s">
        <v>16</v>
      </c>
      <c r="F226" s="18">
        <v>22</v>
      </c>
      <c r="G226" s="19" t="s">
        <v>16</v>
      </c>
      <c r="H226" s="18">
        <v>69</v>
      </c>
      <c r="I226" s="19" t="s">
        <v>16</v>
      </c>
      <c r="J226" s="18">
        <v>97</v>
      </c>
      <c r="K226" s="19" t="s">
        <v>60</v>
      </c>
      <c r="L226" s="22">
        <v>75</v>
      </c>
      <c r="M226" s="19" t="s">
        <v>60</v>
      </c>
      <c r="N226" s="22">
        <v>64</v>
      </c>
      <c r="O226" s="19" t="s">
        <v>60</v>
      </c>
      <c r="P226" s="22">
        <v>46</v>
      </c>
      <c r="Q226" s="19" t="s">
        <v>26</v>
      </c>
      <c r="R226" s="22">
        <v>11</v>
      </c>
      <c r="S226" s="19" t="s">
        <v>60</v>
      </c>
      <c r="T226" s="23">
        <v>58</v>
      </c>
    </row>
    <row r="227" spans="1:20">
      <c r="A227" s="19" t="s">
        <v>40</v>
      </c>
      <c r="B227" s="18">
        <v>491</v>
      </c>
      <c r="C227" s="19" t="s">
        <v>40</v>
      </c>
      <c r="D227" s="18">
        <v>121</v>
      </c>
      <c r="E227" s="19" t="s">
        <v>40</v>
      </c>
      <c r="F227" s="18">
        <v>131</v>
      </c>
      <c r="G227" s="19" t="s">
        <v>40</v>
      </c>
      <c r="H227" s="18">
        <v>119</v>
      </c>
      <c r="I227" s="19" t="s">
        <v>40</v>
      </c>
      <c r="J227" s="18">
        <v>93</v>
      </c>
      <c r="K227" s="19" t="s">
        <v>26</v>
      </c>
      <c r="L227" s="22">
        <v>20</v>
      </c>
      <c r="M227" s="19" t="s">
        <v>26</v>
      </c>
      <c r="N227" s="22">
        <v>6</v>
      </c>
      <c r="O227" s="19" t="s">
        <v>26</v>
      </c>
      <c r="P227" s="22">
        <v>4</v>
      </c>
      <c r="Q227" s="19" t="s">
        <v>61</v>
      </c>
      <c r="R227" s="22">
        <v>30</v>
      </c>
      <c r="S227" s="19" t="s">
        <v>26</v>
      </c>
      <c r="T227" s="23">
        <v>8</v>
      </c>
    </row>
    <row r="228" spans="1:20">
      <c r="A228" s="19" t="s">
        <v>22</v>
      </c>
      <c r="B228" s="18">
        <v>700</v>
      </c>
      <c r="C228" s="19" t="s">
        <v>22</v>
      </c>
      <c r="D228" s="18">
        <v>820</v>
      </c>
      <c r="E228" s="19" t="s">
        <v>22</v>
      </c>
      <c r="F228" s="18">
        <v>1350</v>
      </c>
      <c r="G228" s="19" t="s">
        <v>22</v>
      </c>
      <c r="H228" s="18">
        <v>822</v>
      </c>
      <c r="I228" s="19" t="s">
        <v>22</v>
      </c>
      <c r="J228" s="18">
        <v>1082</v>
      </c>
      <c r="K228" s="19" t="s">
        <v>61</v>
      </c>
      <c r="L228" s="22">
        <v>41</v>
      </c>
      <c r="M228" s="19" t="s">
        <v>61</v>
      </c>
      <c r="N228" s="22">
        <v>28</v>
      </c>
      <c r="O228" s="19" t="s">
        <v>61</v>
      </c>
      <c r="P228" s="22">
        <v>46</v>
      </c>
      <c r="Q228" s="22"/>
      <c r="R228" s="22"/>
      <c r="S228" s="19" t="s">
        <v>61</v>
      </c>
      <c r="T228" s="23">
        <v>31</v>
      </c>
    </row>
    <row r="229" spans="1:20">
      <c r="A229" s="19" t="s">
        <v>42</v>
      </c>
      <c r="B229" s="18">
        <v>2713</v>
      </c>
      <c r="C229" s="19" t="s">
        <v>42</v>
      </c>
      <c r="D229" s="18">
        <v>653</v>
      </c>
      <c r="E229" s="19" t="s">
        <v>42</v>
      </c>
      <c r="F229" s="18">
        <v>1329</v>
      </c>
      <c r="G229" s="19" t="s">
        <v>42</v>
      </c>
      <c r="H229" s="18">
        <v>624</v>
      </c>
      <c r="I229" s="19" t="s">
        <v>42</v>
      </c>
      <c r="J229" s="18">
        <v>567</v>
      </c>
      <c r="K229" s="21"/>
      <c r="L229" s="22"/>
      <c r="M229" s="22"/>
      <c r="N229" s="22"/>
      <c r="O229" s="22"/>
      <c r="P229" s="22"/>
      <c r="Q229" s="22"/>
      <c r="R229" s="22"/>
      <c r="S229" s="22"/>
      <c r="T229" s="23"/>
    </row>
    <row r="230" spans="1:20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1"/>
      <c r="L230" s="22"/>
      <c r="M230" s="22"/>
      <c r="N230" s="22"/>
      <c r="O230" s="22"/>
      <c r="P230" s="22"/>
      <c r="Q230" s="22"/>
      <c r="R230" s="22"/>
      <c r="S230" s="22"/>
      <c r="T230" s="23"/>
    </row>
    <row r="231" spans="1:20" ht="19.5">
      <c r="A231" s="109" t="s">
        <v>213</v>
      </c>
      <c r="B231" s="109"/>
      <c r="C231" s="109"/>
      <c r="D231" s="109"/>
      <c r="E231" s="109"/>
      <c r="F231" s="109"/>
      <c r="G231" s="109"/>
      <c r="H231" s="109"/>
      <c r="I231" s="109"/>
      <c r="J231" s="109"/>
      <c r="K231" s="110" t="s">
        <v>213</v>
      </c>
      <c r="L231" s="111"/>
      <c r="M231" s="111"/>
      <c r="N231" s="111"/>
      <c r="O231" s="111"/>
      <c r="P231" s="111"/>
      <c r="Q231" s="111"/>
      <c r="R231" s="111"/>
      <c r="S231" s="111"/>
      <c r="T231" s="112"/>
    </row>
    <row r="232" spans="1:20">
      <c r="A232" s="18"/>
      <c r="B232" s="19" t="s">
        <v>6</v>
      </c>
      <c r="C232" s="18"/>
      <c r="D232" s="19" t="s">
        <v>6</v>
      </c>
      <c r="E232" s="18"/>
      <c r="F232" s="19" t="s">
        <v>6</v>
      </c>
      <c r="G232" s="18"/>
      <c r="H232" s="19" t="s">
        <v>6</v>
      </c>
      <c r="I232" s="18"/>
      <c r="J232" s="20" t="s">
        <v>6</v>
      </c>
      <c r="K232" s="21"/>
      <c r="L232" s="19" t="s">
        <v>6</v>
      </c>
      <c r="M232" s="22"/>
      <c r="N232" s="19" t="s">
        <v>6</v>
      </c>
      <c r="O232" s="22"/>
      <c r="P232" s="19" t="s">
        <v>6</v>
      </c>
      <c r="Q232" s="22"/>
      <c r="R232" s="19" t="s">
        <v>6</v>
      </c>
      <c r="S232" s="22"/>
      <c r="T232" s="19" t="s">
        <v>6</v>
      </c>
    </row>
    <row r="233" spans="1:20">
      <c r="A233" s="19" t="s">
        <v>24</v>
      </c>
      <c r="B233" s="18">
        <v>15</v>
      </c>
      <c r="C233" s="19" t="s">
        <v>24</v>
      </c>
      <c r="D233" s="18">
        <v>109</v>
      </c>
      <c r="E233" s="19" t="s">
        <v>24</v>
      </c>
      <c r="F233" s="18">
        <v>22</v>
      </c>
      <c r="G233" s="19" t="s">
        <v>24</v>
      </c>
      <c r="H233" s="18">
        <v>109</v>
      </c>
      <c r="I233" s="19" t="s">
        <v>24</v>
      </c>
      <c r="J233" s="18">
        <v>105</v>
      </c>
      <c r="K233" s="19" t="s">
        <v>16</v>
      </c>
      <c r="L233" s="22">
        <v>59</v>
      </c>
      <c r="M233" s="19" t="s">
        <v>16</v>
      </c>
      <c r="N233" s="22">
        <v>48</v>
      </c>
      <c r="O233" s="19" t="s">
        <v>16</v>
      </c>
      <c r="P233" s="22">
        <v>51</v>
      </c>
      <c r="Q233" s="19" t="s">
        <v>16</v>
      </c>
      <c r="R233" s="22">
        <v>69</v>
      </c>
      <c r="S233" s="19" t="s">
        <v>16</v>
      </c>
      <c r="T233" s="23">
        <v>40</v>
      </c>
    </row>
    <row r="234" spans="1:20">
      <c r="A234" s="19" t="s">
        <v>19</v>
      </c>
      <c r="B234" s="18">
        <v>1649</v>
      </c>
      <c r="C234" s="19" t="s">
        <v>19</v>
      </c>
      <c r="D234" s="18">
        <v>899</v>
      </c>
      <c r="E234" s="19" t="s">
        <v>19</v>
      </c>
      <c r="F234" s="18">
        <v>1479</v>
      </c>
      <c r="G234" s="19" t="s">
        <v>19</v>
      </c>
      <c r="H234" s="18">
        <v>961</v>
      </c>
      <c r="I234" s="19" t="s">
        <v>19</v>
      </c>
      <c r="J234" s="18">
        <v>915</v>
      </c>
      <c r="K234" s="19" t="s">
        <v>42</v>
      </c>
      <c r="L234" s="22">
        <v>18</v>
      </c>
      <c r="M234" s="19" t="s">
        <v>42</v>
      </c>
      <c r="N234" s="22">
        <v>12</v>
      </c>
      <c r="O234" s="19" t="s">
        <v>42</v>
      </c>
      <c r="P234" s="22">
        <v>14</v>
      </c>
      <c r="Q234" s="19" t="s">
        <v>42</v>
      </c>
      <c r="R234" s="22">
        <v>9</v>
      </c>
      <c r="S234" s="19" t="s">
        <v>42</v>
      </c>
      <c r="T234" s="23">
        <v>20</v>
      </c>
    </row>
    <row r="235" spans="1:20">
      <c r="A235" s="19" t="s">
        <v>38</v>
      </c>
      <c r="B235" s="18">
        <v>69</v>
      </c>
      <c r="C235" s="19" t="s">
        <v>38</v>
      </c>
      <c r="D235" s="18">
        <v>429</v>
      </c>
      <c r="E235" s="19" t="s">
        <v>38</v>
      </c>
      <c r="F235" s="18">
        <v>111</v>
      </c>
      <c r="G235" s="19" t="s">
        <v>38</v>
      </c>
      <c r="H235" s="18">
        <v>390</v>
      </c>
      <c r="I235" s="19" t="s">
        <v>38</v>
      </c>
      <c r="J235" s="18">
        <v>402</v>
      </c>
      <c r="K235" s="19" t="s">
        <v>62</v>
      </c>
      <c r="L235" s="22">
        <v>885</v>
      </c>
      <c r="M235" s="19" t="s">
        <v>40</v>
      </c>
      <c r="N235" s="22">
        <v>4</v>
      </c>
      <c r="O235" s="19" t="s">
        <v>40</v>
      </c>
      <c r="P235" s="22">
        <v>1</v>
      </c>
      <c r="Q235" s="19" t="s">
        <v>40</v>
      </c>
      <c r="R235" s="22">
        <v>1</v>
      </c>
      <c r="S235" s="19" t="s">
        <v>62</v>
      </c>
      <c r="T235" s="23">
        <v>832</v>
      </c>
    </row>
    <row r="236" spans="1:20" ht="14.25">
      <c r="A236" s="19" t="s">
        <v>32</v>
      </c>
      <c r="B236" s="18">
        <v>710</v>
      </c>
      <c r="C236" s="19" t="s">
        <v>32</v>
      </c>
      <c r="D236" s="18">
        <v>434</v>
      </c>
      <c r="E236" s="19" t="s">
        <v>32</v>
      </c>
      <c r="F236" s="18">
        <v>397</v>
      </c>
      <c r="G236" s="19" t="s">
        <v>32</v>
      </c>
      <c r="H236" s="18">
        <v>481</v>
      </c>
      <c r="I236" s="19" t="s">
        <v>32</v>
      </c>
      <c r="J236" s="18">
        <v>331</v>
      </c>
      <c r="K236" s="27" t="s">
        <v>56</v>
      </c>
      <c r="L236" s="26">
        <v>9</v>
      </c>
      <c r="M236" s="19" t="s">
        <v>62</v>
      </c>
      <c r="N236" s="22">
        <v>834</v>
      </c>
      <c r="O236" s="19" t="s">
        <v>62</v>
      </c>
      <c r="P236" s="22">
        <v>699</v>
      </c>
      <c r="Q236" s="19" t="s">
        <v>62</v>
      </c>
      <c r="R236" s="22">
        <v>790</v>
      </c>
      <c r="S236" s="53" t="s">
        <v>56</v>
      </c>
      <c r="T236" s="43">
        <v>7</v>
      </c>
    </row>
    <row r="237" spans="1:20" ht="14.25">
      <c r="A237" s="19" t="s">
        <v>36</v>
      </c>
      <c r="B237" s="18">
        <v>17</v>
      </c>
      <c r="C237" s="19" t="s">
        <v>36</v>
      </c>
      <c r="D237" s="18">
        <v>75</v>
      </c>
      <c r="E237" s="19" t="s">
        <v>36</v>
      </c>
      <c r="F237" s="18">
        <v>18</v>
      </c>
      <c r="G237" s="19" t="s">
        <v>36</v>
      </c>
      <c r="H237" s="18">
        <v>77</v>
      </c>
      <c r="I237" s="19" t="s">
        <v>36</v>
      </c>
      <c r="J237" s="18">
        <v>51</v>
      </c>
      <c r="K237" s="19" t="s">
        <v>19</v>
      </c>
      <c r="L237" s="22">
        <v>774</v>
      </c>
      <c r="M237" s="27" t="s">
        <v>56</v>
      </c>
      <c r="N237" s="26">
        <v>11</v>
      </c>
      <c r="O237" s="27" t="s">
        <v>56</v>
      </c>
      <c r="P237" s="26">
        <v>3</v>
      </c>
      <c r="Q237" s="27" t="s">
        <v>56</v>
      </c>
      <c r="R237" s="26">
        <v>5</v>
      </c>
      <c r="S237" s="19" t="s">
        <v>19</v>
      </c>
      <c r="T237" s="23">
        <v>569</v>
      </c>
    </row>
    <row r="238" spans="1:20">
      <c r="A238" s="19" t="s">
        <v>60</v>
      </c>
      <c r="B238" s="18">
        <v>265</v>
      </c>
      <c r="C238" s="19" t="s">
        <v>60</v>
      </c>
      <c r="D238" s="18">
        <v>239</v>
      </c>
      <c r="E238" s="19" t="s">
        <v>60</v>
      </c>
      <c r="F238" s="18">
        <v>442</v>
      </c>
      <c r="G238" s="19" t="s">
        <v>60</v>
      </c>
      <c r="H238" s="18">
        <v>279</v>
      </c>
      <c r="I238" s="19" t="s">
        <v>60</v>
      </c>
      <c r="J238" s="18">
        <v>248</v>
      </c>
      <c r="K238" s="19" t="s">
        <v>34</v>
      </c>
      <c r="L238" s="22">
        <v>5851</v>
      </c>
      <c r="M238" s="19" t="s">
        <v>19</v>
      </c>
      <c r="N238" s="22">
        <v>679</v>
      </c>
      <c r="O238" s="19" t="s">
        <v>19</v>
      </c>
      <c r="P238" s="22">
        <v>598</v>
      </c>
      <c r="Q238" s="19" t="s">
        <v>19</v>
      </c>
      <c r="R238" s="22">
        <v>929</v>
      </c>
      <c r="S238" s="19" t="s">
        <v>34</v>
      </c>
      <c r="T238" s="23">
        <v>6136</v>
      </c>
    </row>
    <row r="239" spans="1:20">
      <c r="A239" s="19" t="s">
        <v>61</v>
      </c>
      <c r="B239" s="18">
        <v>131</v>
      </c>
      <c r="C239" s="19" t="s">
        <v>61</v>
      </c>
      <c r="D239" s="18">
        <v>113</v>
      </c>
      <c r="E239" s="19" t="s">
        <v>61</v>
      </c>
      <c r="F239" s="18">
        <v>136</v>
      </c>
      <c r="G239" s="19" t="s">
        <v>61</v>
      </c>
      <c r="H239" s="18">
        <v>122</v>
      </c>
      <c r="I239" s="19" t="s">
        <v>61</v>
      </c>
      <c r="J239" s="18">
        <v>98</v>
      </c>
      <c r="K239" s="19" t="s">
        <v>32</v>
      </c>
      <c r="L239" s="22">
        <v>423</v>
      </c>
      <c r="M239" s="19" t="s">
        <v>34</v>
      </c>
      <c r="N239" s="22">
        <v>6079</v>
      </c>
      <c r="O239" s="19" t="s">
        <v>34</v>
      </c>
      <c r="P239" s="22">
        <v>6000</v>
      </c>
      <c r="Q239" s="19" t="s">
        <v>34</v>
      </c>
      <c r="R239" s="22">
        <v>5834</v>
      </c>
      <c r="S239" s="19" t="s">
        <v>24</v>
      </c>
      <c r="T239" s="23">
        <v>2</v>
      </c>
    </row>
    <row r="240" spans="1:20" ht="14.25">
      <c r="A240" s="27" t="s">
        <v>56</v>
      </c>
      <c r="B240" s="45">
        <v>50</v>
      </c>
      <c r="C240" s="27" t="s">
        <v>56</v>
      </c>
      <c r="D240" s="45">
        <v>43</v>
      </c>
      <c r="E240" s="27" t="s">
        <v>56</v>
      </c>
      <c r="F240" s="45">
        <v>63</v>
      </c>
      <c r="G240" s="27" t="s">
        <v>56</v>
      </c>
      <c r="H240" s="45">
        <v>31</v>
      </c>
      <c r="I240" s="27" t="s">
        <v>56</v>
      </c>
      <c r="J240" s="45">
        <v>38</v>
      </c>
      <c r="K240" s="19" t="s">
        <v>38</v>
      </c>
      <c r="L240" s="22">
        <v>1</v>
      </c>
      <c r="M240" s="19" t="s">
        <v>22</v>
      </c>
      <c r="N240" s="22">
        <v>1</v>
      </c>
      <c r="O240" s="19" t="s">
        <v>21</v>
      </c>
      <c r="P240" s="22">
        <v>1</v>
      </c>
      <c r="Q240" s="19" t="s">
        <v>22</v>
      </c>
      <c r="R240" s="22">
        <v>1</v>
      </c>
      <c r="S240" s="19" t="s">
        <v>22</v>
      </c>
      <c r="T240" s="23">
        <v>1</v>
      </c>
    </row>
    <row r="241" spans="1:20">
      <c r="A241" s="19" t="s">
        <v>26</v>
      </c>
      <c r="B241" s="18">
        <v>101</v>
      </c>
      <c r="C241" s="19" t="s">
        <v>26</v>
      </c>
      <c r="D241" s="18">
        <v>652</v>
      </c>
      <c r="E241" s="19" t="s">
        <v>26</v>
      </c>
      <c r="F241" s="18">
        <v>163</v>
      </c>
      <c r="G241" s="19" t="s">
        <v>26</v>
      </c>
      <c r="H241" s="18">
        <v>719</v>
      </c>
      <c r="I241" s="19" t="s">
        <v>26</v>
      </c>
      <c r="J241" s="18">
        <v>675</v>
      </c>
      <c r="K241" s="19" t="s">
        <v>60</v>
      </c>
      <c r="L241" s="22">
        <v>107</v>
      </c>
      <c r="M241" s="19" t="s">
        <v>32</v>
      </c>
      <c r="N241" s="22">
        <v>337</v>
      </c>
      <c r="O241" s="19" t="s">
        <v>22</v>
      </c>
      <c r="P241" s="22">
        <v>1</v>
      </c>
      <c r="Q241" s="19" t="s">
        <v>32</v>
      </c>
      <c r="R241" s="22">
        <v>386</v>
      </c>
      <c r="S241" s="19" t="s">
        <v>32</v>
      </c>
      <c r="T241" s="23">
        <v>442</v>
      </c>
    </row>
    <row r="242" spans="1:20">
      <c r="A242" s="19" t="s">
        <v>21</v>
      </c>
      <c r="B242" s="18">
        <v>3</v>
      </c>
      <c r="C242" s="19" t="s">
        <v>21</v>
      </c>
      <c r="D242" s="18">
        <v>30</v>
      </c>
      <c r="E242" s="19" t="s">
        <v>21</v>
      </c>
      <c r="F242" s="18">
        <v>10</v>
      </c>
      <c r="G242" s="19" t="s">
        <v>21</v>
      </c>
      <c r="H242" s="18">
        <v>27</v>
      </c>
      <c r="I242" s="19" t="s">
        <v>21</v>
      </c>
      <c r="J242" s="18">
        <v>24</v>
      </c>
      <c r="K242" s="19" t="s">
        <v>26</v>
      </c>
      <c r="L242" s="22">
        <v>11</v>
      </c>
      <c r="M242" s="19" t="s">
        <v>38</v>
      </c>
      <c r="N242" s="22">
        <v>4</v>
      </c>
      <c r="O242" s="19" t="s">
        <v>32</v>
      </c>
      <c r="P242" s="22">
        <v>668</v>
      </c>
      <c r="Q242" s="19" t="s">
        <v>38</v>
      </c>
      <c r="R242" s="22">
        <v>1</v>
      </c>
      <c r="S242" s="19" t="s">
        <v>38</v>
      </c>
      <c r="T242" s="23">
        <v>1</v>
      </c>
    </row>
    <row r="243" spans="1:20">
      <c r="A243" s="19" t="s">
        <v>34</v>
      </c>
      <c r="B243" s="18">
        <v>4029</v>
      </c>
      <c r="C243" s="19" t="s">
        <v>34</v>
      </c>
      <c r="D243" s="18">
        <v>2187</v>
      </c>
      <c r="E243" s="19" t="s">
        <v>34</v>
      </c>
      <c r="F243" s="18">
        <v>3611</v>
      </c>
      <c r="G243" s="19" t="s">
        <v>34</v>
      </c>
      <c r="H243" s="18">
        <v>2144</v>
      </c>
      <c r="I243" s="19" t="s">
        <v>34</v>
      </c>
      <c r="J243" s="18">
        <v>2308</v>
      </c>
      <c r="K243" s="19" t="s">
        <v>61</v>
      </c>
      <c r="L243" s="22">
        <v>54</v>
      </c>
      <c r="M243" s="19" t="s">
        <v>60</v>
      </c>
      <c r="N243" s="22">
        <v>119</v>
      </c>
      <c r="O243" s="19" t="s">
        <v>38</v>
      </c>
      <c r="P243" s="22">
        <v>1</v>
      </c>
      <c r="Q243" s="19" t="s">
        <v>60</v>
      </c>
      <c r="R243" s="22">
        <v>122</v>
      </c>
      <c r="S243" s="19" t="s">
        <v>60</v>
      </c>
      <c r="T243" s="23">
        <v>90</v>
      </c>
    </row>
    <row r="244" spans="1:20">
      <c r="A244" s="19" t="s">
        <v>62</v>
      </c>
      <c r="B244" s="18">
        <v>625</v>
      </c>
      <c r="C244" s="19" t="s">
        <v>62</v>
      </c>
      <c r="D244" s="18">
        <v>614</v>
      </c>
      <c r="E244" s="19" t="s">
        <v>62</v>
      </c>
      <c r="F244" s="18">
        <v>1084</v>
      </c>
      <c r="G244" s="19" t="s">
        <v>62</v>
      </c>
      <c r="H244" s="18">
        <v>623</v>
      </c>
      <c r="I244" s="19" t="s">
        <v>62</v>
      </c>
      <c r="J244" s="18">
        <v>695</v>
      </c>
      <c r="K244" s="21"/>
      <c r="L244" s="22"/>
      <c r="M244" s="19" t="s">
        <v>26</v>
      </c>
      <c r="N244" s="22">
        <v>8</v>
      </c>
      <c r="O244" s="19" t="s">
        <v>60</v>
      </c>
      <c r="P244" s="22">
        <v>71</v>
      </c>
      <c r="Q244" s="19" t="s">
        <v>26</v>
      </c>
      <c r="R244" s="22">
        <v>6</v>
      </c>
      <c r="S244" s="19" t="s">
        <v>26</v>
      </c>
      <c r="T244" s="23">
        <v>5</v>
      </c>
    </row>
    <row r="245" spans="1:20">
      <c r="A245" s="19" t="s">
        <v>16</v>
      </c>
      <c r="B245" s="18">
        <v>244</v>
      </c>
      <c r="C245" s="19" t="s">
        <v>16</v>
      </c>
      <c r="D245" s="18">
        <v>136</v>
      </c>
      <c r="E245" s="19" t="s">
        <v>16</v>
      </c>
      <c r="F245" s="18">
        <v>173</v>
      </c>
      <c r="G245" s="19" t="s">
        <v>16</v>
      </c>
      <c r="H245" s="18">
        <v>151</v>
      </c>
      <c r="I245" s="19" t="s">
        <v>16</v>
      </c>
      <c r="J245" s="18">
        <v>139</v>
      </c>
      <c r="K245" s="21"/>
      <c r="L245" s="22"/>
      <c r="M245" s="19" t="s">
        <v>61</v>
      </c>
      <c r="N245" s="22">
        <v>56</v>
      </c>
      <c r="O245" s="19" t="s">
        <v>26</v>
      </c>
      <c r="P245" s="22">
        <v>2</v>
      </c>
      <c r="Q245" s="19" t="s">
        <v>61</v>
      </c>
      <c r="R245" s="22">
        <v>39</v>
      </c>
      <c r="S245" s="19" t="s">
        <v>61</v>
      </c>
      <c r="T245" s="23">
        <v>47</v>
      </c>
    </row>
    <row r="246" spans="1:20">
      <c r="A246" s="19" t="s">
        <v>40</v>
      </c>
      <c r="B246" s="18">
        <v>47</v>
      </c>
      <c r="C246" s="19" t="s">
        <v>40</v>
      </c>
      <c r="D246" s="18">
        <v>311</v>
      </c>
      <c r="E246" s="19" t="s">
        <v>40</v>
      </c>
      <c r="F246" s="18">
        <v>64</v>
      </c>
      <c r="G246" s="19" t="s">
        <v>40</v>
      </c>
      <c r="H246" s="18">
        <v>371</v>
      </c>
      <c r="I246" s="19" t="s">
        <v>40</v>
      </c>
      <c r="J246" s="18">
        <v>243</v>
      </c>
      <c r="K246" s="21"/>
      <c r="L246" s="22"/>
      <c r="M246" s="22"/>
      <c r="N246" s="22"/>
      <c r="O246" s="19" t="s">
        <v>61</v>
      </c>
      <c r="P246" s="22">
        <v>82</v>
      </c>
      <c r="Q246" s="22"/>
      <c r="R246" s="22"/>
      <c r="S246" s="22"/>
      <c r="T246" s="23"/>
    </row>
    <row r="247" spans="1:20">
      <c r="A247" s="19" t="s">
        <v>22</v>
      </c>
      <c r="B247" s="18">
        <v>30</v>
      </c>
      <c r="C247" s="19" t="s">
        <v>22</v>
      </c>
      <c r="D247" s="18">
        <v>166</v>
      </c>
      <c r="E247" s="19" t="s">
        <v>22</v>
      </c>
      <c r="F247" s="18">
        <v>42</v>
      </c>
      <c r="G247" s="19" t="s">
        <v>22</v>
      </c>
      <c r="H247" s="18">
        <v>159</v>
      </c>
      <c r="I247" s="19" t="s">
        <v>22</v>
      </c>
      <c r="J247" s="18">
        <v>160</v>
      </c>
      <c r="K247" s="21"/>
      <c r="L247" s="22"/>
      <c r="M247" s="22"/>
      <c r="N247" s="22"/>
      <c r="O247" s="22"/>
      <c r="P247" s="22"/>
      <c r="Q247" s="22"/>
      <c r="R247" s="22"/>
      <c r="S247" s="22"/>
      <c r="T247" s="23"/>
    </row>
    <row r="248" spans="1:20">
      <c r="A248" s="19" t="s">
        <v>42</v>
      </c>
      <c r="B248" s="18">
        <v>207</v>
      </c>
      <c r="C248" s="19" t="s">
        <v>42</v>
      </c>
      <c r="D248" s="18">
        <v>1755</v>
      </c>
      <c r="E248" s="19" t="s">
        <v>42</v>
      </c>
      <c r="F248" s="18">
        <v>377</v>
      </c>
      <c r="G248" s="19" t="s">
        <v>42</v>
      </c>
      <c r="H248" s="18">
        <v>1548</v>
      </c>
      <c r="I248" s="19" t="s">
        <v>42</v>
      </c>
      <c r="J248" s="18">
        <v>1760</v>
      </c>
      <c r="K248" s="21"/>
      <c r="L248" s="22"/>
      <c r="M248" s="22"/>
      <c r="N248" s="22"/>
      <c r="O248" s="22"/>
      <c r="P248" s="22"/>
      <c r="Q248" s="22"/>
      <c r="R248" s="22"/>
      <c r="S248" s="22"/>
      <c r="T248" s="23"/>
    </row>
    <row r="249" spans="1:20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1"/>
      <c r="L249" s="22"/>
      <c r="M249" s="22"/>
      <c r="N249" s="22"/>
      <c r="O249" s="22"/>
      <c r="P249" s="22"/>
      <c r="Q249" s="22"/>
      <c r="R249" s="22"/>
      <c r="S249" s="22"/>
      <c r="T249" s="23"/>
    </row>
    <row r="250" spans="1:20" ht="19.5">
      <c r="A250" s="109" t="s">
        <v>214</v>
      </c>
      <c r="B250" s="109"/>
      <c r="C250" s="109"/>
      <c r="D250" s="109"/>
      <c r="E250" s="109"/>
      <c r="F250" s="109"/>
      <c r="G250" s="109"/>
      <c r="H250" s="109"/>
      <c r="I250" s="109"/>
      <c r="J250" s="109"/>
      <c r="K250" s="110" t="s">
        <v>214</v>
      </c>
      <c r="L250" s="111"/>
      <c r="M250" s="111"/>
      <c r="N250" s="111"/>
      <c r="O250" s="111"/>
      <c r="P250" s="111"/>
      <c r="Q250" s="111"/>
      <c r="R250" s="111"/>
      <c r="S250" s="111"/>
      <c r="T250" s="112"/>
    </row>
    <row r="251" spans="1:20">
      <c r="A251" s="18"/>
      <c r="B251" s="19" t="s">
        <v>6</v>
      </c>
      <c r="C251" s="18"/>
      <c r="D251" s="19" t="s">
        <v>6</v>
      </c>
      <c r="E251" s="18"/>
      <c r="F251" s="19" t="s">
        <v>6</v>
      </c>
      <c r="G251" s="18"/>
      <c r="H251" s="19" t="s">
        <v>6</v>
      </c>
      <c r="I251" s="18"/>
      <c r="J251" s="20" t="s">
        <v>6</v>
      </c>
      <c r="K251" s="21"/>
      <c r="L251" s="19" t="s">
        <v>6</v>
      </c>
      <c r="M251" s="22"/>
      <c r="N251" s="19" t="s">
        <v>6</v>
      </c>
      <c r="O251" s="22"/>
      <c r="P251" s="19" t="s">
        <v>6</v>
      </c>
      <c r="Q251" s="22"/>
      <c r="R251" s="19" t="s">
        <v>6</v>
      </c>
      <c r="S251" s="22"/>
      <c r="T251" s="19" t="s">
        <v>6</v>
      </c>
    </row>
    <row r="252" spans="1:20">
      <c r="A252" s="19" t="s">
        <v>24</v>
      </c>
      <c r="B252" s="18">
        <v>2211</v>
      </c>
      <c r="C252" s="19" t="s">
        <v>24</v>
      </c>
      <c r="D252" s="18">
        <v>1125</v>
      </c>
      <c r="E252" s="19" t="s">
        <v>24</v>
      </c>
      <c r="F252" s="18">
        <v>1903</v>
      </c>
      <c r="G252" s="19" t="s">
        <v>24</v>
      </c>
      <c r="H252" s="18">
        <v>1116</v>
      </c>
      <c r="I252" s="19" t="s">
        <v>24</v>
      </c>
      <c r="J252" s="18">
        <v>1382</v>
      </c>
      <c r="K252" s="19" t="s">
        <v>16</v>
      </c>
      <c r="L252" s="22">
        <v>72</v>
      </c>
      <c r="M252" s="19" t="s">
        <v>16</v>
      </c>
      <c r="N252" s="22">
        <v>87</v>
      </c>
      <c r="O252" s="19" t="s">
        <v>16</v>
      </c>
      <c r="P252" s="22">
        <v>56</v>
      </c>
      <c r="Q252" s="19" t="s">
        <v>16</v>
      </c>
      <c r="R252" s="22">
        <v>97</v>
      </c>
      <c r="S252" s="19" t="s">
        <v>16</v>
      </c>
      <c r="T252" s="23">
        <v>58</v>
      </c>
    </row>
    <row r="253" spans="1:20">
      <c r="A253" s="19" t="s">
        <v>19</v>
      </c>
      <c r="B253" s="18">
        <v>12</v>
      </c>
      <c r="C253" s="19" t="s">
        <v>19</v>
      </c>
      <c r="D253" s="18">
        <v>79</v>
      </c>
      <c r="E253" s="19" t="s">
        <v>19</v>
      </c>
      <c r="F253" s="18">
        <v>21</v>
      </c>
      <c r="G253" s="19" t="s">
        <v>19</v>
      </c>
      <c r="H253" s="18">
        <v>105</v>
      </c>
      <c r="I253" s="19" t="s">
        <v>19</v>
      </c>
      <c r="J253" s="18">
        <v>128</v>
      </c>
      <c r="K253" s="19" t="s">
        <v>42</v>
      </c>
      <c r="L253" s="22">
        <v>96</v>
      </c>
      <c r="M253" s="19" t="s">
        <v>36</v>
      </c>
      <c r="N253" s="22">
        <v>859</v>
      </c>
      <c r="O253" s="19" t="s">
        <v>36</v>
      </c>
      <c r="P253" s="22">
        <v>734</v>
      </c>
      <c r="Q253" s="19" t="s">
        <v>42</v>
      </c>
      <c r="R253" s="22">
        <v>83</v>
      </c>
      <c r="S253" s="19" t="s">
        <v>42</v>
      </c>
      <c r="T253" s="23">
        <v>77</v>
      </c>
    </row>
    <row r="254" spans="1:20">
      <c r="A254" s="19" t="s">
        <v>38</v>
      </c>
      <c r="B254" s="18">
        <v>19</v>
      </c>
      <c r="C254" s="19" t="s">
        <v>38</v>
      </c>
      <c r="D254" s="18">
        <v>29</v>
      </c>
      <c r="E254" s="19" t="s">
        <v>38</v>
      </c>
      <c r="F254" s="18">
        <v>31</v>
      </c>
      <c r="G254" s="19" t="s">
        <v>38</v>
      </c>
      <c r="H254" s="18">
        <v>30</v>
      </c>
      <c r="I254" s="19" t="s">
        <v>38</v>
      </c>
      <c r="J254" s="18">
        <v>34</v>
      </c>
      <c r="K254" s="19" t="s">
        <v>36</v>
      </c>
      <c r="L254" s="22">
        <v>864</v>
      </c>
      <c r="M254" s="19" t="s">
        <v>62</v>
      </c>
      <c r="N254" s="22">
        <v>2</v>
      </c>
      <c r="O254" s="19" t="s">
        <v>62</v>
      </c>
      <c r="P254" s="22">
        <v>1</v>
      </c>
      <c r="Q254" s="19" t="s">
        <v>36</v>
      </c>
      <c r="R254" s="22">
        <v>785</v>
      </c>
      <c r="S254" s="19" t="s">
        <v>36</v>
      </c>
      <c r="T254" s="23">
        <v>779</v>
      </c>
    </row>
    <row r="255" spans="1:20">
      <c r="A255" s="19" t="s">
        <v>32</v>
      </c>
      <c r="B255" s="18">
        <v>571</v>
      </c>
      <c r="C255" s="19" t="s">
        <v>32</v>
      </c>
      <c r="D255" s="18">
        <v>2006</v>
      </c>
      <c r="E255" s="19" t="s">
        <v>32</v>
      </c>
      <c r="F255" s="18">
        <v>795</v>
      </c>
      <c r="G255" s="19" t="s">
        <v>32</v>
      </c>
      <c r="H255" s="18">
        <v>1943</v>
      </c>
      <c r="I255" s="19" t="s">
        <v>32</v>
      </c>
      <c r="J255" s="18">
        <v>1715</v>
      </c>
      <c r="K255" s="19" t="s">
        <v>40</v>
      </c>
      <c r="L255" s="22">
        <v>5696</v>
      </c>
      <c r="M255" s="19" t="s">
        <v>19</v>
      </c>
      <c r="N255" s="22">
        <v>1</v>
      </c>
      <c r="O255" s="19" t="s">
        <v>19</v>
      </c>
      <c r="P255" s="22">
        <v>1</v>
      </c>
      <c r="Q255" s="19" t="s">
        <v>40</v>
      </c>
      <c r="R255" s="22">
        <v>5581</v>
      </c>
      <c r="S255" s="19" t="s">
        <v>40</v>
      </c>
      <c r="T255" s="23">
        <v>6029</v>
      </c>
    </row>
    <row r="256" spans="1:20">
      <c r="A256" s="19" t="s">
        <v>36</v>
      </c>
      <c r="B256" s="18">
        <v>528</v>
      </c>
      <c r="C256" s="19" t="s">
        <v>36</v>
      </c>
      <c r="D256" s="18">
        <v>424</v>
      </c>
      <c r="E256" s="19" t="s">
        <v>36</v>
      </c>
      <c r="F256" s="18">
        <v>732</v>
      </c>
      <c r="G256" s="19" t="s">
        <v>36</v>
      </c>
      <c r="H256" s="18">
        <v>407</v>
      </c>
      <c r="I256" s="19" t="s">
        <v>36</v>
      </c>
      <c r="J256" s="18">
        <v>360</v>
      </c>
      <c r="K256" s="27" t="s">
        <v>56</v>
      </c>
      <c r="L256" s="26">
        <v>10</v>
      </c>
      <c r="M256" s="19" t="s">
        <v>34</v>
      </c>
      <c r="N256" s="22">
        <v>14</v>
      </c>
      <c r="O256" s="19" t="s">
        <v>34</v>
      </c>
      <c r="P256" s="22">
        <v>15</v>
      </c>
      <c r="Q256" s="19" t="s">
        <v>62</v>
      </c>
      <c r="R256" s="22">
        <v>1</v>
      </c>
      <c r="S256" s="19" t="s">
        <v>62</v>
      </c>
      <c r="T256" s="23">
        <v>2</v>
      </c>
    </row>
    <row r="257" spans="1:20">
      <c r="A257" s="19" t="s">
        <v>60</v>
      </c>
      <c r="B257" s="18">
        <v>3</v>
      </c>
      <c r="C257" s="19" t="s">
        <v>60</v>
      </c>
      <c r="D257" s="18">
        <v>23</v>
      </c>
      <c r="E257" s="19" t="s">
        <v>60</v>
      </c>
      <c r="F257" s="18">
        <v>2</v>
      </c>
      <c r="G257" s="19" t="s">
        <v>60</v>
      </c>
      <c r="H257" s="18">
        <v>24</v>
      </c>
      <c r="I257" s="19" t="s">
        <v>60</v>
      </c>
      <c r="J257" s="18">
        <v>37</v>
      </c>
      <c r="K257" s="19" t="s">
        <v>19</v>
      </c>
      <c r="L257" s="22">
        <v>1</v>
      </c>
      <c r="M257" s="19" t="s">
        <v>24</v>
      </c>
      <c r="N257" s="22">
        <v>707</v>
      </c>
      <c r="O257" s="19" t="s">
        <v>24</v>
      </c>
      <c r="P257" s="22">
        <v>558</v>
      </c>
      <c r="Q257" s="27" t="s">
        <v>56</v>
      </c>
      <c r="R257" s="26">
        <v>17</v>
      </c>
      <c r="S257" s="27" t="s">
        <v>56</v>
      </c>
      <c r="T257" s="43">
        <v>8</v>
      </c>
    </row>
    <row r="258" spans="1:20">
      <c r="A258" s="19" t="s">
        <v>61</v>
      </c>
      <c r="B258" s="18">
        <v>100</v>
      </c>
      <c r="C258" s="19" t="s">
        <v>61</v>
      </c>
      <c r="D258" s="18">
        <v>498</v>
      </c>
      <c r="E258" s="19" t="s">
        <v>61</v>
      </c>
      <c r="F258" s="18">
        <v>237</v>
      </c>
      <c r="G258" s="19" t="s">
        <v>61</v>
      </c>
      <c r="H258" s="18">
        <v>481</v>
      </c>
      <c r="I258" s="19" t="s">
        <v>61</v>
      </c>
      <c r="J258" s="18">
        <v>408</v>
      </c>
      <c r="K258" s="19" t="s">
        <v>34</v>
      </c>
      <c r="L258" s="22">
        <v>7</v>
      </c>
      <c r="M258" s="19" t="s">
        <v>22</v>
      </c>
      <c r="N258" s="22">
        <v>1</v>
      </c>
      <c r="O258" s="19" t="s">
        <v>22</v>
      </c>
      <c r="P258" s="22">
        <v>1</v>
      </c>
      <c r="Q258" s="19" t="s">
        <v>19</v>
      </c>
      <c r="R258" s="22">
        <v>5</v>
      </c>
      <c r="S258" s="19" t="s">
        <v>34</v>
      </c>
      <c r="T258" s="23">
        <v>13</v>
      </c>
    </row>
    <row r="259" spans="1:20">
      <c r="A259" s="27" t="s">
        <v>56</v>
      </c>
      <c r="B259" s="45">
        <v>52</v>
      </c>
      <c r="C259" s="27" t="s">
        <v>56</v>
      </c>
      <c r="D259" s="45">
        <v>278</v>
      </c>
      <c r="E259" s="27" t="s">
        <v>56</v>
      </c>
      <c r="F259" s="45">
        <v>120</v>
      </c>
      <c r="G259" s="27" t="s">
        <v>56</v>
      </c>
      <c r="H259" s="45">
        <v>282</v>
      </c>
      <c r="I259" s="27" t="s">
        <v>56</v>
      </c>
      <c r="J259" s="45">
        <v>343</v>
      </c>
      <c r="K259" s="19" t="s">
        <v>21</v>
      </c>
      <c r="L259" s="22">
        <v>98</v>
      </c>
      <c r="M259" s="27" t="s">
        <v>56</v>
      </c>
      <c r="N259" s="26">
        <v>14</v>
      </c>
      <c r="O259" s="27" t="s">
        <v>56</v>
      </c>
      <c r="P259" s="26">
        <v>7</v>
      </c>
      <c r="Q259" s="19" t="s">
        <v>34</v>
      </c>
      <c r="R259" s="22">
        <v>10</v>
      </c>
      <c r="S259" s="19" t="s">
        <v>21</v>
      </c>
      <c r="T259" s="23">
        <v>89</v>
      </c>
    </row>
    <row r="260" spans="1:20">
      <c r="A260" s="19" t="s">
        <v>26</v>
      </c>
      <c r="B260" s="18">
        <v>74</v>
      </c>
      <c r="C260" s="19" t="s">
        <v>26</v>
      </c>
      <c r="D260" s="18">
        <v>75</v>
      </c>
      <c r="E260" s="19" t="s">
        <v>26</v>
      </c>
      <c r="F260" s="18">
        <v>56</v>
      </c>
      <c r="G260" s="19" t="s">
        <v>26</v>
      </c>
      <c r="H260" s="18">
        <v>82</v>
      </c>
      <c r="I260" s="19" t="s">
        <v>26</v>
      </c>
      <c r="J260" s="18">
        <v>93</v>
      </c>
      <c r="K260" s="19" t="s">
        <v>24</v>
      </c>
      <c r="L260" s="22">
        <v>737</v>
      </c>
      <c r="M260" s="19" t="s">
        <v>38</v>
      </c>
      <c r="N260" s="22">
        <v>7</v>
      </c>
      <c r="O260" s="19" t="s">
        <v>38</v>
      </c>
      <c r="P260" s="22">
        <v>11</v>
      </c>
      <c r="Q260" s="19" t="s">
        <v>21</v>
      </c>
      <c r="R260" s="22">
        <v>125</v>
      </c>
      <c r="S260" s="19" t="s">
        <v>24</v>
      </c>
      <c r="T260" s="23">
        <v>579</v>
      </c>
    </row>
    <row r="261" spans="1:20">
      <c r="A261" s="19" t="s">
        <v>21</v>
      </c>
      <c r="B261" s="18">
        <v>348</v>
      </c>
      <c r="C261" s="19" t="s">
        <v>21</v>
      </c>
      <c r="D261" s="18">
        <v>242</v>
      </c>
      <c r="E261" s="19" t="s">
        <v>21</v>
      </c>
      <c r="F261" s="18">
        <v>450</v>
      </c>
      <c r="G261" s="19" t="s">
        <v>21</v>
      </c>
      <c r="H261" s="18">
        <v>231</v>
      </c>
      <c r="I261" s="19" t="s">
        <v>21</v>
      </c>
      <c r="J261" s="18">
        <v>253</v>
      </c>
      <c r="K261" s="19" t="s">
        <v>32</v>
      </c>
      <c r="L261" s="22">
        <v>508</v>
      </c>
      <c r="M261" s="19" t="s">
        <v>26</v>
      </c>
      <c r="N261" s="22">
        <v>8</v>
      </c>
      <c r="O261" s="19" t="s">
        <v>26</v>
      </c>
      <c r="P261" s="22">
        <v>7</v>
      </c>
      <c r="Q261" s="19" t="s">
        <v>24</v>
      </c>
      <c r="R261" s="22">
        <v>899</v>
      </c>
      <c r="S261" s="19" t="s">
        <v>22</v>
      </c>
      <c r="T261" s="23">
        <v>1</v>
      </c>
    </row>
    <row r="262" spans="1:20">
      <c r="A262" s="19" t="s">
        <v>34</v>
      </c>
      <c r="B262" s="18">
        <v>24</v>
      </c>
      <c r="C262" s="19" t="s">
        <v>34</v>
      </c>
      <c r="D262" s="18">
        <v>163</v>
      </c>
      <c r="E262" s="19" t="s">
        <v>34</v>
      </c>
      <c r="F262" s="18">
        <v>40</v>
      </c>
      <c r="G262" s="19" t="s">
        <v>34</v>
      </c>
      <c r="H262" s="18">
        <v>167</v>
      </c>
      <c r="I262" s="19" t="s">
        <v>34</v>
      </c>
      <c r="J262" s="18">
        <v>157</v>
      </c>
      <c r="K262" s="19" t="s">
        <v>38</v>
      </c>
      <c r="L262" s="22">
        <v>13</v>
      </c>
      <c r="M262" s="19" t="s">
        <v>61</v>
      </c>
      <c r="N262" s="22">
        <v>72</v>
      </c>
      <c r="O262" s="19" t="s">
        <v>61</v>
      </c>
      <c r="P262" s="22">
        <v>70</v>
      </c>
      <c r="Q262" s="19" t="s">
        <v>32</v>
      </c>
      <c r="R262" s="22">
        <v>519</v>
      </c>
      <c r="S262" s="19" t="s">
        <v>32</v>
      </c>
      <c r="T262" s="23">
        <v>489</v>
      </c>
    </row>
    <row r="263" spans="1:20">
      <c r="A263" s="19" t="s">
        <v>62</v>
      </c>
      <c r="B263" s="18">
        <v>1</v>
      </c>
      <c r="C263" s="19" t="s">
        <v>62</v>
      </c>
      <c r="D263" s="18">
        <v>38</v>
      </c>
      <c r="E263" s="19" t="s">
        <v>62</v>
      </c>
      <c r="F263" s="18">
        <v>20</v>
      </c>
      <c r="G263" s="19" t="s">
        <v>62</v>
      </c>
      <c r="H263" s="18">
        <v>40</v>
      </c>
      <c r="I263" s="19" t="s">
        <v>62</v>
      </c>
      <c r="J263" s="18">
        <v>44</v>
      </c>
      <c r="K263" s="19" t="s">
        <v>26</v>
      </c>
      <c r="L263" s="22">
        <v>13</v>
      </c>
      <c r="M263" s="19" t="s">
        <v>40</v>
      </c>
      <c r="N263" s="22">
        <v>5652</v>
      </c>
      <c r="O263" s="19" t="s">
        <v>40</v>
      </c>
      <c r="P263" s="22">
        <v>6017</v>
      </c>
      <c r="Q263" s="19" t="s">
        <v>38</v>
      </c>
      <c r="R263" s="22">
        <v>7</v>
      </c>
      <c r="S263" s="19" t="s">
        <v>38</v>
      </c>
      <c r="T263" s="23">
        <v>4</v>
      </c>
    </row>
    <row r="264" spans="1:20">
      <c r="A264" s="19" t="s">
        <v>16</v>
      </c>
      <c r="B264" s="18">
        <v>390</v>
      </c>
      <c r="C264" s="19" t="s">
        <v>16</v>
      </c>
      <c r="D264" s="18">
        <v>1105</v>
      </c>
      <c r="E264" s="19" t="s">
        <v>16</v>
      </c>
      <c r="F264" s="18">
        <v>447</v>
      </c>
      <c r="G264" s="19" t="s">
        <v>16</v>
      </c>
      <c r="H264" s="18">
        <v>1142</v>
      </c>
      <c r="I264" s="19" t="s">
        <v>16</v>
      </c>
      <c r="J264" s="18">
        <v>1514</v>
      </c>
      <c r="K264" s="19" t="s">
        <v>61</v>
      </c>
      <c r="L264" s="22">
        <v>77</v>
      </c>
      <c r="M264" s="19" t="s">
        <v>21</v>
      </c>
      <c r="N264" s="22">
        <v>101</v>
      </c>
      <c r="O264" s="19" t="s">
        <v>21</v>
      </c>
      <c r="P264" s="22">
        <v>80</v>
      </c>
      <c r="Q264" s="19" t="s">
        <v>26</v>
      </c>
      <c r="R264" s="22">
        <v>6</v>
      </c>
      <c r="S264" s="19" t="s">
        <v>26</v>
      </c>
      <c r="T264" s="23">
        <v>2</v>
      </c>
    </row>
    <row r="265" spans="1:20">
      <c r="A265" s="19" t="s">
        <v>40</v>
      </c>
      <c r="B265" s="18">
        <v>3704</v>
      </c>
      <c r="C265" s="19" t="s">
        <v>40</v>
      </c>
      <c r="D265" s="18">
        <v>1924</v>
      </c>
      <c r="E265" s="19" t="s">
        <v>40</v>
      </c>
      <c r="F265" s="18">
        <v>3220</v>
      </c>
      <c r="G265" s="19" t="s">
        <v>40</v>
      </c>
      <c r="H265" s="18">
        <v>1950</v>
      </c>
      <c r="I265" s="19" t="s">
        <v>40</v>
      </c>
      <c r="J265" s="18">
        <v>1564</v>
      </c>
      <c r="K265" s="21"/>
      <c r="L265" s="22"/>
      <c r="M265" s="19" t="s">
        <v>32</v>
      </c>
      <c r="N265" s="22">
        <v>586</v>
      </c>
      <c r="O265" s="19" t="s">
        <v>32</v>
      </c>
      <c r="P265" s="22">
        <v>514</v>
      </c>
      <c r="Q265" s="19" t="s">
        <v>61</v>
      </c>
      <c r="R265" s="22">
        <v>57</v>
      </c>
      <c r="S265" s="19" t="s">
        <v>61</v>
      </c>
      <c r="T265" s="23">
        <v>62</v>
      </c>
    </row>
    <row r="266" spans="1:20">
      <c r="A266" s="19" t="s">
        <v>22</v>
      </c>
      <c r="B266" s="18">
        <v>8</v>
      </c>
      <c r="C266" s="19" t="s">
        <v>22</v>
      </c>
      <c r="D266" s="18">
        <v>17</v>
      </c>
      <c r="E266" s="19" t="s">
        <v>22</v>
      </c>
      <c r="F266" s="18">
        <v>11</v>
      </c>
      <c r="G266" s="19" t="s">
        <v>22</v>
      </c>
      <c r="H266" s="18">
        <v>18</v>
      </c>
      <c r="I266" s="19" t="s">
        <v>22</v>
      </c>
      <c r="J266" s="18">
        <v>24</v>
      </c>
      <c r="K266" s="21"/>
      <c r="L266" s="22"/>
      <c r="M266" s="19" t="s">
        <v>42</v>
      </c>
      <c r="N266" s="22">
        <v>80</v>
      </c>
      <c r="O266" s="19" t="s">
        <v>42</v>
      </c>
      <c r="P266" s="22">
        <v>119</v>
      </c>
      <c r="Q266" s="22"/>
      <c r="R266" s="22"/>
      <c r="S266" s="22"/>
      <c r="T266" s="23"/>
    </row>
    <row r="267" spans="1:20">
      <c r="A267" s="19" t="s">
        <v>42</v>
      </c>
      <c r="B267" s="18">
        <v>147</v>
      </c>
      <c r="C267" s="19" t="s">
        <v>42</v>
      </c>
      <c r="D267" s="18">
        <v>166</v>
      </c>
      <c r="E267" s="19" t="s">
        <v>42</v>
      </c>
      <c r="F267" s="18">
        <v>107</v>
      </c>
      <c r="G267" s="19" t="s">
        <v>42</v>
      </c>
      <c r="H267" s="18">
        <v>174</v>
      </c>
      <c r="I267" s="19" t="s">
        <v>42</v>
      </c>
      <c r="J267" s="18">
        <v>136</v>
      </c>
      <c r="K267" s="21"/>
      <c r="L267" s="22"/>
      <c r="M267" s="19" t="s">
        <v>60</v>
      </c>
      <c r="N267" s="22">
        <v>1</v>
      </c>
      <c r="O267" s="19" t="s">
        <v>60</v>
      </c>
      <c r="P267" s="22">
        <v>1</v>
      </c>
      <c r="Q267" s="22"/>
      <c r="R267" s="22"/>
      <c r="S267" s="22"/>
      <c r="T267" s="23"/>
    </row>
    <row r="268" spans="1:20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1"/>
      <c r="L268" s="22"/>
      <c r="M268" s="22"/>
      <c r="N268" s="22"/>
      <c r="O268" s="22"/>
      <c r="P268" s="22"/>
      <c r="Q268" s="22"/>
      <c r="R268" s="22"/>
      <c r="S268" s="22"/>
      <c r="T268" s="23"/>
    </row>
    <row r="269" spans="1:20" ht="19.5">
      <c r="A269" s="109" t="s">
        <v>215</v>
      </c>
      <c r="B269" s="109"/>
      <c r="C269" s="109"/>
      <c r="D269" s="109"/>
      <c r="E269" s="109"/>
      <c r="F269" s="109"/>
      <c r="G269" s="109"/>
      <c r="H269" s="109"/>
      <c r="I269" s="109"/>
      <c r="J269" s="109"/>
      <c r="K269" s="110" t="s">
        <v>215</v>
      </c>
      <c r="L269" s="111"/>
      <c r="M269" s="111"/>
      <c r="N269" s="111"/>
      <c r="O269" s="111"/>
      <c r="P269" s="111"/>
      <c r="Q269" s="111"/>
      <c r="R269" s="111"/>
      <c r="S269" s="111"/>
      <c r="T269" s="112"/>
    </row>
    <row r="270" spans="1:20">
      <c r="A270" s="18"/>
      <c r="B270" s="19" t="s">
        <v>6</v>
      </c>
      <c r="C270" s="18"/>
      <c r="D270" s="19" t="s">
        <v>6</v>
      </c>
      <c r="E270" s="18"/>
      <c r="F270" s="19" t="s">
        <v>6</v>
      </c>
      <c r="G270" s="18"/>
      <c r="H270" s="19" t="s">
        <v>6</v>
      </c>
      <c r="I270" s="18"/>
      <c r="J270" s="20" t="s">
        <v>6</v>
      </c>
      <c r="K270" s="21"/>
      <c r="L270" s="19" t="s">
        <v>6</v>
      </c>
      <c r="M270" s="22"/>
      <c r="N270" s="19" t="s">
        <v>6</v>
      </c>
      <c r="O270" s="22"/>
      <c r="P270" s="19" t="s">
        <v>6</v>
      </c>
      <c r="Q270" s="22"/>
      <c r="R270" s="19" t="s">
        <v>6</v>
      </c>
      <c r="S270" s="22"/>
      <c r="T270" s="19" t="s">
        <v>6</v>
      </c>
    </row>
    <row r="271" spans="1:20">
      <c r="A271" s="19" t="s">
        <v>24</v>
      </c>
      <c r="B271" s="18">
        <v>576</v>
      </c>
      <c r="C271" s="19" t="s">
        <v>24</v>
      </c>
      <c r="D271" s="18">
        <v>343</v>
      </c>
      <c r="E271" s="19" t="s">
        <v>24</v>
      </c>
      <c r="F271" s="18">
        <v>373</v>
      </c>
      <c r="G271" s="19" t="s">
        <v>24</v>
      </c>
      <c r="H271" s="18">
        <v>314</v>
      </c>
      <c r="I271" s="19" t="s">
        <v>24</v>
      </c>
      <c r="J271" s="18">
        <v>273</v>
      </c>
      <c r="K271" s="19" t="s">
        <v>16</v>
      </c>
      <c r="L271" s="22">
        <v>58</v>
      </c>
      <c r="M271" s="19" t="s">
        <v>16</v>
      </c>
      <c r="N271" s="22">
        <v>40</v>
      </c>
      <c r="O271" s="19" t="s">
        <v>16</v>
      </c>
      <c r="P271" s="22">
        <v>57</v>
      </c>
      <c r="Q271" s="19" t="s">
        <v>16</v>
      </c>
      <c r="R271" s="22">
        <v>31</v>
      </c>
      <c r="S271" s="19" t="s">
        <v>16</v>
      </c>
      <c r="T271" s="23">
        <v>37</v>
      </c>
    </row>
    <row r="272" spans="1:20">
      <c r="A272" s="19" t="s">
        <v>19</v>
      </c>
      <c r="B272" s="18">
        <v>622</v>
      </c>
      <c r="C272" s="19" t="s">
        <v>19</v>
      </c>
      <c r="D272" s="18">
        <v>2308</v>
      </c>
      <c r="E272" s="19" t="s">
        <v>19</v>
      </c>
      <c r="F272" s="18">
        <v>896</v>
      </c>
      <c r="G272" s="19" t="s">
        <v>19</v>
      </c>
      <c r="H272" s="18">
        <v>2249</v>
      </c>
      <c r="I272" s="19" t="s">
        <v>19</v>
      </c>
      <c r="J272" s="18">
        <v>1801</v>
      </c>
      <c r="K272" s="19" t="s">
        <v>42</v>
      </c>
      <c r="L272" s="22">
        <v>234</v>
      </c>
      <c r="M272" s="19" t="s">
        <v>42</v>
      </c>
      <c r="N272" s="22">
        <v>608</v>
      </c>
      <c r="O272" s="19" t="s">
        <v>42</v>
      </c>
      <c r="P272" s="22">
        <v>285</v>
      </c>
      <c r="Q272" s="19" t="s">
        <v>36</v>
      </c>
      <c r="R272" s="22">
        <v>8</v>
      </c>
      <c r="S272" s="19" t="s">
        <v>42</v>
      </c>
      <c r="T272" s="23">
        <v>258</v>
      </c>
    </row>
    <row r="273" spans="1:20">
      <c r="A273" s="19" t="s">
        <v>38</v>
      </c>
      <c r="B273" s="18">
        <v>177</v>
      </c>
      <c r="C273" s="19" t="s">
        <v>38</v>
      </c>
      <c r="D273" s="18">
        <v>119</v>
      </c>
      <c r="E273" s="19" t="s">
        <v>38</v>
      </c>
      <c r="F273" s="18">
        <v>261</v>
      </c>
      <c r="G273" s="19" t="s">
        <v>38</v>
      </c>
      <c r="H273" s="18">
        <v>136</v>
      </c>
      <c r="I273" s="19" t="s">
        <v>38</v>
      </c>
      <c r="J273" s="18">
        <v>221</v>
      </c>
      <c r="K273" s="19" t="s">
        <v>36</v>
      </c>
      <c r="L273" s="22">
        <v>3</v>
      </c>
      <c r="M273" s="19" t="s">
        <v>36</v>
      </c>
      <c r="N273" s="22">
        <v>4</v>
      </c>
      <c r="O273" s="19" t="s">
        <v>36</v>
      </c>
      <c r="P273" s="22">
        <v>4</v>
      </c>
      <c r="Q273" s="19" t="s">
        <v>62</v>
      </c>
      <c r="R273" s="22">
        <v>13</v>
      </c>
      <c r="S273" s="19" t="s">
        <v>40</v>
      </c>
      <c r="T273" s="23">
        <v>9</v>
      </c>
    </row>
    <row r="274" spans="1:20">
      <c r="A274" s="19" t="s">
        <v>32</v>
      </c>
      <c r="B274" s="18">
        <v>24</v>
      </c>
      <c r="C274" s="19" t="s">
        <v>32</v>
      </c>
      <c r="D274" s="18">
        <v>135</v>
      </c>
      <c r="E274" s="19" t="s">
        <v>32</v>
      </c>
      <c r="F274" s="18">
        <v>36</v>
      </c>
      <c r="G274" s="19" t="s">
        <v>32</v>
      </c>
      <c r="H274" s="18">
        <v>112</v>
      </c>
      <c r="I274" s="19" t="s">
        <v>32</v>
      </c>
      <c r="J274" s="18">
        <v>156</v>
      </c>
      <c r="K274" s="19" t="s">
        <v>40</v>
      </c>
      <c r="L274" s="22">
        <v>12</v>
      </c>
      <c r="M274" s="19" t="s">
        <v>40</v>
      </c>
      <c r="N274" s="22">
        <v>22</v>
      </c>
      <c r="O274" s="19" t="s">
        <v>40</v>
      </c>
      <c r="P274" s="22">
        <v>11</v>
      </c>
      <c r="Q274" s="19" t="s">
        <v>19</v>
      </c>
      <c r="R274" s="22">
        <v>410</v>
      </c>
      <c r="S274" s="19" t="s">
        <v>62</v>
      </c>
      <c r="T274" s="23">
        <v>4</v>
      </c>
    </row>
    <row r="275" spans="1:20">
      <c r="A275" s="19" t="s">
        <v>36</v>
      </c>
      <c r="B275" s="18">
        <v>28</v>
      </c>
      <c r="C275" s="19" t="s">
        <v>36</v>
      </c>
      <c r="D275" s="18">
        <v>38</v>
      </c>
      <c r="E275" s="19" t="s">
        <v>36</v>
      </c>
      <c r="F275" s="18">
        <v>28</v>
      </c>
      <c r="G275" s="19" t="s">
        <v>36</v>
      </c>
      <c r="H275" s="18">
        <v>26</v>
      </c>
      <c r="I275" s="19" t="s">
        <v>36</v>
      </c>
      <c r="J275" s="18">
        <v>34</v>
      </c>
      <c r="K275" s="19" t="s">
        <v>62</v>
      </c>
      <c r="L275" s="22">
        <v>5</v>
      </c>
      <c r="M275" s="19" t="s">
        <v>62</v>
      </c>
      <c r="N275" s="22">
        <v>8</v>
      </c>
      <c r="O275" s="19" t="s">
        <v>62</v>
      </c>
      <c r="P275" s="22">
        <v>3</v>
      </c>
      <c r="Q275" s="19" t="s">
        <v>34</v>
      </c>
      <c r="R275" s="22">
        <v>104</v>
      </c>
      <c r="S275" s="27" t="s">
        <v>56</v>
      </c>
      <c r="T275" s="43">
        <v>3</v>
      </c>
    </row>
    <row r="276" spans="1:20">
      <c r="A276" s="19" t="s">
        <v>60</v>
      </c>
      <c r="B276" s="18">
        <v>101</v>
      </c>
      <c r="C276" s="19" t="s">
        <v>60</v>
      </c>
      <c r="D276" s="18">
        <v>541</v>
      </c>
      <c r="E276" s="19" t="s">
        <v>60</v>
      </c>
      <c r="F276" s="18">
        <v>193</v>
      </c>
      <c r="G276" s="19" t="s">
        <v>60</v>
      </c>
      <c r="H276" s="18">
        <v>581</v>
      </c>
      <c r="I276" s="19" t="s">
        <v>60</v>
      </c>
      <c r="J276" s="18">
        <v>429</v>
      </c>
      <c r="K276" s="27" t="s">
        <v>56</v>
      </c>
      <c r="L276" s="26">
        <v>8</v>
      </c>
      <c r="M276" s="27" t="s">
        <v>56</v>
      </c>
      <c r="N276" s="26">
        <v>3</v>
      </c>
      <c r="O276" s="27" t="s">
        <v>56</v>
      </c>
      <c r="P276" s="26">
        <v>4</v>
      </c>
      <c r="Q276" s="19" t="s">
        <v>24</v>
      </c>
      <c r="R276" s="22">
        <v>346</v>
      </c>
      <c r="S276" s="19" t="s">
        <v>19</v>
      </c>
      <c r="T276" s="23">
        <v>577</v>
      </c>
    </row>
    <row r="277" spans="1:20">
      <c r="A277" s="19" t="s">
        <v>61</v>
      </c>
      <c r="B277" s="18">
        <v>10</v>
      </c>
      <c r="C277" s="19" t="s">
        <v>61</v>
      </c>
      <c r="D277" s="18">
        <v>24</v>
      </c>
      <c r="E277" s="19" t="s">
        <v>61</v>
      </c>
      <c r="F277" s="18">
        <v>14</v>
      </c>
      <c r="G277" s="19" t="s">
        <v>61</v>
      </c>
      <c r="H277" s="18">
        <v>39</v>
      </c>
      <c r="I277" s="19" t="s">
        <v>61</v>
      </c>
      <c r="J277" s="18">
        <v>38</v>
      </c>
      <c r="K277" s="19" t="s">
        <v>19</v>
      </c>
      <c r="L277" s="22">
        <v>510</v>
      </c>
      <c r="M277" s="19" t="s">
        <v>19</v>
      </c>
      <c r="N277" s="22">
        <v>548</v>
      </c>
      <c r="O277" s="19" t="s">
        <v>19</v>
      </c>
      <c r="P277" s="22">
        <v>561</v>
      </c>
      <c r="Q277" s="19" t="s">
        <v>22</v>
      </c>
      <c r="R277" s="22">
        <v>719</v>
      </c>
      <c r="S277" s="19" t="s">
        <v>34</v>
      </c>
      <c r="T277" s="23">
        <v>19</v>
      </c>
    </row>
    <row r="278" spans="1:20">
      <c r="A278" s="27" t="s">
        <v>56</v>
      </c>
      <c r="B278" s="45">
        <v>20</v>
      </c>
      <c r="C278" s="27" t="s">
        <v>56</v>
      </c>
      <c r="D278" s="45">
        <v>89</v>
      </c>
      <c r="E278" s="27" t="s">
        <v>56</v>
      </c>
      <c r="F278" s="45">
        <v>32</v>
      </c>
      <c r="G278" s="27" t="s">
        <v>56</v>
      </c>
      <c r="H278" s="45">
        <v>66</v>
      </c>
      <c r="I278" s="27" t="s">
        <v>56</v>
      </c>
      <c r="J278" s="45">
        <v>58</v>
      </c>
      <c r="K278" s="19" t="s">
        <v>34</v>
      </c>
      <c r="L278" s="22">
        <v>29</v>
      </c>
      <c r="M278" s="19" t="s">
        <v>34</v>
      </c>
      <c r="N278" s="22">
        <v>51</v>
      </c>
      <c r="O278" s="19" t="s">
        <v>34</v>
      </c>
      <c r="P278" s="22">
        <v>23</v>
      </c>
      <c r="Q278" s="27" t="s">
        <v>56</v>
      </c>
      <c r="R278" s="26">
        <v>5</v>
      </c>
      <c r="S278" s="19" t="s">
        <v>21</v>
      </c>
      <c r="T278" s="23">
        <v>48</v>
      </c>
    </row>
    <row r="279" spans="1:20">
      <c r="A279" s="19" t="s">
        <v>26</v>
      </c>
      <c r="B279" s="18">
        <v>4292</v>
      </c>
      <c r="C279" s="19" t="s">
        <v>26</v>
      </c>
      <c r="D279" s="18">
        <v>2079</v>
      </c>
      <c r="E279" s="19" t="s">
        <v>26</v>
      </c>
      <c r="F279" s="18">
        <v>3687</v>
      </c>
      <c r="G279" s="19" t="s">
        <v>26</v>
      </c>
      <c r="H279" s="18">
        <v>2192</v>
      </c>
      <c r="I279" s="19" t="s">
        <v>26</v>
      </c>
      <c r="J279" s="18">
        <v>1791</v>
      </c>
      <c r="K279" s="19" t="s">
        <v>21</v>
      </c>
      <c r="L279" s="22">
        <v>64</v>
      </c>
      <c r="M279" s="19" t="s">
        <v>21</v>
      </c>
      <c r="N279" s="22">
        <v>51</v>
      </c>
      <c r="O279" s="19" t="s">
        <v>21</v>
      </c>
      <c r="P279" s="22">
        <v>37</v>
      </c>
      <c r="Q279" s="19" t="s">
        <v>38</v>
      </c>
      <c r="R279" s="22">
        <v>145</v>
      </c>
      <c r="S279" s="19" t="s">
        <v>24</v>
      </c>
      <c r="T279" s="23">
        <v>423</v>
      </c>
    </row>
    <row r="280" spans="1:20">
      <c r="A280" s="19" t="s">
        <v>21</v>
      </c>
      <c r="B280" s="18">
        <v>86</v>
      </c>
      <c r="C280" s="19" t="s">
        <v>21</v>
      </c>
      <c r="D280" s="18">
        <v>71</v>
      </c>
      <c r="E280" s="19" t="s">
        <v>21</v>
      </c>
      <c r="F280" s="18">
        <v>81</v>
      </c>
      <c r="G280" s="19" t="s">
        <v>21</v>
      </c>
      <c r="H280" s="18">
        <v>53</v>
      </c>
      <c r="I280" s="19" t="s">
        <v>21</v>
      </c>
      <c r="J280" s="18">
        <v>57</v>
      </c>
      <c r="K280" s="19" t="s">
        <v>24</v>
      </c>
      <c r="L280" s="22">
        <v>470</v>
      </c>
      <c r="M280" s="19" t="s">
        <v>24</v>
      </c>
      <c r="N280" s="22">
        <v>342</v>
      </c>
      <c r="O280" s="19" t="s">
        <v>24</v>
      </c>
      <c r="P280" s="22">
        <v>355</v>
      </c>
      <c r="Q280" s="19" t="s">
        <v>26</v>
      </c>
      <c r="R280" s="22">
        <v>5033</v>
      </c>
      <c r="S280" s="19" t="s">
        <v>22</v>
      </c>
      <c r="T280" s="23">
        <v>831</v>
      </c>
    </row>
    <row r="281" spans="1:20">
      <c r="A281" s="19" t="s">
        <v>34</v>
      </c>
      <c r="B281" s="18">
        <v>145</v>
      </c>
      <c r="C281" s="19" t="s">
        <v>34</v>
      </c>
      <c r="D281" s="18">
        <v>701</v>
      </c>
      <c r="E281" s="19" t="s">
        <v>34</v>
      </c>
      <c r="F281" s="18">
        <v>270</v>
      </c>
      <c r="G281" s="19" t="s">
        <v>34</v>
      </c>
      <c r="H281" s="18">
        <v>682</v>
      </c>
      <c r="I281" s="19" t="s">
        <v>34</v>
      </c>
      <c r="J281" s="18">
        <v>1147</v>
      </c>
      <c r="K281" s="19" t="s">
        <v>22</v>
      </c>
      <c r="L281" s="22">
        <v>855</v>
      </c>
      <c r="M281" s="19" t="s">
        <v>22</v>
      </c>
      <c r="N281" s="22">
        <v>818</v>
      </c>
      <c r="O281" s="19" t="s">
        <v>22</v>
      </c>
      <c r="P281" s="22">
        <v>697</v>
      </c>
      <c r="Q281" s="19" t="s">
        <v>61</v>
      </c>
      <c r="R281" s="22">
        <v>3</v>
      </c>
      <c r="S281" s="19" t="s">
        <v>32</v>
      </c>
      <c r="T281" s="23">
        <v>1</v>
      </c>
    </row>
    <row r="282" spans="1:20">
      <c r="A282" s="19" t="s">
        <v>62</v>
      </c>
      <c r="B282" s="18">
        <v>34</v>
      </c>
      <c r="C282" s="19" t="s">
        <v>62</v>
      </c>
      <c r="D282" s="18">
        <v>170</v>
      </c>
      <c r="E282" s="19" t="s">
        <v>62</v>
      </c>
      <c r="F282" s="18">
        <v>75</v>
      </c>
      <c r="G282" s="19" t="s">
        <v>62</v>
      </c>
      <c r="H282" s="18">
        <v>160</v>
      </c>
      <c r="I282" s="19" t="s">
        <v>62</v>
      </c>
      <c r="J282" s="18">
        <v>278</v>
      </c>
      <c r="K282" s="19" t="s">
        <v>38</v>
      </c>
      <c r="L282" s="22">
        <v>29</v>
      </c>
      <c r="M282" s="19" t="s">
        <v>32</v>
      </c>
      <c r="N282" s="22">
        <v>5</v>
      </c>
      <c r="O282" s="19" t="s">
        <v>32</v>
      </c>
      <c r="P282" s="22">
        <v>3</v>
      </c>
      <c r="Q282" s="19" t="s">
        <v>40</v>
      </c>
      <c r="R282" s="22">
        <v>69</v>
      </c>
      <c r="S282" s="19" t="s">
        <v>38</v>
      </c>
      <c r="T282" s="23">
        <v>24</v>
      </c>
    </row>
    <row r="283" spans="1:20">
      <c r="A283" s="19" t="s">
        <v>16</v>
      </c>
      <c r="B283" s="18">
        <v>81</v>
      </c>
      <c r="C283" s="19" t="s">
        <v>16</v>
      </c>
      <c r="D283" s="18">
        <v>383</v>
      </c>
      <c r="E283" s="19" t="s">
        <v>16</v>
      </c>
      <c r="F283" s="18">
        <v>111</v>
      </c>
      <c r="G283" s="19" t="s">
        <v>16</v>
      </c>
      <c r="H283" s="18">
        <v>341</v>
      </c>
      <c r="I283" s="19" t="s">
        <v>16</v>
      </c>
      <c r="J283" s="18">
        <v>296</v>
      </c>
      <c r="K283" s="19" t="s">
        <v>60</v>
      </c>
      <c r="L283" s="22">
        <v>75</v>
      </c>
      <c r="M283" s="19" t="s">
        <v>38</v>
      </c>
      <c r="N283" s="22">
        <v>76</v>
      </c>
      <c r="O283" s="19" t="s">
        <v>38</v>
      </c>
      <c r="P283" s="22">
        <v>32</v>
      </c>
      <c r="Q283" s="19" t="s">
        <v>21</v>
      </c>
      <c r="R283" s="22">
        <v>31</v>
      </c>
      <c r="S283" s="19" t="s">
        <v>60</v>
      </c>
      <c r="T283" s="23">
        <v>67</v>
      </c>
    </row>
    <row r="284" spans="1:20">
      <c r="A284" s="19" t="s">
        <v>40</v>
      </c>
      <c r="B284" s="18">
        <v>199</v>
      </c>
      <c r="C284" s="19" t="s">
        <v>40</v>
      </c>
      <c r="D284" s="18">
        <v>122</v>
      </c>
      <c r="E284" s="19" t="s">
        <v>40</v>
      </c>
      <c r="F284" s="18">
        <v>99</v>
      </c>
      <c r="G284" s="19" t="s">
        <v>40</v>
      </c>
      <c r="H284" s="18">
        <v>153</v>
      </c>
      <c r="I284" s="19" t="s">
        <v>40</v>
      </c>
      <c r="J284" s="18">
        <v>182</v>
      </c>
      <c r="K284" s="19" t="s">
        <v>26</v>
      </c>
      <c r="L284" s="22">
        <v>5839</v>
      </c>
      <c r="M284" s="19" t="s">
        <v>60</v>
      </c>
      <c r="N284" s="22">
        <v>71</v>
      </c>
      <c r="O284" s="19" t="s">
        <v>60</v>
      </c>
      <c r="P284" s="22">
        <v>66</v>
      </c>
      <c r="Q284" s="19" t="s">
        <v>32</v>
      </c>
      <c r="R284" s="22">
        <v>8</v>
      </c>
      <c r="S284" s="19" t="s">
        <v>26</v>
      </c>
      <c r="T284" s="23">
        <v>5891</v>
      </c>
    </row>
    <row r="285" spans="1:20">
      <c r="A285" s="19" t="s">
        <v>22</v>
      </c>
      <c r="B285" s="18">
        <v>584</v>
      </c>
      <c r="C285" s="19" t="s">
        <v>22</v>
      </c>
      <c r="D285" s="18">
        <v>434</v>
      </c>
      <c r="E285" s="19" t="s">
        <v>22</v>
      </c>
      <c r="F285" s="18">
        <v>794</v>
      </c>
      <c r="G285" s="19" t="s">
        <v>22</v>
      </c>
      <c r="H285" s="18">
        <v>476</v>
      </c>
      <c r="I285" s="19" t="s">
        <v>22</v>
      </c>
      <c r="J285" s="18">
        <v>381</v>
      </c>
      <c r="K285" s="19" t="s">
        <v>61</v>
      </c>
      <c r="L285" s="22">
        <v>1</v>
      </c>
      <c r="M285" s="19" t="s">
        <v>26</v>
      </c>
      <c r="N285" s="22">
        <v>5545</v>
      </c>
      <c r="O285" s="19" t="s">
        <v>26</v>
      </c>
      <c r="P285" s="22">
        <v>6054</v>
      </c>
      <c r="Q285" s="19" t="s">
        <v>42</v>
      </c>
      <c r="R285" s="22">
        <v>1195</v>
      </c>
      <c r="S285" s="22"/>
      <c r="T285" s="23"/>
    </row>
    <row r="286" spans="1:20">
      <c r="A286" s="19" t="s">
        <v>42</v>
      </c>
      <c r="B286" s="18">
        <v>1213</v>
      </c>
      <c r="C286" s="19" t="s">
        <v>42</v>
      </c>
      <c r="D286" s="18">
        <v>635</v>
      </c>
      <c r="E286" s="19" t="s">
        <v>42</v>
      </c>
      <c r="F286" s="18">
        <v>1242</v>
      </c>
      <c r="G286" s="19" t="s">
        <v>42</v>
      </c>
      <c r="H286" s="18">
        <v>612</v>
      </c>
      <c r="I286" s="19" t="s">
        <v>42</v>
      </c>
      <c r="J286" s="18">
        <v>1050</v>
      </c>
      <c r="K286" s="21"/>
      <c r="L286" s="22"/>
      <c r="M286" s="22"/>
      <c r="N286" s="22"/>
      <c r="O286" s="22"/>
      <c r="P286" s="22"/>
      <c r="Q286" s="19" t="s">
        <v>60</v>
      </c>
      <c r="R286" s="22">
        <v>72</v>
      </c>
      <c r="S286" s="22"/>
      <c r="T286" s="23"/>
    </row>
    <row r="287" spans="1:20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1"/>
      <c r="L287" s="22"/>
      <c r="M287" s="22"/>
      <c r="N287" s="22"/>
      <c r="O287" s="22"/>
      <c r="P287" s="22"/>
      <c r="Q287" s="22"/>
      <c r="R287" s="22"/>
      <c r="S287" s="22"/>
      <c r="T287" s="23"/>
    </row>
    <row r="288" spans="1:20" ht="19.5">
      <c r="A288" s="109" t="s">
        <v>216</v>
      </c>
      <c r="B288" s="109"/>
      <c r="C288" s="109"/>
      <c r="D288" s="109"/>
      <c r="E288" s="109"/>
      <c r="F288" s="109"/>
      <c r="G288" s="109"/>
      <c r="H288" s="109"/>
      <c r="I288" s="109"/>
      <c r="J288" s="109"/>
      <c r="K288" s="110" t="s">
        <v>216</v>
      </c>
      <c r="L288" s="111"/>
      <c r="M288" s="111"/>
      <c r="N288" s="111"/>
      <c r="O288" s="111"/>
      <c r="P288" s="111"/>
      <c r="Q288" s="111"/>
      <c r="R288" s="111"/>
      <c r="S288" s="111"/>
      <c r="T288" s="112"/>
    </row>
    <row r="289" spans="1:20">
      <c r="A289" s="18"/>
      <c r="B289" s="19" t="s">
        <v>6</v>
      </c>
      <c r="C289" s="18"/>
      <c r="D289" s="19" t="s">
        <v>6</v>
      </c>
      <c r="E289" s="18"/>
      <c r="F289" s="19" t="s">
        <v>6</v>
      </c>
      <c r="G289" s="18"/>
      <c r="H289" s="19" t="s">
        <v>6</v>
      </c>
      <c r="I289" s="18"/>
      <c r="J289" s="20" t="s">
        <v>6</v>
      </c>
      <c r="K289" s="21"/>
      <c r="L289" s="19" t="s">
        <v>6</v>
      </c>
      <c r="M289" s="22"/>
      <c r="N289" s="19" t="s">
        <v>6</v>
      </c>
      <c r="O289" s="22"/>
      <c r="P289" s="19" t="s">
        <v>6</v>
      </c>
      <c r="Q289" s="22"/>
      <c r="R289" s="19" t="s">
        <v>6</v>
      </c>
      <c r="S289" s="22"/>
      <c r="T289" s="19" t="s">
        <v>6</v>
      </c>
    </row>
    <row r="290" spans="1:20">
      <c r="A290" s="19" t="s">
        <v>24</v>
      </c>
      <c r="B290" s="18">
        <v>190</v>
      </c>
      <c r="C290" s="19" t="s">
        <v>24</v>
      </c>
      <c r="D290" s="18">
        <v>150</v>
      </c>
      <c r="E290" s="19" t="s">
        <v>24</v>
      </c>
      <c r="F290" s="18">
        <v>170</v>
      </c>
      <c r="G290" s="19" t="s">
        <v>24</v>
      </c>
      <c r="H290" s="18">
        <v>156</v>
      </c>
      <c r="I290" s="19" t="s">
        <v>24</v>
      </c>
      <c r="J290" s="18">
        <v>167</v>
      </c>
      <c r="K290" s="19" t="s">
        <v>36</v>
      </c>
      <c r="L290" s="22">
        <v>55</v>
      </c>
      <c r="M290" s="19" t="s">
        <v>36</v>
      </c>
      <c r="N290" s="22">
        <v>55</v>
      </c>
      <c r="O290" s="19" t="s">
        <v>36</v>
      </c>
      <c r="P290" s="22">
        <v>53</v>
      </c>
      <c r="Q290" s="19" t="s">
        <v>36</v>
      </c>
      <c r="R290" s="22">
        <v>55</v>
      </c>
      <c r="S290" s="19" t="s">
        <v>36</v>
      </c>
      <c r="T290" s="23">
        <v>89</v>
      </c>
    </row>
    <row r="291" spans="1:20">
      <c r="A291" s="19" t="s">
        <v>19</v>
      </c>
      <c r="B291" s="18">
        <v>586</v>
      </c>
      <c r="C291" s="19" t="s">
        <v>19</v>
      </c>
      <c r="D291" s="18">
        <v>588</v>
      </c>
      <c r="E291" s="19" t="s">
        <v>19</v>
      </c>
      <c r="F291" s="18">
        <v>574</v>
      </c>
      <c r="G291" s="19" t="s">
        <v>19</v>
      </c>
      <c r="H291" s="18">
        <v>557</v>
      </c>
      <c r="I291" s="19" t="s">
        <v>19</v>
      </c>
      <c r="J291" s="18">
        <v>544</v>
      </c>
      <c r="K291" s="19" t="s">
        <v>26</v>
      </c>
      <c r="L291" s="22">
        <v>708</v>
      </c>
      <c r="M291" s="19" t="s">
        <v>26</v>
      </c>
      <c r="N291" s="22">
        <v>737</v>
      </c>
      <c r="O291" s="19" t="s">
        <v>26</v>
      </c>
      <c r="P291" s="22">
        <v>704</v>
      </c>
      <c r="Q291" s="19" t="s">
        <v>26</v>
      </c>
      <c r="R291" s="22">
        <v>722</v>
      </c>
      <c r="S291" s="19" t="s">
        <v>26</v>
      </c>
      <c r="T291" s="23">
        <v>528</v>
      </c>
    </row>
    <row r="292" spans="1:20">
      <c r="A292" s="19" t="s">
        <v>38</v>
      </c>
      <c r="B292" s="18">
        <v>633</v>
      </c>
      <c r="C292" s="19" t="s">
        <v>38</v>
      </c>
      <c r="D292" s="18">
        <v>652</v>
      </c>
      <c r="E292" s="19" t="s">
        <v>38</v>
      </c>
      <c r="F292" s="18">
        <v>645</v>
      </c>
      <c r="G292" s="19" t="s">
        <v>38</v>
      </c>
      <c r="H292" s="18">
        <v>679</v>
      </c>
      <c r="I292" s="19" t="s">
        <v>38</v>
      </c>
      <c r="J292" s="18">
        <v>659</v>
      </c>
      <c r="K292" s="19" t="s">
        <v>19</v>
      </c>
      <c r="L292" s="22">
        <v>97</v>
      </c>
      <c r="M292" s="19" t="s">
        <v>19</v>
      </c>
      <c r="N292" s="22">
        <v>98</v>
      </c>
      <c r="O292" s="19" t="s">
        <v>19</v>
      </c>
      <c r="P292" s="22">
        <v>87</v>
      </c>
      <c r="Q292" s="19" t="s">
        <v>19</v>
      </c>
      <c r="R292" s="22">
        <v>114</v>
      </c>
      <c r="S292" s="19" t="s">
        <v>19</v>
      </c>
      <c r="T292" s="23">
        <v>78</v>
      </c>
    </row>
    <row r="293" spans="1:20">
      <c r="A293" s="19" t="s">
        <v>32</v>
      </c>
      <c r="B293" s="18">
        <v>87</v>
      </c>
      <c r="C293" s="19" t="s">
        <v>32</v>
      </c>
      <c r="D293" s="18">
        <v>77</v>
      </c>
      <c r="E293" s="19" t="s">
        <v>32</v>
      </c>
      <c r="F293" s="18">
        <v>101</v>
      </c>
      <c r="G293" s="19" t="s">
        <v>32</v>
      </c>
      <c r="H293" s="18">
        <v>110</v>
      </c>
      <c r="I293" s="19" t="s">
        <v>32</v>
      </c>
      <c r="J293" s="18">
        <v>96</v>
      </c>
      <c r="K293" s="19" t="s">
        <v>38</v>
      </c>
      <c r="L293" s="22">
        <v>565</v>
      </c>
      <c r="M293" s="19" t="s">
        <v>61</v>
      </c>
      <c r="N293" s="22">
        <v>10</v>
      </c>
      <c r="O293" s="19" t="s">
        <v>38</v>
      </c>
      <c r="P293" s="22">
        <v>580</v>
      </c>
      <c r="Q293" s="19" t="s">
        <v>38</v>
      </c>
      <c r="R293" s="22">
        <v>578</v>
      </c>
      <c r="S293" s="19" t="s">
        <v>38</v>
      </c>
      <c r="T293" s="23">
        <v>521</v>
      </c>
    </row>
    <row r="294" spans="1:20">
      <c r="A294" s="19" t="s">
        <v>36</v>
      </c>
      <c r="B294" s="18">
        <v>65</v>
      </c>
      <c r="C294" s="19" t="s">
        <v>36</v>
      </c>
      <c r="D294" s="18">
        <v>63</v>
      </c>
      <c r="E294" s="19" t="s">
        <v>36</v>
      </c>
      <c r="F294" s="18">
        <v>60</v>
      </c>
      <c r="G294" s="19" t="s">
        <v>36</v>
      </c>
      <c r="H294" s="18">
        <v>55</v>
      </c>
      <c r="I294" s="19" t="s">
        <v>36</v>
      </c>
      <c r="J294" s="18">
        <v>63</v>
      </c>
      <c r="K294" s="19" t="s">
        <v>62</v>
      </c>
      <c r="L294" s="22">
        <v>82</v>
      </c>
      <c r="M294" s="19" t="s">
        <v>62</v>
      </c>
      <c r="N294" s="22">
        <v>75</v>
      </c>
      <c r="O294" s="19" t="s">
        <v>62</v>
      </c>
      <c r="P294" s="22">
        <v>74</v>
      </c>
      <c r="Q294" s="19" t="s">
        <v>62</v>
      </c>
      <c r="R294" s="22">
        <v>70</v>
      </c>
      <c r="S294" s="19" t="s">
        <v>62</v>
      </c>
      <c r="T294" s="23">
        <v>76</v>
      </c>
    </row>
    <row r="295" spans="1:20">
      <c r="A295" s="19" t="s">
        <v>60</v>
      </c>
      <c r="B295" s="18">
        <v>140</v>
      </c>
      <c r="C295" s="19" t="s">
        <v>60</v>
      </c>
      <c r="D295" s="18">
        <v>154</v>
      </c>
      <c r="E295" s="19" t="s">
        <v>60</v>
      </c>
      <c r="F295" s="18">
        <v>148</v>
      </c>
      <c r="G295" s="19" t="s">
        <v>60</v>
      </c>
      <c r="H295" s="18">
        <v>148</v>
      </c>
      <c r="I295" s="19" t="s">
        <v>60</v>
      </c>
      <c r="J295" s="18">
        <v>145</v>
      </c>
      <c r="K295" s="27" t="s">
        <v>56</v>
      </c>
      <c r="L295" s="26">
        <v>3</v>
      </c>
      <c r="M295" s="27" t="s">
        <v>56</v>
      </c>
      <c r="N295" s="26">
        <v>0</v>
      </c>
      <c r="O295" s="27" t="s">
        <v>56</v>
      </c>
      <c r="P295" s="26">
        <v>3</v>
      </c>
      <c r="Q295" s="27" t="s">
        <v>56</v>
      </c>
      <c r="R295" s="26">
        <v>5</v>
      </c>
      <c r="S295" s="27" t="s">
        <v>56</v>
      </c>
      <c r="T295" s="43">
        <v>3</v>
      </c>
    </row>
    <row r="296" spans="1:20">
      <c r="A296" s="19" t="s">
        <v>61</v>
      </c>
      <c r="B296" s="18">
        <v>27</v>
      </c>
      <c r="C296" s="19" t="s">
        <v>61</v>
      </c>
      <c r="D296" s="18">
        <v>28</v>
      </c>
      <c r="E296" s="19" t="s">
        <v>61</v>
      </c>
      <c r="F296" s="18">
        <v>20</v>
      </c>
      <c r="G296" s="19" t="s">
        <v>61</v>
      </c>
      <c r="H296" s="18">
        <v>21</v>
      </c>
      <c r="I296" s="19" t="s">
        <v>61</v>
      </c>
      <c r="J296" s="18">
        <v>21</v>
      </c>
      <c r="K296" s="19" t="s">
        <v>16</v>
      </c>
      <c r="L296" s="22">
        <v>11</v>
      </c>
      <c r="M296" s="19" t="s">
        <v>38</v>
      </c>
      <c r="N296" s="22">
        <v>550</v>
      </c>
      <c r="O296" s="19" t="s">
        <v>16</v>
      </c>
      <c r="P296" s="22">
        <v>12</v>
      </c>
      <c r="Q296" s="19" t="s">
        <v>16</v>
      </c>
      <c r="R296" s="22">
        <v>15</v>
      </c>
      <c r="S296" s="19" t="s">
        <v>16</v>
      </c>
      <c r="T296" s="23">
        <v>7</v>
      </c>
    </row>
    <row r="297" spans="1:20">
      <c r="A297" s="27" t="s">
        <v>56</v>
      </c>
      <c r="B297" s="45">
        <v>21</v>
      </c>
      <c r="C297" s="27" t="s">
        <v>56</v>
      </c>
      <c r="D297" s="45">
        <v>20</v>
      </c>
      <c r="E297" s="27" t="s">
        <v>56</v>
      </c>
      <c r="F297" s="45">
        <v>18</v>
      </c>
      <c r="G297" s="27" t="s">
        <v>56</v>
      </c>
      <c r="H297" s="45">
        <v>19</v>
      </c>
      <c r="I297" s="27" t="s">
        <v>56</v>
      </c>
      <c r="J297" s="45">
        <v>25</v>
      </c>
      <c r="K297" s="19" t="s">
        <v>24</v>
      </c>
      <c r="L297" s="22">
        <v>78</v>
      </c>
      <c r="M297" s="19" t="s">
        <v>16</v>
      </c>
      <c r="N297" s="22">
        <v>10</v>
      </c>
      <c r="O297" s="19" t="s">
        <v>24</v>
      </c>
      <c r="P297" s="22">
        <v>103</v>
      </c>
      <c r="Q297" s="19" t="s">
        <v>24</v>
      </c>
      <c r="R297" s="22">
        <v>90</v>
      </c>
      <c r="S297" s="19" t="s">
        <v>24</v>
      </c>
      <c r="T297" s="23">
        <v>55</v>
      </c>
    </row>
    <row r="298" spans="1:20">
      <c r="A298" s="19" t="s">
        <v>26</v>
      </c>
      <c r="B298" s="18">
        <v>1666</v>
      </c>
      <c r="C298" s="19" t="s">
        <v>26</v>
      </c>
      <c r="D298" s="18">
        <v>1587</v>
      </c>
      <c r="E298" s="19" t="s">
        <v>26</v>
      </c>
      <c r="F298" s="18">
        <v>1607</v>
      </c>
      <c r="G298" s="19" t="s">
        <v>26</v>
      </c>
      <c r="H298" s="18">
        <v>1527</v>
      </c>
      <c r="I298" s="19" t="s">
        <v>26</v>
      </c>
      <c r="J298" s="18">
        <v>1599</v>
      </c>
      <c r="K298" s="19" t="s">
        <v>61</v>
      </c>
      <c r="L298" s="22">
        <v>12</v>
      </c>
      <c r="M298" s="19" t="s">
        <v>40</v>
      </c>
      <c r="N298" s="22">
        <v>518</v>
      </c>
      <c r="O298" s="19" t="s">
        <v>61</v>
      </c>
      <c r="P298" s="22">
        <v>7</v>
      </c>
      <c r="Q298" s="19" t="s">
        <v>61</v>
      </c>
      <c r="R298" s="22">
        <v>8</v>
      </c>
      <c r="S298" s="19" t="s">
        <v>61</v>
      </c>
      <c r="T298" s="23">
        <v>9</v>
      </c>
    </row>
    <row r="299" spans="1:20">
      <c r="A299" s="19" t="s">
        <v>21</v>
      </c>
      <c r="B299" s="18">
        <v>39</v>
      </c>
      <c r="C299" s="19" t="s">
        <v>21</v>
      </c>
      <c r="D299" s="18">
        <v>44</v>
      </c>
      <c r="E299" s="19" t="s">
        <v>21</v>
      </c>
      <c r="F299" s="18">
        <v>37</v>
      </c>
      <c r="G299" s="19" t="s">
        <v>21</v>
      </c>
      <c r="H299" s="18">
        <v>28</v>
      </c>
      <c r="I299" s="19" t="s">
        <v>21</v>
      </c>
      <c r="J299" s="18">
        <v>36</v>
      </c>
      <c r="K299" s="19" t="s">
        <v>40</v>
      </c>
      <c r="L299" s="22">
        <v>533</v>
      </c>
      <c r="M299" s="19" t="s">
        <v>34</v>
      </c>
      <c r="N299" s="22">
        <v>628</v>
      </c>
      <c r="O299" s="19" t="s">
        <v>40</v>
      </c>
      <c r="P299" s="22">
        <v>549</v>
      </c>
      <c r="Q299" s="19" t="s">
        <v>40</v>
      </c>
      <c r="R299" s="22">
        <v>548</v>
      </c>
      <c r="S299" s="19" t="s">
        <v>40</v>
      </c>
      <c r="T299" s="23">
        <v>833</v>
      </c>
    </row>
    <row r="300" spans="1:20">
      <c r="A300" s="19" t="s">
        <v>34</v>
      </c>
      <c r="B300" s="18">
        <v>1023</v>
      </c>
      <c r="C300" s="19" t="s">
        <v>34</v>
      </c>
      <c r="D300" s="18">
        <v>997</v>
      </c>
      <c r="E300" s="19" t="s">
        <v>34</v>
      </c>
      <c r="F300" s="18">
        <v>958</v>
      </c>
      <c r="G300" s="19" t="s">
        <v>34</v>
      </c>
      <c r="H300" s="18">
        <v>967</v>
      </c>
      <c r="I300" s="19" t="s">
        <v>34</v>
      </c>
      <c r="J300" s="18">
        <v>1012</v>
      </c>
      <c r="K300" s="19" t="s">
        <v>34</v>
      </c>
      <c r="L300" s="22">
        <v>596</v>
      </c>
      <c r="M300" s="19" t="s">
        <v>24</v>
      </c>
      <c r="N300" s="22">
        <v>93</v>
      </c>
      <c r="O300" s="19" t="s">
        <v>34</v>
      </c>
      <c r="P300" s="22">
        <v>651</v>
      </c>
      <c r="Q300" s="19" t="s">
        <v>34</v>
      </c>
      <c r="R300" s="22">
        <v>603</v>
      </c>
      <c r="S300" s="19" t="s">
        <v>34</v>
      </c>
      <c r="T300" s="23">
        <v>656</v>
      </c>
    </row>
    <row r="301" spans="1:20">
      <c r="A301" s="19" t="s">
        <v>62</v>
      </c>
      <c r="B301" s="18">
        <v>251</v>
      </c>
      <c r="C301" s="19" t="s">
        <v>62</v>
      </c>
      <c r="D301" s="18">
        <v>253</v>
      </c>
      <c r="E301" s="19" t="s">
        <v>62</v>
      </c>
      <c r="F301" s="18">
        <v>265</v>
      </c>
      <c r="G301" s="19" t="s">
        <v>62</v>
      </c>
      <c r="H301" s="18">
        <v>291</v>
      </c>
      <c r="I301" s="19" t="s">
        <v>62</v>
      </c>
      <c r="J301" s="18">
        <v>258</v>
      </c>
      <c r="K301" s="19" t="s">
        <v>42</v>
      </c>
      <c r="L301" s="22">
        <v>5269</v>
      </c>
      <c r="M301" s="19" t="s">
        <v>60</v>
      </c>
      <c r="N301" s="22">
        <v>7</v>
      </c>
      <c r="O301" s="19" t="s">
        <v>42</v>
      </c>
      <c r="P301" s="22">
        <v>5197</v>
      </c>
      <c r="Q301" s="19" t="s">
        <v>42</v>
      </c>
      <c r="R301" s="22">
        <v>5186</v>
      </c>
      <c r="S301" s="19" t="s">
        <v>42</v>
      </c>
      <c r="T301" s="23">
        <v>5152</v>
      </c>
    </row>
    <row r="302" spans="1:20">
      <c r="A302" s="19" t="s">
        <v>16</v>
      </c>
      <c r="B302" s="18">
        <v>64</v>
      </c>
      <c r="C302" s="19" t="s">
        <v>16</v>
      </c>
      <c r="D302" s="18">
        <v>60</v>
      </c>
      <c r="E302" s="19" t="s">
        <v>16</v>
      </c>
      <c r="F302" s="18">
        <v>71</v>
      </c>
      <c r="G302" s="19" t="s">
        <v>16</v>
      </c>
      <c r="H302" s="18">
        <v>73</v>
      </c>
      <c r="I302" s="19" t="s">
        <v>16</v>
      </c>
      <c r="J302" s="18">
        <v>72</v>
      </c>
      <c r="K302" s="19" t="s">
        <v>60</v>
      </c>
      <c r="L302" s="22">
        <v>7</v>
      </c>
      <c r="M302" s="19" t="s">
        <v>42</v>
      </c>
      <c r="N302" s="22">
        <v>5239</v>
      </c>
      <c r="O302" s="19" t="s">
        <v>60</v>
      </c>
      <c r="P302" s="22">
        <v>14</v>
      </c>
      <c r="Q302" s="19" t="s">
        <v>60</v>
      </c>
      <c r="R302" s="22">
        <v>14</v>
      </c>
      <c r="S302" s="19" t="s">
        <v>60</v>
      </c>
      <c r="T302" s="23">
        <v>8</v>
      </c>
    </row>
    <row r="303" spans="1:20">
      <c r="A303" s="19" t="s">
        <v>40</v>
      </c>
      <c r="B303" s="18">
        <v>280</v>
      </c>
      <c r="C303" s="19" t="s">
        <v>40</v>
      </c>
      <c r="D303" s="18">
        <v>240</v>
      </c>
      <c r="E303" s="19" t="s">
        <v>40</v>
      </c>
      <c r="F303" s="18">
        <v>281</v>
      </c>
      <c r="G303" s="19" t="s">
        <v>40</v>
      </c>
      <c r="H303" s="18">
        <v>282</v>
      </c>
      <c r="I303" s="19" t="s">
        <v>40</v>
      </c>
      <c r="J303" s="18">
        <v>249</v>
      </c>
      <c r="K303" s="19" t="s">
        <v>32</v>
      </c>
      <c r="L303" s="22">
        <v>80</v>
      </c>
      <c r="M303" s="19" t="s">
        <v>32</v>
      </c>
      <c r="N303" s="22">
        <v>66</v>
      </c>
      <c r="O303" s="19" t="s">
        <v>32</v>
      </c>
      <c r="P303" s="22">
        <v>61</v>
      </c>
      <c r="Q303" s="19" t="s">
        <v>32</v>
      </c>
      <c r="R303" s="22">
        <v>68</v>
      </c>
      <c r="S303" s="19" t="s">
        <v>32</v>
      </c>
      <c r="T303" s="23">
        <v>102</v>
      </c>
    </row>
    <row r="304" spans="1:20">
      <c r="A304" s="19" t="s">
        <v>22</v>
      </c>
      <c r="B304" s="18">
        <v>356</v>
      </c>
      <c r="C304" s="19" t="s">
        <v>22</v>
      </c>
      <c r="D304" s="18">
        <v>330</v>
      </c>
      <c r="E304" s="19" t="s">
        <v>22</v>
      </c>
      <c r="F304" s="18">
        <v>366</v>
      </c>
      <c r="G304" s="19" t="s">
        <v>22</v>
      </c>
      <c r="H304" s="18">
        <v>331</v>
      </c>
      <c r="I304" s="19" t="s">
        <v>22</v>
      </c>
      <c r="J304" s="18">
        <v>358</v>
      </c>
      <c r="K304" s="19" t="s">
        <v>21</v>
      </c>
      <c r="L304" s="22">
        <v>5</v>
      </c>
      <c r="M304" s="19" t="s">
        <v>21</v>
      </c>
      <c r="N304" s="22">
        <v>8</v>
      </c>
      <c r="O304" s="19" t="s">
        <v>21</v>
      </c>
      <c r="P304" s="22">
        <v>11</v>
      </c>
      <c r="Q304" s="19" t="s">
        <v>21</v>
      </c>
      <c r="R304" s="22">
        <v>9</v>
      </c>
      <c r="S304" s="19" t="s">
        <v>21</v>
      </c>
      <c r="T304" s="23">
        <v>12</v>
      </c>
    </row>
    <row r="305" spans="1:20">
      <c r="A305" s="19" t="s">
        <v>42</v>
      </c>
      <c r="B305" s="18">
        <v>2764</v>
      </c>
      <c r="C305" s="19" t="s">
        <v>42</v>
      </c>
      <c r="D305" s="18">
        <v>2949</v>
      </c>
      <c r="E305" s="19" t="s">
        <v>42</v>
      </c>
      <c r="F305" s="18">
        <v>2871</v>
      </c>
      <c r="G305" s="19" t="s">
        <v>42</v>
      </c>
      <c r="H305" s="18">
        <v>2948</v>
      </c>
      <c r="I305" s="19" t="s">
        <v>42</v>
      </c>
      <c r="J305" s="18">
        <v>2888</v>
      </c>
      <c r="K305" s="19" t="s">
        <v>22</v>
      </c>
      <c r="L305" s="22">
        <v>91</v>
      </c>
      <c r="M305" s="19" t="s">
        <v>22</v>
      </c>
      <c r="N305" s="22">
        <v>98</v>
      </c>
      <c r="O305" s="19" t="s">
        <v>22</v>
      </c>
      <c r="P305" s="22">
        <v>86</v>
      </c>
      <c r="Q305" s="19" t="s">
        <v>22</v>
      </c>
      <c r="R305" s="22">
        <v>107</v>
      </c>
      <c r="S305" s="19" t="s">
        <v>22</v>
      </c>
      <c r="T305" s="23">
        <v>63</v>
      </c>
    </row>
    <row r="306" spans="1:20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1"/>
      <c r="L306" s="22"/>
      <c r="M306" s="22"/>
      <c r="N306" s="22"/>
      <c r="O306" s="22"/>
      <c r="P306" s="22"/>
      <c r="Q306" s="22"/>
      <c r="R306" s="22"/>
      <c r="S306" s="22"/>
      <c r="T306" s="23"/>
    </row>
    <row r="307" spans="1:20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1"/>
      <c r="L307" s="22"/>
      <c r="M307" s="22"/>
      <c r="N307" s="22"/>
      <c r="O307" s="22"/>
      <c r="P307" s="22"/>
      <c r="Q307" s="22"/>
      <c r="R307" s="22"/>
      <c r="S307" s="22"/>
      <c r="T307" s="23"/>
    </row>
    <row r="308" spans="1:20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1"/>
      <c r="L308" s="22"/>
      <c r="M308" s="22"/>
      <c r="N308" s="22"/>
      <c r="O308" s="22"/>
      <c r="P308" s="22"/>
      <c r="Q308" s="22"/>
      <c r="R308" s="22"/>
      <c r="S308" s="22"/>
      <c r="T308" s="23"/>
    </row>
    <row r="309" spans="1:20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1"/>
      <c r="L309" s="22"/>
      <c r="M309" s="22"/>
      <c r="N309" s="22"/>
      <c r="O309" s="22"/>
      <c r="P309" s="22"/>
      <c r="Q309" s="22"/>
      <c r="R309" s="22"/>
      <c r="S309" s="22"/>
      <c r="T309" s="23"/>
    </row>
    <row r="310" spans="1:20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1"/>
      <c r="L310" s="22"/>
      <c r="M310" s="22"/>
      <c r="N310" s="22"/>
      <c r="O310" s="22"/>
      <c r="P310" s="22"/>
      <c r="Q310" s="22"/>
      <c r="R310" s="22"/>
      <c r="S310" s="22"/>
      <c r="T310" s="23"/>
    </row>
    <row r="311" spans="1:20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1"/>
      <c r="L311" s="22"/>
      <c r="M311" s="22"/>
      <c r="N311" s="22"/>
      <c r="O311" s="22"/>
      <c r="P311" s="22"/>
      <c r="Q311" s="22"/>
      <c r="R311" s="22"/>
      <c r="S311" s="22"/>
      <c r="T311" s="23"/>
    </row>
    <row r="312" spans="1:20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1"/>
      <c r="L312" s="22"/>
      <c r="M312" s="22"/>
      <c r="N312" s="22"/>
      <c r="O312" s="22"/>
      <c r="P312" s="22"/>
      <c r="Q312" s="22"/>
      <c r="R312" s="22"/>
      <c r="S312" s="22"/>
      <c r="T312" s="23"/>
    </row>
    <row r="313" spans="1:20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1"/>
      <c r="L313" s="22"/>
      <c r="M313" s="22"/>
      <c r="N313" s="22"/>
      <c r="O313" s="22"/>
      <c r="P313" s="22"/>
      <c r="Q313" s="22"/>
      <c r="R313" s="22"/>
      <c r="S313" s="22"/>
      <c r="T313" s="23"/>
    </row>
    <row r="314" spans="1:20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1"/>
      <c r="L314" s="22"/>
      <c r="M314" s="22"/>
      <c r="N314" s="22"/>
      <c r="O314" s="22"/>
      <c r="P314" s="22"/>
      <c r="Q314" s="22"/>
      <c r="R314" s="22"/>
      <c r="S314" s="22"/>
      <c r="T314" s="23"/>
    </row>
    <row r="315" spans="1:20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1"/>
      <c r="L315" s="22"/>
      <c r="M315" s="22"/>
      <c r="N315" s="22"/>
      <c r="O315" s="22"/>
      <c r="P315" s="22"/>
      <c r="Q315" s="22"/>
      <c r="R315" s="22"/>
      <c r="S315" s="22"/>
      <c r="T315" s="23"/>
    </row>
    <row r="316" spans="1:20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1"/>
      <c r="L316" s="22"/>
      <c r="M316" s="22"/>
      <c r="N316" s="22"/>
      <c r="O316" s="22"/>
      <c r="P316" s="22"/>
      <c r="Q316" s="22"/>
      <c r="R316" s="22"/>
      <c r="S316" s="22"/>
      <c r="T316" s="23"/>
    </row>
    <row r="317" spans="1:20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1"/>
      <c r="L317" s="22"/>
      <c r="M317" s="22"/>
      <c r="N317" s="22"/>
      <c r="O317" s="22"/>
      <c r="P317" s="22"/>
      <c r="Q317" s="22"/>
      <c r="R317" s="22"/>
      <c r="S317" s="22"/>
      <c r="T317" s="23"/>
    </row>
    <row r="318" spans="1:20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1"/>
      <c r="L318" s="22"/>
      <c r="M318" s="22"/>
      <c r="N318" s="22"/>
      <c r="O318" s="22"/>
      <c r="P318" s="22"/>
      <c r="Q318" s="22"/>
      <c r="R318" s="22"/>
      <c r="S318" s="22"/>
      <c r="T318" s="23"/>
    </row>
    <row r="319" spans="1:20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1"/>
      <c r="L319" s="22"/>
      <c r="M319" s="22"/>
      <c r="N319" s="22"/>
      <c r="O319" s="22"/>
      <c r="P319" s="22"/>
      <c r="Q319" s="22"/>
      <c r="R319" s="22"/>
      <c r="S319" s="22"/>
      <c r="T319" s="23"/>
    </row>
    <row r="320" spans="1:20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1"/>
      <c r="L320" s="22"/>
      <c r="M320" s="22"/>
      <c r="N320" s="22"/>
      <c r="O320" s="22"/>
      <c r="P320" s="22"/>
      <c r="Q320" s="22"/>
      <c r="R320" s="22"/>
      <c r="S320" s="22"/>
      <c r="T320" s="23"/>
    </row>
    <row r="321" spans="1:20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1"/>
      <c r="L321" s="22"/>
      <c r="M321" s="22"/>
      <c r="N321" s="22"/>
      <c r="O321" s="22"/>
      <c r="P321" s="22"/>
      <c r="Q321" s="22"/>
      <c r="R321" s="22"/>
      <c r="S321" s="22"/>
      <c r="T321" s="23"/>
    </row>
    <row r="322" spans="1:20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1"/>
      <c r="L322" s="22"/>
      <c r="M322" s="22"/>
      <c r="N322" s="22"/>
      <c r="O322" s="22"/>
      <c r="P322" s="22"/>
      <c r="Q322" s="22"/>
      <c r="R322" s="22"/>
      <c r="S322" s="22"/>
      <c r="T322" s="23"/>
    </row>
    <row r="323" spans="1:20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1"/>
      <c r="L323" s="22"/>
      <c r="M323" s="22"/>
      <c r="N323" s="22"/>
      <c r="O323" s="22"/>
      <c r="P323" s="22"/>
      <c r="Q323" s="22"/>
      <c r="R323" s="22"/>
      <c r="S323" s="22"/>
      <c r="T323" s="23"/>
    </row>
    <row r="324" spans="1:20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1"/>
      <c r="L324" s="22"/>
      <c r="M324" s="22"/>
      <c r="N324" s="22"/>
      <c r="O324" s="22"/>
      <c r="P324" s="22"/>
      <c r="Q324" s="22"/>
      <c r="R324" s="22"/>
      <c r="S324" s="22"/>
      <c r="T324" s="23"/>
    </row>
    <row r="325" spans="1:20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1"/>
      <c r="L325" s="22"/>
      <c r="M325" s="22"/>
      <c r="N325" s="22"/>
      <c r="O325" s="22"/>
      <c r="P325" s="22"/>
      <c r="Q325" s="22"/>
      <c r="R325" s="22"/>
      <c r="S325" s="22"/>
      <c r="T325" s="23"/>
    </row>
    <row r="326" spans="1:20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1"/>
      <c r="L326" s="22"/>
      <c r="M326" s="22"/>
      <c r="N326" s="22"/>
      <c r="O326" s="22"/>
      <c r="P326" s="22"/>
      <c r="Q326" s="22"/>
      <c r="R326" s="22"/>
      <c r="S326" s="22"/>
      <c r="T326" s="23"/>
    </row>
    <row r="327" spans="1:20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1"/>
      <c r="L327" s="22"/>
      <c r="M327" s="22"/>
      <c r="N327" s="22"/>
      <c r="O327" s="22"/>
      <c r="P327" s="22"/>
      <c r="Q327" s="22"/>
      <c r="R327" s="22"/>
      <c r="S327" s="22"/>
      <c r="T327" s="23"/>
    </row>
    <row r="328" spans="1:20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1"/>
      <c r="L328" s="22"/>
      <c r="M328" s="22"/>
      <c r="N328" s="22"/>
      <c r="O328" s="22"/>
      <c r="P328" s="22"/>
      <c r="Q328" s="22"/>
      <c r="R328" s="22"/>
      <c r="S328" s="22"/>
      <c r="T328" s="23"/>
    </row>
    <row r="329" spans="1:20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1"/>
      <c r="L329" s="22"/>
      <c r="M329" s="22"/>
      <c r="N329" s="22"/>
      <c r="O329" s="22"/>
      <c r="P329" s="22"/>
      <c r="Q329" s="22"/>
      <c r="R329" s="22"/>
      <c r="S329" s="22"/>
      <c r="T329" s="23"/>
    </row>
    <row r="330" spans="1:20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1"/>
      <c r="L330" s="22"/>
      <c r="M330" s="22"/>
      <c r="N330" s="22"/>
      <c r="O330" s="22"/>
      <c r="P330" s="22"/>
      <c r="Q330" s="22"/>
      <c r="R330" s="22"/>
      <c r="S330" s="22"/>
      <c r="T330" s="23"/>
    </row>
    <row r="331" spans="1:20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1"/>
      <c r="L331" s="22"/>
      <c r="M331" s="22"/>
      <c r="N331" s="22"/>
      <c r="O331" s="22"/>
      <c r="P331" s="22"/>
      <c r="Q331" s="22"/>
      <c r="R331" s="22"/>
      <c r="S331" s="22"/>
      <c r="T331" s="23"/>
    </row>
    <row r="332" spans="1:20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1"/>
      <c r="L332" s="22"/>
      <c r="M332" s="22"/>
      <c r="N332" s="22"/>
      <c r="O332" s="22"/>
      <c r="P332" s="22"/>
      <c r="Q332" s="22"/>
      <c r="R332" s="22"/>
      <c r="S332" s="22"/>
      <c r="T332" s="23"/>
    </row>
    <row r="333" spans="1:20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1"/>
      <c r="L333" s="22"/>
      <c r="M333" s="22"/>
      <c r="N333" s="22"/>
      <c r="O333" s="22"/>
      <c r="P333" s="22"/>
      <c r="Q333" s="22"/>
      <c r="R333" s="22"/>
      <c r="S333" s="22"/>
      <c r="T333" s="23"/>
    </row>
    <row r="334" spans="1:20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1"/>
      <c r="L334" s="22"/>
      <c r="M334" s="22"/>
      <c r="N334" s="22"/>
      <c r="O334" s="22"/>
      <c r="P334" s="22"/>
      <c r="Q334" s="22"/>
      <c r="R334" s="22"/>
      <c r="S334" s="22"/>
      <c r="T334" s="23"/>
    </row>
    <row r="335" spans="1:20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1"/>
      <c r="L335" s="22"/>
      <c r="M335" s="22"/>
      <c r="N335" s="22"/>
      <c r="O335" s="22"/>
      <c r="P335" s="22"/>
      <c r="Q335" s="22"/>
      <c r="R335" s="22"/>
      <c r="S335" s="22"/>
      <c r="T335" s="23"/>
    </row>
    <row r="336" spans="1:20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1"/>
      <c r="L336" s="22"/>
      <c r="M336" s="22"/>
      <c r="N336" s="22"/>
      <c r="O336" s="22"/>
      <c r="P336" s="22"/>
      <c r="Q336" s="22"/>
      <c r="R336" s="22"/>
      <c r="S336" s="22"/>
      <c r="T336" s="23"/>
    </row>
    <row r="337" spans="1:20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1"/>
      <c r="L337" s="22"/>
      <c r="M337" s="22"/>
      <c r="N337" s="22"/>
      <c r="O337" s="22"/>
      <c r="P337" s="22"/>
      <c r="Q337" s="22"/>
      <c r="R337" s="22"/>
      <c r="S337" s="22"/>
      <c r="T337" s="23"/>
    </row>
    <row r="338" spans="1:20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1"/>
      <c r="L338" s="22"/>
      <c r="M338" s="22"/>
      <c r="N338" s="22"/>
      <c r="O338" s="22"/>
      <c r="P338" s="22"/>
      <c r="Q338" s="22"/>
      <c r="R338" s="22"/>
      <c r="S338" s="22"/>
      <c r="T338" s="23"/>
    </row>
    <row r="339" spans="1:20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1"/>
      <c r="L339" s="22"/>
      <c r="M339" s="22"/>
      <c r="N339" s="22"/>
      <c r="O339" s="22"/>
      <c r="P339" s="22"/>
      <c r="Q339" s="22"/>
      <c r="R339" s="22"/>
      <c r="S339" s="22"/>
      <c r="T339" s="23"/>
    </row>
    <row r="340" spans="1:20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1"/>
      <c r="L340" s="22"/>
      <c r="M340" s="22"/>
      <c r="N340" s="22"/>
      <c r="O340" s="22"/>
      <c r="P340" s="22"/>
      <c r="Q340" s="22"/>
      <c r="R340" s="22"/>
      <c r="S340" s="22"/>
      <c r="T340" s="23"/>
    </row>
    <row r="341" spans="1:20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1"/>
      <c r="L341" s="22"/>
      <c r="M341" s="22"/>
      <c r="N341" s="22"/>
      <c r="O341" s="22"/>
      <c r="P341" s="22"/>
      <c r="Q341" s="22"/>
      <c r="R341" s="22"/>
      <c r="S341" s="22"/>
      <c r="T341" s="23"/>
    </row>
    <row r="342" spans="1:20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1"/>
      <c r="L342" s="22"/>
      <c r="M342" s="22"/>
      <c r="N342" s="22"/>
      <c r="O342" s="22"/>
      <c r="P342" s="22"/>
      <c r="Q342" s="22"/>
      <c r="R342" s="22"/>
      <c r="S342" s="22"/>
      <c r="T342" s="23"/>
    </row>
    <row r="343" spans="1:20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1"/>
      <c r="L343" s="22"/>
      <c r="M343" s="22"/>
      <c r="N343" s="22"/>
      <c r="O343" s="22"/>
      <c r="P343" s="22"/>
      <c r="Q343" s="22"/>
      <c r="R343" s="22"/>
      <c r="S343" s="22"/>
      <c r="T343" s="23"/>
    </row>
    <row r="344" spans="1:20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1"/>
      <c r="L344" s="22"/>
      <c r="M344" s="22"/>
      <c r="N344" s="22"/>
      <c r="O344" s="22"/>
      <c r="P344" s="22"/>
      <c r="Q344" s="22"/>
      <c r="R344" s="22"/>
      <c r="S344" s="22"/>
      <c r="T344" s="23"/>
    </row>
    <row r="345" spans="1:20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1"/>
      <c r="L345" s="22"/>
      <c r="M345" s="22"/>
      <c r="N345" s="22"/>
      <c r="O345" s="22"/>
      <c r="P345" s="22"/>
      <c r="Q345" s="22"/>
      <c r="R345" s="22"/>
      <c r="S345" s="22"/>
      <c r="T345" s="23"/>
    </row>
    <row r="346" spans="1:20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1"/>
      <c r="L346" s="22"/>
      <c r="M346" s="22"/>
      <c r="N346" s="22"/>
      <c r="O346" s="22"/>
      <c r="P346" s="22"/>
      <c r="Q346" s="22"/>
      <c r="R346" s="22"/>
      <c r="S346" s="22"/>
      <c r="T346" s="23"/>
    </row>
    <row r="347" spans="1:20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1"/>
      <c r="L347" s="22"/>
      <c r="M347" s="22"/>
      <c r="N347" s="22"/>
      <c r="O347" s="22"/>
      <c r="P347" s="22"/>
      <c r="Q347" s="22"/>
      <c r="R347" s="22"/>
      <c r="S347" s="22"/>
      <c r="T347" s="23"/>
    </row>
    <row r="348" spans="1:20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1"/>
      <c r="L348" s="22"/>
      <c r="M348" s="22"/>
      <c r="N348" s="22"/>
      <c r="O348" s="22"/>
      <c r="P348" s="22"/>
      <c r="Q348" s="22"/>
      <c r="R348" s="22"/>
      <c r="S348" s="22"/>
      <c r="T348" s="23"/>
    </row>
    <row r="349" spans="1:20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1"/>
      <c r="L349" s="22"/>
      <c r="M349" s="22"/>
      <c r="N349" s="22"/>
      <c r="O349" s="22"/>
      <c r="P349" s="22"/>
      <c r="Q349" s="22"/>
      <c r="R349" s="22"/>
      <c r="S349" s="22"/>
      <c r="T349" s="23"/>
    </row>
    <row r="350" spans="1:20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1"/>
      <c r="L350" s="22"/>
      <c r="M350" s="22"/>
      <c r="N350" s="22"/>
      <c r="O350" s="22"/>
      <c r="P350" s="22"/>
      <c r="Q350" s="22"/>
      <c r="R350" s="22"/>
      <c r="S350" s="22"/>
      <c r="T350" s="23"/>
    </row>
    <row r="351" spans="1:20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1"/>
      <c r="L351" s="22"/>
      <c r="M351" s="22"/>
      <c r="N351" s="22"/>
      <c r="O351" s="22"/>
      <c r="P351" s="22"/>
      <c r="Q351" s="22"/>
      <c r="R351" s="22"/>
      <c r="S351" s="22"/>
      <c r="T351" s="23"/>
    </row>
    <row r="352" spans="1:20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1"/>
      <c r="L352" s="22"/>
      <c r="M352" s="22"/>
      <c r="N352" s="22"/>
      <c r="O352" s="22"/>
      <c r="P352" s="22"/>
      <c r="Q352" s="22"/>
      <c r="R352" s="22"/>
      <c r="S352" s="22"/>
      <c r="T352" s="23"/>
    </row>
    <row r="353" spans="1:20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1"/>
      <c r="L353" s="22"/>
      <c r="M353" s="22"/>
      <c r="N353" s="22"/>
      <c r="O353" s="22"/>
      <c r="P353" s="22"/>
      <c r="Q353" s="22"/>
      <c r="R353" s="22"/>
      <c r="S353" s="22"/>
      <c r="T353" s="23"/>
    </row>
    <row r="354" spans="1:20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1"/>
      <c r="L354" s="22"/>
      <c r="M354" s="22"/>
      <c r="N354" s="22"/>
      <c r="O354" s="22"/>
      <c r="P354" s="22"/>
      <c r="Q354" s="22"/>
      <c r="R354" s="22"/>
      <c r="S354" s="22"/>
      <c r="T354" s="23"/>
    </row>
    <row r="355" spans="1:20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1"/>
      <c r="L355" s="22"/>
      <c r="M355" s="22"/>
      <c r="N355" s="22"/>
      <c r="O355" s="22"/>
      <c r="P355" s="22"/>
      <c r="Q355" s="22"/>
      <c r="R355" s="22"/>
      <c r="S355" s="22"/>
      <c r="T355" s="23"/>
    </row>
    <row r="356" spans="1:20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1"/>
      <c r="L356" s="22"/>
      <c r="M356" s="22"/>
      <c r="N356" s="22"/>
      <c r="O356" s="22"/>
      <c r="P356" s="22"/>
      <c r="Q356" s="22"/>
      <c r="R356" s="22"/>
      <c r="S356" s="22"/>
      <c r="T356" s="23"/>
    </row>
    <row r="357" spans="1:20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1"/>
      <c r="L357" s="22"/>
      <c r="M357" s="22"/>
      <c r="N357" s="22"/>
      <c r="O357" s="22"/>
      <c r="P357" s="22"/>
      <c r="Q357" s="22"/>
      <c r="R357" s="22"/>
      <c r="S357" s="22"/>
      <c r="T357" s="23"/>
    </row>
    <row r="358" spans="1:20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1"/>
      <c r="L358" s="22"/>
      <c r="M358" s="22"/>
      <c r="N358" s="22"/>
      <c r="O358" s="22"/>
      <c r="P358" s="22"/>
      <c r="Q358" s="22"/>
      <c r="R358" s="22"/>
      <c r="S358" s="22"/>
      <c r="T358" s="23"/>
    </row>
    <row r="359" spans="1:20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1"/>
      <c r="L359" s="22"/>
      <c r="M359" s="22"/>
      <c r="N359" s="22"/>
      <c r="O359" s="22"/>
      <c r="P359" s="22"/>
      <c r="Q359" s="22"/>
      <c r="R359" s="22"/>
      <c r="S359" s="22"/>
      <c r="T359" s="23"/>
    </row>
    <row r="360" spans="1:20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1"/>
      <c r="L360" s="22"/>
      <c r="M360" s="22"/>
      <c r="N360" s="22"/>
      <c r="O360" s="22"/>
      <c r="P360" s="22"/>
      <c r="Q360" s="22"/>
      <c r="R360" s="22"/>
      <c r="S360" s="22"/>
      <c r="T360" s="23"/>
    </row>
    <row r="361" spans="1:20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1"/>
      <c r="L361" s="22"/>
      <c r="M361" s="22"/>
      <c r="N361" s="22"/>
      <c r="O361" s="22"/>
      <c r="P361" s="22"/>
      <c r="Q361" s="22"/>
      <c r="R361" s="22"/>
      <c r="S361" s="22"/>
      <c r="T361" s="23"/>
    </row>
    <row r="362" spans="1:20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1"/>
      <c r="L362" s="22"/>
      <c r="M362" s="22"/>
      <c r="N362" s="22"/>
      <c r="O362" s="22"/>
      <c r="P362" s="22"/>
      <c r="Q362" s="22"/>
      <c r="R362" s="22"/>
      <c r="S362" s="22"/>
      <c r="T362" s="23"/>
    </row>
    <row r="363" spans="1:20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1"/>
      <c r="L363" s="22"/>
      <c r="M363" s="22"/>
      <c r="N363" s="22"/>
      <c r="O363" s="22"/>
      <c r="P363" s="22"/>
      <c r="Q363" s="22"/>
      <c r="R363" s="22"/>
      <c r="S363" s="22"/>
      <c r="T363" s="23"/>
    </row>
  </sheetData>
  <mergeCells count="36">
    <mergeCell ref="A1:J1"/>
    <mergeCell ref="K1:T1"/>
    <mergeCell ref="A2:J2"/>
    <mergeCell ref="K2:T2"/>
    <mergeCell ref="A3:J3"/>
    <mergeCell ref="K3:T3"/>
    <mergeCell ref="A22:J22"/>
    <mergeCell ref="K22:T22"/>
    <mergeCell ref="A41:J41"/>
    <mergeCell ref="K41:T41"/>
    <mergeCell ref="A60:J60"/>
    <mergeCell ref="K60:T60"/>
    <mergeCell ref="A79:J79"/>
    <mergeCell ref="K79:T79"/>
    <mergeCell ref="A98:J98"/>
    <mergeCell ref="K98:T98"/>
    <mergeCell ref="A117:J117"/>
    <mergeCell ref="K117:T117"/>
    <mergeCell ref="A136:J136"/>
    <mergeCell ref="K136:T136"/>
    <mergeCell ref="A155:J155"/>
    <mergeCell ref="K155:T155"/>
    <mergeCell ref="A174:J174"/>
    <mergeCell ref="K174:T174"/>
    <mergeCell ref="A193:J193"/>
    <mergeCell ref="K193:T193"/>
    <mergeCell ref="A212:J212"/>
    <mergeCell ref="K212:T212"/>
    <mergeCell ref="A231:J231"/>
    <mergeCell ref="K231:T231"/>
    <mergeCell ref="A250:J250"/>
    <mergeCell ref="K250:T250"/>
    <mergeCell ref="A269:J269"/>
    <mergeCell ref="K269:T269"/>
    <mergeCell ref="A288:J288"/>
    <mergeCell ref="K288:T288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9"/>
  <sheetViews>
    <sheetView tabSelected="1" zoomScale="85" zoomScaleNormal="85" workbookViewId="0">
      <pane ySplit="2" topLeftCell="A94" activePane="bottomLeft" state="frozen"/>
      <selection pane="bottomLeft" activeCell="C110" sqref="C110:D110"/>
    </sheetView>
  </sheetViews>
  <sheetFormatPr defaultColWidth="9" defaultRowHeight="15.75"/>
  <sheetData>
    <row r="1" spans="1:20" ht="19.5">
      <c r="A1" s="105" t="s">
        <v>372</v>
      </c>
      <c r="B1" s="105"/>
      <c r="C1" s="105"/>
      <c r="D1" s="105"/>
      <c r="E1" s="105"/>
      <c r="F1" s="105"/>
      <c r="G1" s="105"/>
      <c r="H1" s="105"/>
      <c r="I1" s="105"/>
      <c r="J1" s="105"/>
      <c r="K1" s="114" t="s">
        <v>372</v>
      </c>
      <c r="L1" s="115"/>
      <c r="M1" s="115"/>
      <c r="N1" s="115"/>
      <c r="O1" s="115"/>
      <c r="P1" s="115"/>
      <c r="Q1" s="115"/>
      <c r="R1" s="115"/>
      <c r="S1" s="115"/>
      <c r="T1" s="116"/>
    </row>
    <row r="2" spans="1:20" s="2" customFormat="1" ht="22.5">
      <c r="A2" s="105" t="s">
        <v>376</v>
      </c>
      <c r="B2" s="105"/>
      <c r="C2" s="105"/>
      <c r="D2" s="105"/>
      <c r="E2" s="105"/>
      <c r="F2" s="105"/>
      <c r="G2" s="105"/>
      <c r="H2" s="105"/>
      <c r="I2" s="105"/>
      <c r="J2" s="105"/>
      <c r="K2" s="106" t="s">
        <v>377</v>
      </c>
      <c r="L2" s="107"/>
      <c r="M2" s="107"/>
      <c r="N2" s="107"/>
      <c r="O2" s="107"/>
      <c r="P2" s="107"/>
      <c r="Q2" s="107"/>
      <c r="R2" s="107"/>
      <c r="S2" s="107"/>
      <c r="T2" s="108"/>
    </row>
    <row r="3" spans="1:20" s="2" customFormat="1" ht="19.5">
      <c r="A3" s="105" t="s">
        <v>378</v>
      </c>
      <c r="B3" s="105"/>
      <c r="C3" s="105"/>
      <c r="D3" s="105"/>
      <c r="E3" s="105"/>
      <c r="F3" s="105"/>
      <c r="G3" s="105"/>
      <c r="H3" s="105"/>
      <c r="I3" s="105"/>
      <c r="J3" s="108"/>
      <c r="K3" s="105" t="s">
        <v>378</v>
      </c>
      <c r="L3" s="105"/>
      <c r="M3" s="105"/>
      <c r="N3" s="105"/>
      <c r="O3" s="105"/>
      <c r="P3" s="105"/>
      <c r="Q3" s="105"/>
      <c r="R3" s="105"/>
      <c r="S3" s="105"/>
      <c r="T3" s="108"/>
    </row>
    <row r="4" spans="1:20">
      <c r="A4" s="17"/>
      <c r="B4" s="1" t="s">
        <v>6</v>
      </c>
      <c r="C4" s="17"/>
      <c r="D4" s="1" t="s">
        <v>6</v>
      </c>
      <c r="E4" s="17"/>
      <c r="F4" s="1" t="s">
        <v>6</v>
      </c>
      <c r="G4" s="17"/>
      <c r="H4" s="1" t="s">
        <v>6</v>
      </c>
      <c r="I4" s="17"/>
      <c r="J4" s="7" t="s">
        <v>6</v>
      </c>
      <c r="K4" s="8"/>
      <c r="L4" s="1" t="s">
        <v>6</v>
      </c>
      <c r="M4" s="48"/>
      <c r="N4" s="1" t="s">
        <v>6</v>
      </c>
      <c r="O4" s="48"/>
      <c r="P4" s="1" t="s">
        <v>6</v>
      </c>
      <c r="Q4" s="48"/>
      <c r="R4" s="1" t="s">
        <v>6</v>
      </c>
      <c r="S4" s="48"/>
      <c r="T4" s="1" t="s">
        <v>6</v>
      </c>
    </row>
    <row r="5" spans="1:20">
      <c r="A5" s="1" t="s">
        <v>180</v>
      </c>
      <c r="B5" s="17">
        <v>22</v>
      </c>
      <c r="C5" s="1" t="s">
        <v>181</v>
      </c>
      <c r="D5" s="17">
        <v>1</v>
      </c>
      <c r="E5" s="1" t="s">
        <v>180</v>
      </c>
      <c r="F5" s="17">
        <v>23</v>
      </c>
      <c r="G5" s="1" t="s">
        <v>181</v>
      </c>
      <c r="H5" s="17">
        <v>3</v>
      </c>
      <c r="I5" s="1" t="s">
        <v>180</v>
      </c>
      <c r="J5" s="17">
        <v>11</v>
      </c>
      <c r="K5" s="1" t="s">
        <v>181</v>
      </c>
      <c r="L5" s="48">
        <v>1</v>
      </c>
      <c r="M5" s="1" t="s">
        <v>180</v>
      </c>
      <c r="N5" s="48">
        <v>13</v>
      </c>
      <c r="O5" s="1" t="s">
        <v>180</v>
      </c>
      <c r="P5" s="48">
        <v>3</v>
      </c>
      <c r="Q5" s="1" t="s">
        <v>180</v>
      </c>
      <c r="R5" s="48">
        <v>5</v>
      </c>
      <c r="S5" s="1" t="s">
        <v>181</v>
      </c>
      <c r="T5" s="10">
        <v>1</v>
      </c>
    </row>
    <row r="6" spans="1:20">
      <c r="A6" s="1" t="s">
        <v>138</v>
      </c>
      <c r="B6" s="17">
        <v>217</v>
      </c>
      <c r="C6" s="1" t="s">
        <v>180</v>
      </c>
      <c r="D6" s="17">
        <v>19</v>
      </c>
      <c r="E6" s="1" t="s">
        <v>150</v>
      </c>
      <c r="F6" s="17">
        <v>1</v>
      </c>
      <c r="G6" s="1" t="s">
        <v>180</v>
      </c>
      <c r="H6" s="17">
        <v>19</v>
      </c>
      <c r="I6" s="1" t="s">
        <v>138</v>
      </c>
      <c r="J6" s="17">
        <v>217</v>
      </c>
      <c r="K6" s="1" t="s">
        <v>180</v>
      </c>
      <c r="L6" s="48">
        <v>6</v>
      </c>
      <c r="M6" s="1" t="s">
        <v>150</v>
      </c>
      <c r="N6" s="48">
        <v>5</v>
      </c>
      <c r="O6" s="1" t="s">
        <v>150</v>
      </c>
      <c r="P6" s="48">
        <v>1</v>
      </c>
      <c r="Q6" s="1" t="s">
        <v>150</v>
      </c>
      <c r="R6" s="48">
        <v>2</v>
      </c>
      <c r="S6" s="1" t="s">
        <v>180</v>
      </c>
      <c r="T6" s="10">
        <v>5</v>
      </c>
    </row>
    <row r="7" spans="1:20">
      <c r="A7" s="1" t="s">
        <v>78</v>
      </c>
      <c r="B7" s="17">
        <v>17</v>
      </c>
      <c r="C7" s="1" t="s">
        <v>150</v>
      </c>
      <c r="D7" s="17">
        <v>3</v>
      </c>
      <c r="E7" s="1" t="s">
        <v>138</v>
      </c>
      <c r="F7" s="17">
        <v>243</v>
      </c>
      <c r="G7" s="1" t="s">
        <v>138</v>
      </c>
      <c r="H7" s="17">
        <v>198</v>
      </c>
      <c r="I7" s="1" t="s">
        <v>78</v>
      </c>
      <c r="J7" s="17">
        <v>31</v>
      </c>
      <c r="K7" s="1" t="s">
        <v>150</v>
      </c>
      <c r="L7" s="48">
        <v>2</v>
      </c>
      <c r="M7" s="1" t="s">
        <v>138</v>
      </c>
      <c r="N7" s="48">
        <v>309</v>
      </c>
      <c r="O7" s="1" t="s">
        <v>138</v>
      </c>
      <c r="P7" s="48">
        <v>281</v>
      </c>
      <c r="Q7" s="1" t="s">
        <v>138</v>
      </c>
      <c r="R7" s="48">
        <v>264</v>
      </c>
      <c r="S7" s="1" t="s">
        <v>150</v>
      </c>
      <c r="T7" s="10">
        <v>2</v>
      </c>
    </row>
    <row r="8" spans="1:20">
      <c r="A8" s="1" t="s">
        <v>162</v>
      </c>
      <c r="B8" s="17">
        <v>79</v>
      </c>
      <c r="C8" s="1" t="s">
        <v>138</v>
      </c>
      <c r="D8" s="17">
        <v>266</v>
      </c>
      <c r="E8" s="1" t="s">
        <v>78</v>
      </c>
      <c r="F8" s="17">
        <v>14</v>
      </c>
      <c r="G8" s="1" t="s">
        <v>78</v>
      </c>
      <c r="H8" s="17">
        <v>29</v>
      </c>
      <c r="I8" s="1" t="s">
        <v>162</v>
      </c>
      <c r="J8" s="17">
        <v>95</v>
      </c>
      <c r="K8" s="1" t="s">
        <v>138</v>
      </c>
      <c r="L8" s="48">
        <v>319</v>
      </c>
      <c r="M8" s="1" t="s">
        <v>78</v>
      </c>
      <c r="N8" s="48">
        <v>14</v>
      </c>
      <c r="O8" s="1" t="s">
        <v>78</v>
      </c>
      <c r="P8" s="48">
        <v>14</v>
      </c>
      <c r="Q8" s="1" t="s">
        <v>78</v>
      </c>
      <c r="R8" s="48">
        <v>24</v>
      </c>
      <c r="S8" s="1" t="s">
        <v>138</v>
      </c>
      <c r="T8" s="10">
        <v>284</v>
      </c>
    </row>
    <row r="9" spans="1:20">
      <c r="A9" s="1" t="s">
        <v>134</v>
      </c>
      <c r="B9" s="17">
        <v>11</v>
      </c>
      <c r="C9" s="1" t="s">
        <v>78</v>
      </c>
      <c r="D9" s="17">
        <v>20</v>
      </c>
      <c r="E9" s="1" t="s">
        <v>162</v>
      </c>
      <c r="F9" s="17">
        <v>104</v>
      </c>
      <c r="G9" s="1" t="s">
        <v>162</v>
      </c>
      <c r="H9" s="17">
        <v>76</v>
      </c>
      <c r="I9" s="1" t="s">
        <v>134</v>
      </c>
      <c r="J9" s="17">
        <v>10</v>
      </c>
      <c r="K9" s="1" t="s">
        <v>78</v>
      </c>
      <c r="L9" s="48">
        <v>5</v>
      </c>
      <c r="M9" s="1" t="s">
        <v>162</v>
      </c>
      <c r="N9" s="48">
        <v>110</v>
      </c>
      <c r="O9" s="1" t="s">
        <v>162</v>
      </c>
      <c r="P9" s="48">
        <v>96</v>
      </c>
      <c r="Q9" s="1" t="s">
        <v>162</v>
      </c>
      <c r="R9" s="48">
        <v>136</v>
      </c>
      <c r="S9" s="1" t="s">
        <v>78</v>
      </c>
      <c r="T9" s="10">
        <v>14</v>
      </c>
    </row>
    <row r="10" spans="1:20">
      <c r="A10" s="1" t="s">
        <v>174</v>
      </c>
      <c r="B10" s="17">
        <v>1</v>
      </c>
      <c r="C10" s="1" t="s">
        <v>162</v>
      </c>
      <c r="D10" s="17">
        <v>87</v>
      </c>
      <c r="E10" s="1" t="s">
        <v>134</v>
      </c>
      <c r="F10" s="17">
        <v>6</v>
      </c>
      <c r="G10" s="1" t="s">
        <v>134</v>
      </c>
      <c r="H10" s="17">
        <v>18</v>
      </c>
      <c r="I10" s="1" t="s">
        <v>156</v>
      </c>
      <c r="J10" s="17">
        <v>8</v>
      </c>
      <c r="K10" s="1" t="s">
        <v>162</v>
      </c>
      <c r="L10" s="48">
        <v>87</v>
      </c>
      <c r="M10" s="1" t="s">
        <v>134</v>
      </c>
      <c r="N10" s="48">
        <v>6</v>
      </c>
      <c r="O10" s="1" t="s">
        <v>134</v>
      </c>
      <c r="P10" s="48">
        <v>9</v>
      </c>
      <c r="Q10" s="1" t="s">
        <v>134</v>
      </c>
      <c r="R10" s="48">
        <v>7</v>
      </c>
      <c r="S10" s="1" t="s">
        <v>162</v>
      </c>
      <c r="T10" s="10">
        <v>138</v>
      </c>
    </row>
    <row r="11" spans="1:20">
      <c r="A11" s="1" t="s">
        <v>156</v>
      </c>
      <c r="B11" s="17">
        <v>10</v>
      </c>
      <c r="C11" s="1" t="s">
        <v>134</v>
      </c>
      <c r="D11" s="17">
        <v>18</v>
      </c>
      <c r="E11" s="1" t="s">
        <v>174</v>
      </c>
      <c r="F11" s="17">
        <v>2</v>
      </c>
      <c r="G11" s="1" t="s">
        <v>174</v>
      </c>
      <c r="H11" s="17">
        <v>4</v>
      </c>
      <c r="I11" s="1" t="s">
        <v>176</v>
      </c>
      <c r="J11" s="17">
        <v>5</v>
      </c>
      <c r="K11" s="1" t="s">
        <v>134</v>
      </c>
      <c r="L11" s="48">
        <v>10</v>
      </c>
      <c r="M11" s="1" t="s">
        <v>174</v>
      </c>
      <c r="N11" s="48">
        <v>1</v>
      </c>
      <c r="O11" s="1" t="s">
        <v>174</v>
      </c>
      <c r="P11" s="48">
        <v>5</v>
      </c>
      <c r="Q11" s="1" t="s">
        <v>174</v>
      </c>
      <c r="R11" s="48">
        <v>3</v>
      </c>
      <c r="S11" s="1" t="s">
        <v>134</v>
      </c>
      <c r="T11" s="10">
        <v>5</v>
      </c>
    </row>
    <row r="12" spans="1:20">
      <c r="A12" s="1" t="s">
        <v>176</v>
      </c>
      <c r="B12" s="17">
        <v>1</v>
      </c>
      <c r="C12" s="1" t="s">
        <v>174</v>
      </c>
      <c r="D12" s="17">
        <v>1</v>
      </c>
      <c r="E12" s="1" t="s">
        <v>156</v>
      </c>
      <c r="F12" s="17">
        <v>8</v>
      </c>
      <c r="G12" s="1" t="s">
        <v>156</v>
      </c>
      <c r="H12" s="17">
        <v>13</v>
      </c>
      <c r="I12" s="1" t="s">
        <v>142</v>
      </c>
      <c r="J12" s="17">
        <v>32</v>
      </c>
      <c r="K12" s="1" t="s">
        <v>174</v>
      </c>
      <c r="L12" s="48">
        <v>5</v>
      </c>
      <c r="M12" s="1" t="s">
        <v>142</v>
      </c>
      <c r="N12" s="48">
        <v>61</v>
      </c>
      <c r="O12" s="1" t="s">
        <v>156</v>
      </c>
      <c r="P12" s="48">
        <v>3</v>
      </c>
      <c r="Q12" s="1" t="s">
        <v>156</v>
      </c>
      <c r="R12" s="48">
        <v>2</v>
      </c>
      <c r="S12" s="1" t="s">
        <v>174</v>
      </c>
      <c r="T12" s="10">
        <v>1</v>
      </c>
    </row>
    <row r="13" spans="1:20">
      <c r="A13" s="1" t="s">
        <v>142</v>
      </c>
      <c r="B13" s="17">
        <v>24</v>
      </c>
      <c r="C13" s="1" t="s">
        <v>156</v>
      </c>
      <c r="D13" s="17">
        <v>9</v>
      </c>
      <c r="E13" s="1" t="s">
        <v>176</v>
      </c>
      <c r="F13" s="17">
        <v>1</v>
      </c>
      <c r="G13" s="1" t="s">
        <v>176</v>
      </c>
      <c r="H13" s="17">
        <v>5</v>
      </c>
      <c r="I13" s="1" t="s">
        <v>189</v>
      </c>
      <c r="J13" s="17">
        <v>121</v>
      </c>
      <c r="K13" s="1" t="s">
        <v>156</v>
      </c>
      <c r="L13" s="48">
        <v>1</v>
      </c>
      <c r="M13" s="1" t="s">
        <v>189</v>
      </c>
      <c r="N13" s="48">
        <v>8</v>
      </c>
      <c r="O13" s="1" t="s">
        <v>142</v>
      </c>
      <c r="P13" s="48">
        <v>41</v>
      </c>
      <c r="Q13" s="1" t="s">
        <v>142</v>
      </c>
      <c r="R13" s="48">
        <v>40</v>
      </c>
      <c r="S13" s="1" t="s">
        <v>156</v>
      </c>
      <c r="T13" s="10">
        <v>2</v>
      </c>
    </row>
    <row r="14" spans="1:20">
      <c r="A14" s="1" t="s">
        <v>189</v>
      </c>
      <c r="B14" s="17">
        <v>96</v>
      </c>
      <c r="C14" s="1" t="s">
        <v>142</v>
      </c>
      <c r="D14" s="17">
        <v>26</v>
      </c>
      <c r="E14" s="1" t="s">
        <v>142</v>
      </c>
      <c r="F14" s="17">
        <v>34</v>
      </c>
      <c r="G14" s="1" t="s">
        <v>142</v>
      </c>
      <c r="H14" s="17">
        <v>20</v>
      </c>
      <c r="I14" s="1" t="s">
        <v>194</v>
      </c>
      <c r="J14" s="17">
        <v>29</v>
      </c>
      <c r="K14" s="1" t="s">
        <v>142</v>
      </c>
      <c r="L14" s="48">
        <v>54</v>
      </c>
      <c r="M14" s="1" t="s">
        <v>194</v>
      </c>
      <c r="N14" s="48">
        <v>14</v>
      </c>
      <c r="O14" s="1" t="s">
        <v>189</v>
      </c>
      <c r="P14" s="48">
        <v>2</v>
      </c>
      <c r="Q14" s="1" t="s">
        <v>189</v>
      </c>
      <c r="R14" s="48">
        <v>3</v>
      </c>
      <c r="S14" s="1" t="s">
        <v>142</v>
      </c>
      <c r="T14" s="10">
        <v>42</v>
      </c>
    </row>
    <row r="15" spans="1:20">
      <c r="A15" s="1" t="s">
        <v>194</v>
      </c>
      <c r="B15" s="17">
        <v>30</v>
      </c>
      <c r="C15" s="1" t="s">
        <v>189</v>
      </c>
      <c r="D15" s="17">
        <v>112</v>
      </c>
      <c r="E15" s="1" t="s">
        <v>189</v>
      </c>
      <c r="F15" s="17">
        <v>100</v>
      </c>
      <c r="G15" s="1" t="s">
        <v>189</v>
      </c>
      <c r="H15" s="17">
        <v>117</v>
      </c>
      <c r="I15" s="1" t="s">
        <v>190</v>
      </c>
      <c r="J15" s="17">
        <v>2</v>
      </c>
      <c r="K15" s="1" t="s">
        <v>189</v>
      </c>
      <c r="L15" s="48">
        <v>8</v>
      </c>
      <c r="M15" s="1" t="s">
        <v>111</v>
      </c>
      <c r="N15" s="48">
        <v>1</v>
      </c>
      <c r="O15" s="1" t="s">
        <v>194</v>
      </c>
      <c r="P15" s="48">
        <v>9</v>
      </c>
      <c r="Q15" s="1" t="s">
        <v>194</v>
      </c>
      <c r="R15" s="48">
        <v>15</v>
      </c>
      <c r="S15" s="1" t="s">
        <v>189</v>
      </c>
      <c r="T15" s="10">
        <v>6</v>
      </c>
    </row>
    <row r="16" spans="1:20">
      <c r="A16" s="1" t="s">
        <v>190</v>
      </c>
      <c r="B16" s="17">
        <v>2</v>
      </c>
      <c r="C16" s="1" t="s">
        <v>194</v>
      </c>
      <c r="D16" s="17">
        <v>39</v>
      </c>
      <c r="E16" s="1" t="s">
        <v>194</v>
      </c>
      <c r="F16" s="17">
        <v>28</v>
      </c>
      <c r="G16" s="1" t="s">
        <v>194</v>
      </c>
      <c r="H16" s="17">
        <v>21</v>
      </c>
      <c r="I16" s="1" t="s">
        <v>111</v>
      </c>
      <c r="J16" s="17">
        <v>4</v>
      </c>
      <c r="K16" s="1" t="s">
        <v>194</v>
      </c>
      <c r="L16" s="48">
        <v>10</v>
      </c>
      <c r="M16" s="1" t="s">
        <v>179</v>
      </c>
      <c r="N16" s="48">
        <v>5</v>
      </c>
      <c r="O16" s="1" t="s">
        <v>111</v>
      </c>
      <c r="P16" s="48">
        <v>2</v>
      </c>
      <c r="Q16" s="1" t="s">
        <v>111</v>
      </c>
      <c r="R16" s="48">
        <v>1</v>
      </c>
      <c r="S16" s="1" t="s">
        <v>194</v>
      </c>
      <c r="T16" s="10">
        <v>14</v>
      </c>
    </row>
    <row r="17" spans="1:20">
      <c r="A17" s="1" t="s">
        <v>111</v>
      </c>
      <c r="B17" s="17">
        <v>3</v>
      </c>
      <c r="C17" s="1" t="s">
        <v>190</v>
      </c>
      <c r="D17" s="17">
        <v>2</v>
      </c>
      <c r="E17" s="1" t="s">
        <v>190</v>
      </c>
      <c r="F17" s="17">
        <v>3</v>
      </c>
      <c r="G17" s="1" t="s">
        <v>111</v>
      </c>
      <c r="H17" s="17">
        <v>6</v>
      </c>
      <c r="I17" s="1" t="s">
        <v>136</v>
      </c>
      <c r="J17" s="17">
        <v>1</v>
      </c>
      <c r="K17" s="1" t="s">
        <v>179</v>
      </c>
      <c r="L17" s="48">
        <v>6</v>
      </c>
      <c r="M17" s="1" t="s">
        <v>99</v>
      </c>
      <c r="N17" s="48">
        <v>11</v>
      </c>
      <c r="O17" s="1" t="s">
        <v>179</v>
      </c>
      <c r="P17" s="48">
        <v>8</v>
      </c>
      <c r="Q17" s="1" t="s">
        <v>179</v>
      </c>
      <c r="R17" s="48">
        <v>7</v>
      </c>
      <c r="S17" s="1" t="s">
        <v>190</v>
      </c>
      <c r="T17" s="10">
        <v>1</v>
      </c>
    </row>
    <row r="18" spans="1:20">
      <c r="A18" s="1" t="s">
        <v>136</v>
      </c>
      <c r="B18" s="17">
        <v>2</v>
      </c>
      <c r="C18" s="1" t="s">
        <v>111</v>
      </c>
      <c r="D18" s="17">
        <v>4</v>
      </c>
      <c r="E18" s="1" t="s">
        <v>111</v>
      </c>
      <c r="F18" s="17">
        <v>5</v>
      </c>
      <c r="G18" s="1" t="s">
        <v>179</v>
      </c>
      <c r="H18" s="17">
        <v>29</v>
      </c>
      <c r="I18" s="1" t="s">
        <v>179</v>
      </c>
      <c r="J18" s="17">
        <v>17</v>
      </c>
      <c r="K18" s="1" t="s">
        <v>99</v>
      </c>
      <c r="L18" s="48">
        <v>9</v>
      </c>
      <c r="M18" s="1" t="s">
        <v>193</v>
      </c>
      <c r="N18" s="48">
        <v>1</v>
      </c>
      <c r="O18" s="1" t="s">
        <v>99</v>
      </c>
      <c r="P18" s="48">
        <v>8</v>
      </c>
      <c r="Q18" s="1" t="s">
        <v>99</v>
      </c>
      <c r="R18" s="48">
        <v>16</v>
      </c>
      <c r="S18" s="1" t="s">
        <v>111</v>
      </c>
      <c r="T18" s="10">
        <v>1</v>
      </c>
    </row>
    <row r="19" spans="1:20">
      <c r="A19" s="1" t="s">
        <v>179</v>
      </c>
      <c r="B19" s="17">
        <v>31</v>
      </c>
      <c r="C19" s="1" t="s">
        <v>136</v>
      </c>
      <c r="D19" s="17">
        <v>1</v>
      </c>
      <c r="E19" s="1" t="s">
        <v>136</v>
      </c>
      <c r="F19" s="17">
        <v>1</v>
      </c>
      <c r="G19" s="1" t="s">
        <v>99</v>
      </c>
      <c r="H19" s="17">
        <v>87</v>
      </c>
      <c r="I19" s="1" t="s">
        <v>99</v>
      </c>
      <c r="J19" s="17">
        <v>68</v>
      </c>
      <c r="K19" s="1" t="s">
        <v>193</v>
      </c>
      <c r="L19" s="48">
        <v>1</v>
      </c>
      <c r="M19" s="1" t="s">
        <v>184</v>
      </c>
      <c r="N19" s="48">
        <v>18</v>
      </c>
      <c r="O19" s="1" t="s">
        <v>193</v>
      </c>
      <c r="P19" s="48">
        <v>1</v>
      </c>
      <c r="Q19" s="1" t="s">
        <v>193</v>
      </c>
      <c r="R19" s="48">
        <v>2</v>
      </c>
      <c r="S19" s="1" t="s">
        <v>179</v>
      </c>
      <c r="T19" s="10">
        <v>5</v>
      </c>
    </row>
    <row r="20" spans="1:20">
      <c r="A20" s="1" t="s">
        <v>99</v>
      </c>
      <c r="B20" s="17">
        <v>69</v>
      </c>
      <c r="C20" s="1" t="s">
        <v>179</v>
      </c>
      <c r="D20" s="17">
        <v>23</v>
      </c>
      <c r="E20" s="1" t="s">
        <v>179</v>
      </c>
      <c r="F20" s="17">
        <v>24</v>
      </c>
      <c r="G20" s="1" t="s">
        <v>193</v>
      </c>
      <c r="H20" s="17">
        <v>4</v>
      </c>
      <c r="I20" s="1" t="s">
        <v>193</v>
      </c>
      <c r="J20" s="17">
        <v>3</v>
      </c>
      <c r="K20" s="1" t="s">
        <v>184</v>
      </c>
      <c r="L20" s="48">
        <v>8</v>
      </c>
      <c r="M20" s="1" t="s">
        <v>170</v>
      </c>
      <c r="N20" s="48">
        <v>34</v>
      </c>
      <c r="O20" s="1" t="s">
        <v>184</v>
      </c>
      <c r="P20" s="48">
        <v>13</v>
      </c>
      <c r="Q20" s="1" t="s">
        <v>184</v>
      </c>
      <c r="R20" s="48">
        <v>18</v>
      </c>
      <c r="S20" s="1" t="s">
        <v>99</v>
      </c>
      <c r="T20" s="10">
        <v>12</v>
      </c>
    </row>
    <row r="21" spans="1:20">
      <c r="A21" s="1" t="s">
        <v>193</v>
      </c>
      <c r="B21" s="17">
        <v>2</v>
      </c>
      <c r="C21" s="1" t="s">
        <v>99</v>
      </c>
      <c r="D21" s="17">
        <v>69</v>
      </c>
      <c r="E21" s="1" t="s">
        <v>99</v>
      </c>
      <c r="F21" s="17">
        <v>85</v>
      </c>
      <c r="G21" s="1" t="s">
        <v>184</v>
      </c>
      <c r="H21" s="17">
        <v>11</v>
      </c>
      <c r="I21" s="1" t="s">
        <v>184</v>
      </c>
      <c r="J21" s="17">
        <v>14</v>
      </c>
      <c r="K21" s="1" t="s">
        <v>170</v>
      </c>
      <c r="L21" s="48">
        <v>37</v>
      </c>
      <c r="M21" s="1" t="s">
        <v>90</v>
      </c>
      <c r="N21" s="48">
        <v>43</v>
      </c>
      <c r="O21" s="1" t="s">
        <v>170</v>
      </c>
      <c r="P21" s="48">
        <v>33</v>
      </c>
      <c r="Q21" s="1" t="s">
        <v>170</v>
      </c>
      <c r="R21" s="48">
        <v>51</v>
      </c>
      <c r="S21" s="1" t="s">
        <v>193</v>
      </c>
      <c r="T21" s="10">
        <v>3</v>
      </c>
    </row>
    <row r="22" spans="1:20">
      <c r="A22" s="1" t="s">
        <v>184</v>
      </c>
      <c r="B22" s="17">
        <v>12</v>
      </c>
      <c r="C22" s="1" t="s">
        <v>193</v>
      </c>
      <c r="D22" s="17">
        <v>6</v>
      </c>
      <c r="E22" s="1" t="s">
        <v>193</v>
      </c>
      <c r="F22" s="17">
        <v>3</v>
      </c>
      <c r="G22" s="1" t="s">
        <v>170</v>
      </c>
      <c r="H22" s="17">
        <v>132</v>
      </c>
      <c r="I22" s="1" t="s">
        <v>170</v>
      </c>
      <c r="J22" s="17">
        <v>123</v>
      </c>
      <c r="K22" s="1" t="s">
        <v>186</v>
      </c>
      <c r="L22" s="48">
        <v>1</v>
      </c>
      <c r="M22" s="1" t="s">
        <v>105</v>
      </c>
      <c r="N22" s="48">
        <v>515</v>
      </c>
      <c r="O22" s="1" t="s">
        <v>186</v>
      </c>
      <c r="P22" s="48">
        <v>2</v>
      </c>
      <c r="Q22" s="1" t="s">
        <v>186</v>
      </c>
      <c r="R22" s="48">
        <v>2</v>
      </c>
      <c r="S22" s="1" t="s">
        <v>184</v>
      </c>
      <c r="T22" s="10">
        <v>16</v>
      </c>
    </row>
    <row r="23" spans="1:20">
      <c r="A23" s="1" t="s">
        <v>170</v>
      </c>
      <c r="B23" s="17">
        <v>131</v>
      </c>
      <c r="C23" s="1" t="s">
        <v>184</v>
      </c>
      <c r="D23" s="17">
        <v>6</v>
      </c>
      <c r="E23" s="1" t="s">
        <v>184</v>
      </c>
      <c r="F23" s="17">
        <v>15</v>
      </c>
      <c r="G23" s="1" t="s">
        <v>186</v>
      </c>
      <c r="H23" s="17">
        <v>10</v>
      </c>
      <c r="I23" s="1" t="s">
        <v>186</v>
      </c>
      <c r="J23" s="17">
        <v>6</v>
      </c>
      <c r="K23" s="1" t="s">
        <v>90</v>
      </c>
      <c r="L23" s="48">
        <v>58</v>
      </c>
      <c r="M23" s="1" t="s">
        <v>146</v>
      </c>
      <c r="N23" s="48">
        <v>9</v>
      </c>
      <c r="O23" s="1" t="s">
        <v>90</v>
      </c>
      <c r="P23" s="48">
        <v>40</v>
      </c>
      <c r="Q23" s="1" t="s">
        <v>90</v>
      </c>
      <c r="R23" s="48">
        <v>68</v>
      </c>
      <c r="S23" s="1" t="s">
        <v>170</v>
      </c>
      <c r="T23" s="10">
        <v>40</v>
      </c>
    </row>
    <row r="24" spans="1:20">
      <c r="A24" s="1" t="s">
        <v>186</v>
      </c>
      <c r="B24" s="17">
        <v>11</v>
      </c>
      <c r="C24" s="1" t="s">
        <v>170</v>
      </c>
      <c r="D24" s="17">
        <v>98</v>
      </c>
      <c r="E24" s="1" t="s">
        <v>170</v>
      </c>
      <c r="F24" s="17">
        <v>132</v>
      </c>
      <c r="G24" s="1" t="s">
        <v>90</v>
      </c>
      <c r="H24" s="17">
        <v>655</v>
      </c>
      <c r="I24" s="1" t="s">
        <v>90</v>
      </c>
      <c r="J24" s="17">
        <v>490</v>
      </c>
      <c r="K24" s="1" t="s">
        <v>105</v>
      </c>
      <c r="L24" s="48">
        <v>563</v>
      </c>
      <c r="M24" s="1" t="s">
        <v>125</v>
      </c>
      <c r="N24" s="48">
        <v>2</v>
      </c>
      <c r="O24" s="1" t="s">
        <v>105</v>
      </c>
      <c r="P24" s="48">
        <v>504</v>
      </c>
      <c r="Q24" s="1" t="s">
        <v>105</v>
      </c>
      <c r="R24" s="48">
        <v>481</v>
      </c>
      <c r="S24" s="1" t="s">
        <v>186</v>
      </c>
      <c r="T24" s="10">
        <v>2</v>
      </c>
    </row>
    <row r="25" spans="1:20">
      <c r="A25" s="1" t="s">
        <v>90</v>
      </c>
      <c r="B25" s="17">
        <v>476</v>
      </c>
      <c r="C25" s="1" t="s">
        <v>186</v>
      </c>
      <c r="D25" s="17">
        <v>6</v>
      </c>
      <c r="E25" s="1" t="s">
        <v>186</v>
      </c>
      <c r="F25" s="17">
        <v>8</v>
      </c>
      <c r="G25" s="1" t="s">
        <v>105</v>
      </c>
      <c r="H25" s="17">
        <v>421</v>
      </c>
      <c r="I25" s="1" t="s">
        <v>105</v>
      </c>
      <c r="J25" s="17">
        <v>485</v>
      </c>
      <c r="K25" s="1" t="s">
        <v>146</v>
      </c>
      <c r="L25" s="48">
        <v>17</v>
      </c>
      <c r="M25" s="1" t="s">
        <v>191</v>
      </c>
      <c r="N25" s="48">
        <v>1</v>
      </c>
      <c r="O25" s="1" t="s">
        <v>146</v>
      </c>
      <c r="P25" s="48">
        <v>20</v>
      </c>
      <c r="Q25" s="1" t="s">
        <v>146</v>
      </c>
      <c r="R25" s="48">
        <v>19</v>
      </c>
      <c r="S25" s="1" t="s">
        <v>90</v>
      </c>
      <c r="T25" s="10">
        <v>55</v>
      </c>
    </row>
    <row r="26" spans="1:20">
      <c r="A26" s="1" t="s">
        <v>105</v>
      </c>
      <c r="B26" s="17">
        <v>428</v>
      </c>
      <c r="C26" s="1" t="s">
        <v>90</v>
      </c>
      <c r="D26" s="17">
        <v>502</v>
      </c>
      <c r="E26" s="1" t="s">
        <v>90</v>
      </c>
      <c r="F26" s="17">
        <v>516</v>
      </c>
      <c r="G26" s="1" t="s">
        <v>146</v>
      </c>
      <c r="H26" s="17">
        <v>39</v>
      </c>
      <c r="I26" s="1" t="s">
        <v>146</v>
      </c>
      <c r="J26" s="17">
        <v>27</v>
      </c>
      <c r="K26" s="1" t="s">
        <v>191</v>
      </c>
      <c r="L26" s="48">
        <v>1</v>
      </c>
      <c r="M26" s="1" t="s">
        <v>96</v>
      </c>
      <c r="N26" s="48">
        <v>7</v>
      </c>
      <c r="O26" s="1" t="s">
        <v>125</v>
      </c>
      <c r="P26" s="48">
        <v>1</v>
      </c>
      <c r="Q26" s="1" t="s">
        <v>125</v>
      </c>
      <c r="R26" s="48">
        <v>2</v>
      </c>
      <c r="S26" s="1" t="s">
        <v>105</v>
      </c>
      <c r="T26" s="10">
        <v>500</v>
      </c>
    </row>
    <row r="27" spans="1:20">
      <c r="A27" s="1" t="s">
        <v>146</v>
      </c>
      <c r="B27" s="17">
        <v>20</v>
      </c>
      <c r="C27" s="1" t="s">
        <v>105</v>
      </c>
      <c r="D27" s="17">
        <v>496</v>
      </c>
      <c r="E27" s="1" t="s">
        <v>105</v>
      </c>
      <c r="F27" s="17">
        <v>412</v>
      </c>
      <c r="G27" s="1" t="s">
        <v>125</v>
      </c>
      <c r="H27" s="17">
        <v>4</v>
      </c>
      <c r="I27" s="1" t="s">
        <v>125</v>
      </c>
      <c r="J27" s="17">
        <v>5</v>
      </c>
      <c r="K27" s="1" t="s">
        <v>96</v>
      </c>
      <c r="L27" s="48">
        <v>6</v>
      </c>
      <c r="M27" s="1" t="s">
        <v>182</v>
      </c>
      <c r="N27" s="48">
        <v>71</v>
      </c>
      <c r="O27" s="1" t="s">
        <v>191</v>
      </c>
      <c r="P27" s="48">
        <v>1</v>
      </c>
      <c r="Q27" s="1" t="s">
        <v>191</v>
      </c>
      <c r="R27" s="48">
        <v>2</v>
      </c>
      <c r="S27" s="1" t="s">
        <v>146</v>
      </c>
      <c r="T27" s="10">
        <v>15</v>
      </c>
    </row>
    <row r="28" spans="1:20">
      <c r="A28" s="1" t="s">
        <v>125</v>
      </c>
      <c r="B28" s="17">
        <v>1</v>
      </c>
      <c r="C28" s="1" t="s">
        <v>146</v>
      </c>
      <c r="D28" s="17">
        <v>10</v>
      </c>
      <c r="E28" s="1" t="s">
        <v>146</v>
      </c>
      <c r="F28" s="17">
        <v>32</v>
      </c>
      <c r="G28" s="1" t="s">
        <v>191</v>
      </c>
      <c r="H28" s="17">
        <v>12</v>
      </c>
      <c r="I28" s="1" t="s">
        <v>191</v>
      </c>
      <c r="J28" s="17">
        <v>8</v>
      </c>
      <c r="K28" s="1" t="s">
        <v>182</v>
      </c>
      <c r="L28" s="48">
        <v>73</v>
      </c>
      <c r="M28" s="1" t="s">
        <v>126</v>
      </c>
      <c r="N28" s="48">
        <v>418</v>
      </c>
      <c r="O28" s="1" t="s">
        <v>96</v>
      </c>
      <c r="P28" s="48">
        <v>8</v>
      </c>
      <c r="Q28" s="1" t="s">
        <v>96</v>
      </c>
      <c r="R28" s="48">
        <v>8</v>
      </c>
      <c r="S28" s="1" t="s">
        <v>191</v>
      </c>
      <c r="T28" s="10">
        <v>2</v>
      </c>
    </row>
    <row r="29" spans="1:20">
      <c r="A29" s="1" t="s">
        <v>191</v>
      </c>
      <c r="B29" s="17">
        <v>6</v>
      </c>
      <c r="C29" s="1" t="s">
        <v>125</v>
      </c>
      <c r="D29" s="17">
        <v>2</v>
      </c>
      <c r="E29" s="1" t="s">
        <v>125</v>
      </c>
      <c r="F29" s="17">
        <v>3</v>
      </c>
      <c r="G29" s="1" t="s">
        <v>96</v>
      </c>
      <c r="H29" s="17">
        <v>11</v>
      </c>
      <c r="I29" s="1" t="s">
        <v>96</v>
      </c>
      <c r="J29" s="17">
        <v>17</v>
      </c>
      <c r="K29" s="1" t="s">
        <v>126</v>
      </c>
      <c r="L29" s="48">
        <v>491</v>
      </c>
      <c r="M29" s="1" t="s">
        <v>166</v>
      </c>
      <c r="N29" s="48">
        <v>108</v>
      </c>
      <c r="O29" s="1" t="s">
        <v>182</v>
      </c>
      <c r="P29" s="48">
        <v>76</v>
      </c>
      <c r="Q29" s="1" t="s">
        <v>182</v>
      </c>
      <c r="R29" s="48">
        <v>90</v>
      </c>
      <c r="S29" s="1" t="s">
        <v>96</v>
      </c>
      <c r="T29" s="10">
        <v>8</v>
      </c>
    </row>
    <row r="30" spans="1:20">
      <c r="A30" s="1" t="s">
        <v>96</v>
      </c>
      <c r="B30" s="17">
        <v>12</v>
      </c>
      <c r="C30" s="1" t="s">
        <v>191</v>
      </c>
      <c r="D30" s="17">
        <v>4</v>
      </c>
      <c r="E30" s="1" t="s">
        <v>191</v>
      </c>
      <c r="F30" s="17">
        <v>8</v>
      </c>
      <c r="G30" s="1" t="s">
        <v>182</v>
      </c>
      <c r="H30" s="17">
        <v>162</v>
      </c>
      <c r="I30" s="1" t="s">
        <v>182</v>
      </c>
      <c r="J30" s="17">
        <v>143</v>
      </c>
      <c r="K30" s="1" t="s">
        <v>166</v>
      </c>
      <c r="L30" s="48">
        <v>106</v>
      </c>
      <c r="M30" s="1" t="s">
        <v>172</v>
      </c>
      <c r="N30" s="48">
        <v>3842</v>
      </c>
      <c r="O30" s="1" t="s">
        <v>126</v>
      </c>
      <c r="P30" s="48">
        <v>404</v>
      </c>
      <c r="Q30" s="1" t="s">
        <v>126</v>
      </c>
      <c r="R30" s="48">
        <v>571</v>
      </c>
      <c r="S30" s="1" t="s">
        <v>182</v>
      </c>
      <c r="T30" s="10">
        <v>98</v>
      </c>
    </row>
    <row r="31" spans="1:20">
      <c r="A31" s="1" t="s">
        <v>182</v>
      </c>
      <c r="B31" s="17">
        <v>114</v>
      </c>
      <c r="C31" s="1" t="s">
        <v>96</v>
      </c>
      <c r="D31" s="17">
        <v>18</v>
      </c>
      <c r="E31" s="1" t="s">
        <v>96</v>
      </c>
      <c r="F31" s="17">
        <v>14</v>
      </c>
      <c r="G31" s="1" t="s">
        <v>126</v>
      </c>
      <c r="H31" s="17">
        <v>1310</v>
      </c>
      <c r="I31" s="1" t="s">
        <v>126</v>
      </c>
      <c r="J31" s="17">
        <v>1194</v>
      </c>
      <c r="K31" s="1" t="s">
        <v>172</v>
      </c>
      <c r="L31" s="48">
        <v>3881</v>
      </c>
      <c r="M31" s="1" t="s">
        <v>148</v>
      </c>
      <c r="N31" s="48">
        <v>63</v>
      </c>
      <c r="O31" s="1" t="s">
        <v>166</v>
      </c>
      <c r="P31" s="48">
        <v>95</v>
      </c>
      <c r="Q31" s="1" t="s">
        <v>166</v>
      </c>
      <c r="R31" s="48">
        <v>106</v>
      </c>
      <c r="S31" s="1" t="s">
        <v>126</v>
      </c>
      <c r="T31" s="10">
        <v>530</v>
      </c>
    </row>
    <row r="32" spans="1:20">
      <c r="A32" s="1" t="s">
        <v>126</v>
      </c>
      <c r="B32" s="17">
        <v>1070</v>
      </c>
      <c r="C32" s="1" t="s">
        <v>182</v>
      </c>
      <c r="D32" s="17">
        <v>120</v>
      </c>
      <c r="E32" s="1" t="s">
        <v>182</v>
      </c>
      <c r="F32" s="17">
        <v>126</v>
      </c>
      <c r="G32" s="1" t="s">
        <v>166</v>
      </c>
      <c r="H32" s="17">
        <v>38</v>
      </c>
      <c r="I32" s="1" t="s">
        <v>166</v>
      </c>
      <c r="J32" s="17">
        <v>44</v>
      </c>
      <c r="K32" s="1" t="s">
        <v>148</v>
      </c>
      <c r="L32" s="48">
        <v>57</v>
      </c>
      <c r="M32" s="1" t="s">
        <v>123</v>
      </c>
      <c r="N32" s="48">
        <v>35</v>
      </c>
      <c r="O32" s="1" t="s">
        <v>172</v>
      </c>
      <c r="P32" s="48">
        <v>3917</v>
      </c>
      <c r="Q32" s="1" t="s">
        <v>172</v>
      </c>
      <c r="R32" s="48">
        <v>3695</v>
      </c>
      <c r="S32" s="1" t="s">
        <v>166</v>
      </c>
      <c r="T32" s="10">
        <v>104</v>
      </c>
    </row>
    <row r="33" spans="1:20">
      <c r="A33" s="1" t="s">
        <v>166</v>
      </c>
      <c r="B33" s="17">
        <v>39</v>
      </c>
      <c r="C33" s="1" t="s">
        <v>126</v>
      </c>
      <c r="D33" s="17">
        <v>1093</v>
      </c>
      <c r="E33" s="1" t="s">
        <v>126</v>
      </c>
      <c r="F33" s="17">
        <v>1078</v>
      </c>
      <c r="G33" s="1" t="s">
        <v>172</v>
      </c>
      <c r="H33" s="17">
        <v>2176</v>
      </c>
      <c r="I33" s="1" t="s">
        <v>172</v>
      </c>
      <c r="J33" s="17">
        <v>2381</v>
      </c>
      <c r="K33" s="1" t="s">
        <v>123</v>
      </c>
      <c r="L33" s="48">
        <v>28</v>
      </c>
      <c r="M33" s="1" t="s">
        <v>158</v>
      </c>
      <c r="N33" s="48">
        <v>7</v>
      </c>
      <c r="O33" s="1" t="s">
        <v>148</v>
      </c>
      <c r="P33" s="48">
        <v>79</v>
      </c>
      <c r="Q33" s="1" t="s">
        <v>148</v>
      </c>
      <c r="R33" s="48">
        <v>61</v>
      </c>
      <c r="S33" s="1" t="s">
        <v>172</v>
      </c>
      <c r="T33" s="10">
        <v>3614</v>
      </c>
    </row>
    <row r="34" spans="1:20">
      <c r="A34" s="1" t="s">
        <v>172</v>
      </c>
      <c r="B34" s="17">
        <v>2467</v>
      </c>
      <c r="C34" s="1" t="s">
        <v>166</v>
      </c>
      <c r="D34" s="17">
        <v>29</v>
      </c>
      <c r="E34" s="1" t="s">
        <v>166</v>
      </c>
      <c r="F34" s="17">
        <v>28</v>
      </c>
      <c r="G34" s="1" t="s">
        <v>148</v>
      </c>
      <c r="H34" s="17">
        <v>230</v>
      </c>
      <c r="I34" s="1" t="s">
        <v>148</v>
      </c>
      <c r="J34" s="17">
        <v>191</v>
      </c>
      <c r="K34" s="1" t="s">
        <v>168</v>
      </c>
      <c r="L34" s="48">
        <v>1</v>
      </c>
      <c r="M34" s="1" t="s">
        <v>144</v>
      </c>
      <c r="N34" s="48">
        <v>57</v>
      </c>
      <c r="O34" s="1" t="s">
        <v>123</v>
      </c>
      <c r="P34" s="48">
        <v>41</v>
      </c>
      <c r="Q34" s="1" t="s">
        <v>123</v>
      </c>
      <c r="R34" s="48">
        <v>39</v>
      </c>
      <c r="S34" s="1" t="s">
        <v>148</v>
      </c>
      <c r="T34" s="10">
        <v>70</v>
      </c>
    </row>
    <row r="35" spans="1:20">
      <c r="A35" s="1" t="s">
        <v>148</v>
      </c>
      <c r="B35" s="17">
        <v>234</v>
      </c>
      <c r="C35" s="1" t="s">
        <v>172</v>
      </c>
      <c r="D35" s="17">
        <v>2419</v>
      </c>
      <c r="E35" s="1" t="s">
        <v>172</v>
      </c>
      <c r="F35" s="17">
        <v>2370</v>
      </c>
      <c r="G35" s="1" t="s">
        <v>123</v>
      </c>
      <c r="H35" s="17">
        <v>87</v>
      </c>
      <c r="I35" s="1" t="s">
        <v>123</v>
      </c>
      <c r="J35" s="17">
        <v>95</v>
      </c>
      <c r="K35" s="1" t="s">
        <v>158</v>
      </c>
      <c r="L35" s="48">
        <v>7</v>
      </c>
      <c r="M35" s="1" t="s">
        <v>152</v>
      </c>
      <c r="N35" s="48">
        <v>73</v>
      </c>
      <c r="O35" s="1" t="s">
        <v>158</v>
      </c>
      <c r="P35" s="48">
        <v>6</v>
      </c>
      <c r="Q35" s="1" t="s">
        <v>168</v>
      </c>
      <c r="R35" s="48">
        <v>1</v>
      </c>
      <c r="S35" s="1" t="s">
        <v>123</v>
      </c>
      <c r="T35" s="10">
        <v>48</v>
      </c>
    </row>
    <row r="36" spans="1:20">
      <c r="A36" s="1" t="s">
        <v>123</v>
      </c>
      <c r="B36" s="17">
        <v>123</v>
      </c>
      <c r="C36" s="1" t="s">
        <v>148</v>
      </c>
      <c r="D36" s="17">
        <v>220</v>
      </c>
      <c r="E36" s="1" t="s">
        <v>148</v>
      </c>
      <c r="F36" s="17">
        <v>215</v>
      </c>
      <c r="G36" s="1" t="s">
        <v>168</v>
      </c>
      <c r="H36" s="17">
        <v>14</v>
      </c>
      <c r="I36" s="1" t="s">
        <v>168</v>
      </c>
      <c r="J36" s="17">
        <v>8</v>
      </c>
      <c r="K36" s="1" t="s">
        <v>144</v>
      </c>
      <c r="L36" s="48">
        <v>68</v>
      </c>
      <c r="M36" s="1" t="s">
        <v>154</v>
      </c>
      <c r="N36" s="48">
        <v>7</v>
      </c>
      <c r="O36" s="1" t="s">
        <v>144</v>
      </c>
      <c r="P36" s="48">
        <v>62</v>
      </c>
      <c r="Q36" s="1" t="s">
        <v>158</v>
      </c>
      <c r="R36" s="48">
        <v>12</v>
      </c>
      <c r="S36" s="1" t="s">
        <v>168</v>
      </c>
      <c r="T36" s="10">
        <v>2</v>
      </c>
    </row>
    <row r="37" spans="1:20">
      <c r="A37" s="1" t="s">
        <v>168</v>
      </c>
      <c r="B37" s="17">
        <v>8</v>
      </c>
      <c r="C37" s="1" t="s">
        <v>123</v>
      </c>
      <c r="D37" s="17">
        <v>99</v>
      </c>
      <c r="E37" s="1" t="s">
        <v>123</v>
      </c>
      <c r="F37" s="17">
        <v>105</v>
      </c>
      <c r="G37" s="1" t="s">
        <v>158</v>
      </c>
      <c r="H37" s="17">
        <v>7</v>
      </c>
      <c r="I37" s="1" t="s">
        <v>158</v>
      </c>
      <c r="J37" s="17">
        <v>13</v>
      </c>
      <c r="K37" s="1" t="s">
        <v>152</v>
      </c>
      <c r="L37" s="48">
        <v>77</v>
      </c>
      <c r="M37" s="1" t="s">
        <v>187</v>
      </c>
      <c r="N37" s="48">
        <v>624</v>
      </c>
      <c r="O37" s="1" t="s">
        <v>152</v>
      </c>
      <c r="P37" s="48">
        <v>89</v>
      </c>
      <c r="Q37" s="1" t="s">
        <v>144</v>
      </c>
      <c r="R37" s="48">
        <v>81</v>
      </c>
      <c r="S37" s="1" t="s">
        <v>158</v>
      </c>
      <c r="T37" s="10">
        <v>11</v>
      </c>
    </row>
    <row r="38" spans="1:20">
      <c r="A38" s="1" t="s">
        <v>158</v>
      </c>
      <c r="B38" s="17">
        <v>14</v>
      </c>
      <c r="C38" s="1" t="s">
        <v>168</v>
      </c>
      <c r="D38" s="17">
        <v>18</v>
      </c>
      <c r="E38" s="1" t="s">
        <v>168</v>
      </c>
      <c r="F38" s="17">
        <v>13</v>
      </c>
      <c r="G38" s="1" t="s">
        <v>144</v>
      </c>
      <c r="H38" s="17">
        <v>251</v>
      </c>
      <c r="I38" s="1" t="s">
        <v>144</v>
      </c>
      <c r="J38" s="17">
        <v>234</v>
      </c>
      <c r="K38" s="1" t="s">
        <v>154</v>
      </c>
      <c r="L38" s="48">
        <v>16</v>
      </c>
      <c r="M38" s="1" t="s">
        <v>140</v>
      </c>
      <c r="N38" s="48">
        <v>67</v>
      </c>
      <c r="O38" s="1" t="s">
        <v>154</v>
      </c>
      <c r="P38" s="48">
        <v>12</v>
      </c>
      <c r="Q38" s="1" t="s">
        <v>152</v>
      </c>
      <c r="R38" s="48">
        <v>118</v>
      </c>
      <c r="S38" s="1" t="s">
        <v>144</v>
      </c>
      <c r="T38" s="10">
        <v>59</v>
      </c>
    </row>
    <row r="39" spans="1:20">
      <c r="A39" s="1" t="s">
        <v>144</v>
      </c>
      <c r="B39" s="17">
        <v>208</v>
      </c>
      <c r="C39" s="1" t="s">
        <v>158</v>
      </c>
      <c r="D39" s="17">
        <v>18</v>
      </c>
      <c r="E39" s="1" t="s">
        <v>158</v>
      </c>
      <c r="F39" s="17">
        <v>16</v>
      </c>
      <c r="G39" s="1" t="s">
        <v>152</v>
      </c>
      <c r="H39" s="17">
        <v>116</v>
      </c>
      <c r="I39" s="1" t="s">
        <v>152</v>
      </c>
      <c r="J39" s="17">
        <v>109</v>
      </c>
      <c r="K39" s="1" t="s">
        <v>187</v>
      </c>
      <c r="L39" s="48">
        <v>607</v>
      </c>
      <c r="M39" s="1" t="s">
        <v>93</v>
      </c>
      <c r="N39" s="48">
        <v>1</v>
      </c>
      <c r="O39" s="1" t="s">
        <v>187</v>
      </c>
      <c r="P39" s="48">
        <v>609</v>
      </c>
      <c r="Q39" s="1" t="s">
        <v>154</v>
      </c>
      <c r="R39" s="48">
        <v>11</v>
      </c>
      <c r="S39" s="1" t="s">
        <v>152</v>
      </c>
      <c r="T39" s="10">
        <v>102</v>
      </c>
    </row>
    <row r="40" spans="1:20">
      <c r="A40" s="1" t="s">
        <v>152</v>
      </c>
      <c r="B40" s="17">
        <v>102</v>
      </c>
      <c r="C40" s="1" t="s">
        <v>144</v>
      </c>
      <c r="D40" s="17">
        <v>214</v>
      </c>
      <c r="E40" s="1" t="s">
        <v>144</v>
      </c>
      <c r="F40" s="17">
        <v>205</v>
      </c>
      <c r="G40" s="1" t="s">
        <v>154</v>
      </c>
      <c r="H40" s="17">
        <v>40</v>
      </c>
      <c r="I40" s="1" t="s">
        <v>154</v>
      </c>
      <c r="J40" s="17">
        <v>46</v>
      </c>
      <c r="K40" s="1" t="s">
        <v>140</v>
      </c>
      <c r="L40" s="48">
        <v>59</v>
      </c>
      <c r="M40" s="1" t="s">
        <v>183</v>
      </c>
      <c r="N40" s="48">
        <v>20</v>
      </c>
      <c r="O40" s="1" t="s">
        <v>140</v>
      </c>
      <c r="P40" s="48">
        <v>66</v>
      </c>
      <c r="Q40" s="1" t="s">
        <v>187</v>
      </c>
      <c r="R40" s="48">
        <v>592</v>
      </c>
      <c r="S40" s="1" t="s">
        <v>154</v>
      </c>
      <c r="T40" s="10">
        <v>8</v>
      </c>
    </row>
    <row r="41" spans="1:20">
      <c r="A41" s="1" t="s">
        <v>154</v>
      </c>
      <c r="B41" s="17">
        <v>45</v>
      </c>
      <c r="C41" s="1" t="s">
        <v>152</v>
      </c>
      <c r="D41" s="17">
        <v>78</v>
      </c>
      <c r="E41" s="1" t="s">
        <v>152</v>
      </c>
      <c r="F41" s="17">
        <v>103</v>
      </c>
      <c r="G41" s="1" t="s">
        <v>187</v>
      </c>
      <c r="H41" s="17">
        <v>283</v>
      </c>
      <c r="I41" s="1" t="s">
        <v>187</v>
      </c>
      <c r="J41" s="17">
        <v>263</v>
      </c>
      <c r="K41" s="1" t="s">
        <v>183</v>
      </c>
      <c r="L41" s="48">
        <v>8</v>
      </c>
      <c r="M41" s="1" t="s">
        <v>121</v>
      </c>
      <c r="N41" s="48">
        <v>1</v>
      </c>
      <c r="O41" s="1" t="s">
        <v>93</v>
      </c>
      <c r="P41" s="48">
        <v>2</v>
      </c>
      <c r="Q41" s="1" t="s">
        <v>140</v>
      </c>
      <c r="R41" s="48">
        <v>67</v>
      </c>
      <c r="S41" s="1" t="s">
        <v>187</v>
      </c>
      <c r="T41" s="10">
        <v>619</v>
      </c>
    </row>
    <row r="42" spans="1:20">
      <c r="A42" s="1" t="s">
        <v>187</v>
      </c>
      <c r="B42" s="17">
        <v>268</v>
      </c>
      <c r="C42" s="1" t="s">
        <v>154</v>
      </c>
      <c r="D42" s="17">
        <v>54</v>
      </c>
      <c r="E42" s="1" t="s">
        <v>154</v>
      </c>
      <c r="F42" s="17">
        <v>42</v>
      </c>
      <c r="G42" s="1" t="s">
        <v>140</v>
      </c>
      <c r="H42" s="17">
        <v>157</v>
      </c>
      <c r="I42" s="1" t="s">
        <v>140</v>
      </c>
      <c r="J42" s="17">
        <v>161</v>
      </c>
      <c r="K42" s="1" t="s">
        <v>121</v>
      </c>
      <c r="L42" s="48">
        <v>1</v>
      </c>
      <c r="M42" s="1" t="s">
        <v>185</v>
      </c>
      <c r="N42" s="48">
        <v>100</v>
      </c>
      <c r="O42" s="1" t="s">
        <v>183</v>
      </c>
      <c r="P42" s="48">
        <v>8</v>
      </c>
      <c r="Q42" s="1" t="s">
        <v>93</v>
      </c>
      <c r="R42" s="48">
        <v>3</v>
      </c>
      <c r="S42" s="1" t="s">
        <v>140</v>
      </c>
      <c r="T42" s="10">
        <v>77</v>
      </c>
    </row>
    <row r="43" spans="1:20">
      <c r="A43" s="1" t="s">
        <v>140</v>
      </c>
      <c r="B43" s="17">
        <v>166</v>
      </c>
      <c r="C43" s="1" t="s">
        <v>187</v>
      </c>
      <c r="D43" s="17">
        <v>253</v>
      </c>
      <c r="E43" s="1" t="s">
        <v>187</v>
      </c>
      <c r="F43" s="17">
        <v>254</v>
      </c>
      <c r="G43" s="1" t="s">
        <v>93</v>
      </c>
      <c r="H43" s="17">
        <v>9</v>
      </c>
      <c r="I43" s="1" t="s">
        <v>93</v>
      </c>
      <c r="J43" s="17">
        <v>23</v>
      </c>
      <c r="K43" s="1" t="s">
        <v>185</v>
      </c>
      <c r="L43" s="48">
        <v>108</v>
      </c>
      <c r="M43" s="1" t="s">
        <v>81</v>
      </c>
      <c r="N43" s="48">
        <v>457</v>
      </c>
      <c r="O43" s="1" t="s">
        <v>185</v>
      </c>
      <c r="P43" s="48">
        <v>101</v>
      </c>
      <c r="Q43" s="1" t="s">
        <v>183</v>
      </c>
      <c r="R43" s="48">
        <v>4</v>
      </c>
      <c r="S43" s="1" t="s">
        <v>93</v>
      </c>
      <c r="T43" s="10">
        <v>1</v>
      </c>
    </row>
    <row r="44" spans="1:20">
      <c r="A44" s="1" t="s">
        <v>93</v>
      </c>
      <c r="B44" s="17">
        <v>19</v>
      </c>
      <c r="C44" s="1" t="s">
        <v>140</v>
      </c>
      <c r="D44" s="17">
        <v>146</v>
      </c>
      <c r="E44" s="1" t="s">
        <v>140</v>
      </c>
      <c r="F44" s="17">
        <v>142</v>
      </c>
      <c r="G44" s="1" t="s">
        <v>183</v>
      </c>
      <c r="H44" s="17">
        <v>5</v>
      </c>
      <c r="I44" s="1" t="s">
        <v>183</v>
      </c>
      <c r="J44" s="17">
        <v>7</v>
      </c>
      <c r="K44" s="1" t="s">
        <v>81</v>
      </c>
      <c r="L44" s="48">
        <v>407</v>
      </c>
      <c r="M44" s="1" t="s">
        <v>87</v>
      </c>
      <c r="N44" s="48">
        <v>61</v>
      </c>
      <c r="O44" s="1" t="s">
        <v>81</v>
      </c>
      <c r="P44" s="48">
        <v>435</v>
      </c>
      <c r="Q44" s="1" t="s">
        <v>121</v>
      </c>
      <c r="R44" s="48">
        <v>1</v>
      </c>
      <c r="S44" s="1" t="s">
        <v>183</v>
      </c>
      <c r="T44" s="10">
        <v>8</v>
      </c>
    </row>
    <row r="45" spans="1:20">
      <c r="A45" s="1" t="s">
        <v>183</v>
      </c>
      <c r="B45" s="17">
        <v>2</v>
      </c>
      <c r="C45" s="1" t="s">
        <v>93</v>
      </c>
      <c r="D45" s="17">
        <v>11</v>
      </c>
      <c r="E45" s="1" t="s">
        <v>93</v>
      </c>
      <c r="F45" s="17">
        <v>21</v>
      </c>
      <c r="G45" s="1" t="s">
        <v>185</v>
      </c>
      <c r="H45" s="17">
        <v>50</v>
      </c>
      <c r="I45" s="1" t="s">
        <v>121</v>
      </c>
      <c r="J45" s="17">
        <v>2</v>
      </c>
      <c r="K45" s="1" t="s">
        <v>87</v>
      </c>
      <c r="L45" s="48">
        <v>44</v>
      </c>
      <c r="M45" s="1" t="s">
        <v>75</v>
      </c>
      <c r="N45" s="48">
        <v>719</v>
      </c>
      <c r="O45" s="1" t="s">
        <v>87</v>
      </c>
      <c r="P45" s="48">
        <v>46</v>
      </c>
      <c r="Q45" s="1" t="s">
        <v>185</v>
      </c>
      <c r="R45" s="48">
        <v>109</v>
      </c>
      <c r="S45" s="1" t="s">
        <v>121</v>
      </c>
      <c r="T45" s="10">
        <v>3</v>
      </c>
    </row>
    <row r="46" spans="1:20">
      <c r="A46" s="1" t="s">
        <v>185</v>
      </c>
      <c r="B46" s="17">
        <v>51</v>
      </c>
      <c r="C46" s="1" t="s">
        <v>183</v>
      </c>
      <c r="D46" s="17">
        <v>3</v>
      </c>
      <c r="E46" s="1" t="s">
        <v>183</v>
      </c>
      <c r="F46" s="17">
        <v>6</v>
      </c>
      <c r="G46" s="1" t="s">
        <v>81</v>
      </c>
      <c r="H46" s="17">
        <v>942</v>
      </c>
      <c r="I46" s="1" t="s">
        <v>185</v>
      </c>
      <c r="J46" s="17">
        <v>46</v>
      </c>
      <c r="K46" s="1" t="s">
        <v>75</v>
      </c>
      <c r="L46" s="48">
        <v>710</v>
      </c>
      <c r="M46" s="1" t="s">
        <v>192</v>
      </c>
      <c r="N46" s="48">
        <v>130</v>
      </c>
      <c r="O46" s="1" t="s">
        <v>75</v>
      </c>
      <c r="P46" s="48">
        <v>781</v>
      </c>
      <c r="Q46" s="1" t="s">
        <v>81</v>
      </c>
      <c r="R46" s="48">
        <v>451</v>
      </c>
      <c r="S46" s="1" t="s">
        <v>185</v>
      </c>
      <c r="T46" s="10">
        <v>90</v>
      </c>
    </row>
    <row r="47" spans="1:20">
      <c r="A47" s="1" t="s">
        <v>81</v>
      </c>
      <c r="B47" s="17">
        <v>1123</v>
      </c>
      <c r="C47" s="1" t="s">
        <v>185</v>
      </c>
      <c r="D47" s="17">
        <v>60</v>
      </c>
      <c r="E47" s="1" t="s">
        <v>121</v>
      </c>
      <c r="F47" s="17">
        <v>2</v>
      </c>
      <c r="G47" s="1" t="s">
        <v>87</v>
      </c>
      <c r="H47" s="17">
        <v>41</v>
      </c>
      <c r="I47" s="1" t="s">
        <v>81</v>
      </c>
      <c r="J47" s="17">
        <v>972</v>
      </c>
      <c r="K47" s="1" t="s">
        <v>195</v>
      </c>
      <c r="L47" s="48">
        <v>1</v>
      </c>
      <c r="M47" s="1" t="s">
        <v>132</v>
      </c>
      <c r="N47" s="48">
        <v>1</v>
      </c>
      <c r="O47" s="1" t="s">
        <v>192</v>
      </c>
      <c r="P47" s="48">
        <v>118</v>
      </c>
      <c r="Q47" s="1" t="s">
        <v>87</v>
      </c>
      <c r="R47" s="48">
        <v>36</v>
      </c>
      <c r="S47" s="1" t="s">
        <v>81</v>
      </c>
      <c r="T47" s="10">
        <v>526</v>
      </c>
    </row>
    <row r="48" spans="1:20">
      <c r="A48" s="1" t="s">
        <v>87</v>
      </c>
      <c r="B48" s="17">
        <v>50</v>
      </c>
      <c r="C48" s="1" t="s">
        <v>81</v>
      </c>
      <c r="D48" s="17">
        <v>1073</v>
      </c>
      <c r="E48" s="1" t="s">
        <v>185</v>
      </c>
      <c r="F48" s="17">
        <v>56</v>
      </c>
      <c r="G48" s="1" t="s">
        <v>75</v>
      </c>
      <c r="H48" s="17">
        <v>166</v>
      </c>
      <c r="I48" s="1" t="s">
        <v>87</v>
      </c>
      <c r="J48" s="17">
        <v>42</v>
      </c>
      <c r="K48" s="1" t="s">
        <v>192</v>
      </c>
      <c r="L48" s="48">
        <v>110</v>
      </c>
      <c r="M48" s="1" t="s">
        <v>114</v>
      </c>
      <c r="N48" s="48">
        <v>21</v>
      </c>
      <c r="O48" s="1" t="s">
        <v>132</v>
      </c>
      <c r="P48" s="48">
        <v>3</v>
      </c>
      <c r="Q48" s="1" t="s">
        <v>75</v>
      </c>
      <c r="R48" s="48">
        <v>739</v>
      </c>
      <c r="S48" s="1" t="s">
        <v>87</v>
      </c>
      <c r="T48" s="10">
        <v>34</v>
      </c>
    </row>
    <row r="49" spans="1:20">
      <c r="A49" s="1" t="s">
        <v>75</v>
      </c>
      <c r="B49" s="17">
        <v>200</v>
      </c>
      <c r="C49" s="1" t="s">
        <v>87</v>
      </c>
      <c r="D49" s="17">
        <v>53</v>
      </c>
      <c r="E49" s="1" t="s">
        <v>81</v>
      </c>
      <c r="F49" s="17">
        <v>1153</v>
      </c>
      <c r="G49" s="1" t="s">
        <v>192</v>
      </c>
      <c r="H49" s="17">
        <v>21</v>
      </c>
      <c r="I49" s="1" t="s">
        <v>75</v>
      </c>
      <c r="J49" s="17">
        <v>205</v>
      </c>
      <c r="K49" s="1" t="s">
        <v>132</v>
      </c>
      <c r="L49" s="48">
        <v>1</v>
      </c>
      <c r="M49" s="1" t="s">
        <v>72</v>
      </c>
      <c r="N49" s="48">
        <v>5</v>
      </c>
      <c r="O49" s="1" t="s">
        <v>114</v>
      </c>
      <c r="P49" s="48">
        <v>21</v>
      </c>
      <c r="Q49" s="1" t="s">
        <v>192</v>
      </c>
      <c r="R49" s="48">
        <v>103</v>
      </c>
      <c r="S49" s="1" t="s">
        <v>75</v>
      </c>
      <c r="T49" s="10">
        <v>732</v>
      </c>
    </row>
    <row r="50" spans="1:20">
      <c r="A50" s="1" t="s">
        <v>195</v>
      </c>
      <c r="B50" s="17">
        <v>2</v>
      </c>
      <c r="C50" s="1" t="s">
        <v>75</v>
      </c>
      <c r="D50" s="17">
        <v>211</v>
      </c>
      <c r="E50" s="1" t="s">
        <v>87</v>
      </c>
      <c r="F50" s="17">
        <v>39</v>
      </c>
      <c r="G50" s="1" t="s">
        <v>132</v>
      </c>
      <c r="H50" s="17">
        <v>1</v>
      </c>
      <c r="I50" s="1" t="s">
        <v>195</v>
      </c>
      <c r="J50" s="17">
        <v>5</v>
      </c>
      <c r="K50" s="1" t="s">
        <v>164</v>
      </c>
      <c r="L50" s="48">
        <v>3</v>
      </c>
      <c r="M50" s="1" t="s">
        <v>117</v>
      </c>
      <c r="N50" s="48">
        <v>9</v>
      </c>
      <c r="O50" s="1" t="s">
        <v>72</v>
      </c>
      <c r="P50" s="48">
        <v>6</v>
      </c>
      <c r="Q50" s="1" t="s">
        <v>132</v>
      </c>
      <c r="R50" s="48">
        <v>1</v>
      </c>
      <c r="S50" s="1" t="s">
        <v>192</v>
      </c>
      <c r="T50" s="10">
        <v>132</v>
      </c>
    </row>
    <row r="51" spans="1:20">
      <c r="A51" s="1" t="s">
        <v>192</v>
      </c>
      <c r="B51" s="17">
        <v>18</v>
      </c>
      <c r="C51" s="1" t="s">
        <v>195</v>
      </c>
      <c r="D51" s="17">
        <v>3</v>
      </c>
      <c r="E51" s="1" t="s">
        <v>75</v>
      </c>
      <c r="F51" s="17">
        <v>210</v>
      </c>
      <c r="G51" s="1" t="s">
        <v>164</v>
      </c>
      <c r="H51" s="17">
        <v>2</v>
      </c>
      <c r="I51" s="1" t="s">
        <v>192</v>
      </c>
      <c r="J51" s="17">
        <v>34</v>
      </c>
      <c r="K51" s="1" t="s">
        <v>114</v>
      </c>
      <c r="L51" s="48">
        <v>11</v>
      </c>
      <c r="M51" s="1" t="s">
        <v>160</v>
      </c>
      <c r="N51" s="48">
        <v>2</v>
      </c>
      <c r="O51" s="1" t="s">
        <v>117</v>
      </c>
      <c r="P51" s="48">
        <v>10</v>
      </c>
      <c r="Q51" s="1" t="s">
        <v>114</v>
      </c>
      <c r="R51" s="48">
        <v>18</v>
      </c>
      <c r="S51" s="1" t="s">
        <v>132</v>
      </c>
      <c r="T51" s="10">
        <v>1</v>
      </c>
    </row>
    <row r="52" spans="1:20">
      <c r="A52" s="1" t="s">
        <v>132</v>
      </c>
      <c r="B52" s="17">
        <v>3</v>
      </c>
      <c r="C52" s="1" t="s">
        <v>192</v>
      </c>
      <c r="D52" s="17">
        <v>25</v>
      </c>
      <c r="E52" s="1" t="s">
        <v>195</v>
      </c>
      <c r="F52" s="17">
        <v>2</v>
      </c>
      <c r="G52" s="1" t="s">
        <v>114</v>
      </c>
      <c r="H52" s="17">
        <v>6</v>
      </c>
      <c r="I52" s="1" t="s">
        <v>132</v>
      </c>
      <c r="J52" s="17">
        <v>3</v>
      </c>
      <c r="K52" s="1" t="s">
        <v>72</v>
      </c>
      <c r="L52" s="48">
        <v>5</v>
      </c>
      <c r="M52" s="1" t="s">
        <v>188</v>
      </c>
      <c r="N52" s="48">
        <v>14</v>
      </c>
      <c r="O52" s="1" t="s">
        <v>188</v>
      </c>
      <c r="P52" s="48">
        <v>17</v>
      </c>
      <c r="Q52" s="1" t="s">
        <v>72</v>
      </c>
      <c r="R52" s="48">
        <v>6</v>
      </c>
      <c r="S52" s="1" t="s">
        <v>114</v>
      </c>
      <c r="T52" s="10">
        <v>22</v>
      </c>
    </row>
    <row r="53" spans="1:20">
      <c r="A53" s="1" t="s">
        <v>164</v>
      </c>
      <c r="B53" s="17">
        <v>2</v>
      </c>
      <c r="C53" s="1" t="s">
        <v>132</v>
      </c>
      <c r="D53" s="17">
        <v>5</v>
      </c>
      <c r="E53" s="1" t="s">
        <v>192</v>
      </c>
      <c r="F53" s="17">
        <v>14</v>
      </c>
      <c r="G53" s="1" t="s">
        <v>72</v>
      </c>
      <c r="H53" s="17">
        <v>18</v>
      </c>
      <c r="I53" s="1" t="s">
        <v>164</v>
      </c>
      <c r="J53" s="17">
        <v>9</v>
      </c>
      <c r="K53" s="1" t="s">
        <v>117</v>
      </c>
      <c r="L53" s="48">
        <v>6</v>
      </c>
      <c r="M53" s="1" t="s">
        <v>102</v>
      </c>
      <c r="N53" s="48">
        <v>4</v>
      </c>
      <c r="O53" s="1" t="s">
        <v>102</v>
      </c>
      <c r="P53" s="48">
        <v>3</v>
      </c>
      <c r="Q53" s="1" t="s">
        <v>117</v>
      </c>
      <c r="R53" s="48">
        <v>8</v>
      </c>
      <c r="S53" s="1" t="s">
        <v>72</v>
      </c>
      <c r="T53" s="10">
        <v>10</v>
      </c>
    </row>
    <row r="54" spans="1:20">
      <c r="A54" s="1" t="s">
        <v>114</v>
      </c>
      <c r="B54" s="17">
        <v>7</v>
      </c>
      <c r="C54" s="1" t="s">
        <v>164</v>
      </c>
      <c r="D54" s="17">
        <v>7</v>
      </c>
      <c r="E54" s="1" t="s">
        <v>132</v>
      </c>
      <c r="F54" s="17">
        <v>5</v>
      </c>
      <c r="G54" s="1" t="s">
        <v>117</v>
      </c>
      <c r="H54" s="17">
        <v>2</v>
      </c>
      <c r="I54" s="1" t="s">
        <v>114</v>
      </c>
      <c r="J54" s="17">
        <v>4</v>
      </c>
      <c r="K54" s="1" t="s">
        <v>160</v>
      </c>
      <c r="L54" s="48">
        <v>1</v>
      </c>
      <c r="M54" s="1" t="s">
        <v>178</v>
      </c>
      <c r="N54" s="48">
        <v>70</v>
      </c>
      <c r="O54" s="1" t="s">
        <v>178</v>
      </c>
      <c r="P54" s="48">
        <v>56</v>
      </c>
      <c r="Q54" s="1" t="s">
        <v>160</v>
      </c>
      <c r="R54" s="48">
        <v>2</v>
      </c>
      <c r="S54" s="1" t="s">
        <v>117</v>
      </c>
      <c r="T54" s="10">
        <v>7</v>
      </c>
    </row>
    <row r="55" spans="1:20">
      <c r="A55" s="1" t="s">
        <v>72</v>
      </c>
      <c r="B55" s="17">
        <v>15</v>
      </c>
      <c r="C55" s="1" t="s">
        <v>114</v>
      </c>
      <c r="D55" s="17">
        <v>4</v>
      </c>
      <c r="E55" s="1" t="s">
        <v>164</v>
      </c>
      <c r="F55" s="17">
        <v>11</v>
      </c>
      <c r="G55" s="1" t="s">
        <v>160</v>
      </c>
      <c r="H55" s="17">
        <v>6</v>
      </c>
      <c r="I55" s="1" t="s">
        <v>72</v>
      </c>
      <c r="J55" s="17">
        <v>12</v>
      </c>
      <c r="K55" s="1" t="s">
        <v>188</v>
      </c>
      <c r="L55" s="48">
        <v>18</v>
      </c>
      <c r="M55" s="1" t="s">
        <v>108</v>
      </c>
      <c r="N55" s="48">
        <v>8</v>
      </c>
      <c r="O55" s="1" t="s">
        <v>108</v>
      </c>
      <c r="P55" s="48">
        <v>7</v>
      </c>
      <c r="Q55" s="1" t="s">
        <v>188</v>
      </c>
      <c r="R55" s="48">
        <v>13</v>
      </c>
      <c r="S55" s="1" t="s">
        <v>188</v>
      </c>
      <c r="T55" s="10">
        <v>10</v>
      </c>
    </row>
    <row r="56" spans="1:20">
      <c r="A56" s="1" t="s">
        <v>117</v>
      </c>
      <c r="B56" s="17">
        <v>5</v>
      </c>
      <c r="C56" s="1" t="s">
        <v>72</v>
      </c>
      <c r="D56" s="17">
        <v>18</v>
      </c>
      <c r="E56" s="1" t="s">
        <v>114</v>
      </c>
      <c r="F56" s="17">
        <v>2</v>
      </c>
      <c r="G56" s="1" t="s">
        <v>188</v>
      </c>
      <c r="H56" s="17">
        <v>16</v>
      </c>
      <c r="I56" s="1" t="s">
        <v>117</v>
      </c>
      <c r="J56" s="17">
        <v>5</v>
      </c>
      <c r="K56" s="1" t="s">
        <v>102</v>
      </c>
      <c r="L56" s="48">
        <v>3</v>
      </c>
      <c r="M56" s="1" t="s">
        <v>84</v>
      </c>
      <c r="N56" s="48">
        <v>9</v>
      </c>
      <c r="O56" s="1" t="s">
        <v>119</v>
      </c>
      <c r="P56" s="48">
        <v>1</v>
      </c>
      <c r="Q56" s="1" t="s">
        <v>102</v>
      </c>
      <c r="R56" s="48">
        <v>5</v>
      </c>
      <c r="S56" s="1" t="s">
        <v>102</v>
      </c>
      <c r="T56" s="10">
        <v>4</v>
      </c>
    </row>
    <row r="57" spans="1:20">
      <c r="A57" s="1" t="s">
        <v>160</v>
      </c>
      <c r="B57" s="17">
        <v>5</v>
      </c>
      <c r="C57" s="1" t="s">
        <v>117</v>
      </c>
      <c r="D57" s="17">
        <v>2</v>
      </c>
      <c r="E57" s="1" t="s">
        <v>72</v>
      </c>
      <c r="F57" s="17">
        <v>14</v>
      </c>
      <c r="G57" s="1" t="s">
        <v>102</v>
      </c>
      <c r="H57" s="17">
        <v>65</v>
      </c>
      <c r="I57" s="1" t="s">
        <v>160</v>
      </c>
      <c r="J57" s="17">
        <v>4</v>
      </c>
      <c r="K57" s="1" t="s">
        <v>178</v>
      </c>
      <c r="L57" s="48">
        <v>46</v>
      </c>
      <c r="M57" s="48"/>
      <c r="N57" s="48"/>
      <c r="O57" s="1" t="s">
        <v>84</v>
      </c>
      <c r="P57" s="48">
        <v>16</v>
      </c>
      <c r="Q57" s="1" t="s">
        <v>178</v>
      </c>
      <c r="R57" s="48">
        <v>54</v>
      </c>
      <c r="S57" s="1" t="s">
        <v>128</v>
      </c>
      <c r="T57" s="10">
        <v>1</v>
      </c>
    </row>
    <row r="58" spans="1:20">
      <c r="A58" s="1" t="s">
        <v>188</v>
      </c>
      <c r="B58" s="17">
        <v>9</v>
      </c>
      <c r="C58" s="1" t="s">
        <v>160</v>
      </c>
      <c r="D58" s="17">
        <v>3</v>
      </c>
      <c r="E58" s="1" t="s">
        <v>117</v>
      </c>
      <c r="F58" s="17">
        <v>8</v>
      </c>
      <c r="G58" s="1" t="s">
        <v>178</v>
      </c>
      <c r="H58" s="17">
        <v>13</v>
      </c>
      <c r="I58" s="1" t="s">
        <v>188</v>
      </c>
      <c r="J58" s="17">
        <v>16</v>
      </c>
      <c r="K58" s="1" t="s">
        <v>108</v>
      </c>
      <c r="L58" s="48">
        <v>5</v>
      </c>
      <c r="M58" s="48"/>
      <c r="N58" s="48"/>
      <c r="O58" s="48"/>
      <c r="P58" s="48"/>
      <c r="Q58" s="1" t="s">
        <v>108</v>
      </c>
      <c r="R58" s="48">
        <v>8</v>
      </c>
      <c r="S58" s="1" t="s">
        <v>178</v>
      </c>
      <c r="T58" s="10">
        <v>65</v>
      </c>
    </row>
    <row r="59" spans="1:20">
      <c r="A59" s="1" t="s">
        <v>102</v>
      </c>
      <c r="B59" s="17">
        <v>61</v>
      </c>
      <c r="C59" s="1" t="s">
        <v>188</v>
      </c>
      <c r="D59" s="17">
        <v>12</v>
      </c>
      <c r="E59" s="1" t="s">
        <v>160</v>
      </c>
      <c r="F59" s="17">
        <v>3</v>
      </c>
      <c r="G59" s="1" t="s">
        <v>108</v>
      </c>
      <c r="H59" s="17">
        <v>6</v>
      </c>
      <c r="I59" s="1" t="s">
        <v>102</v>
      </c>
      <c r="J59" s="17">
        <v>48</v>
      </c>
      <c r="K59" s="1" t="s">
        <v>84</v>
      </c>
      <c r="L59" s="48">
        <v>18</v>
      </c>
      <c r="M59" s="48"/>
      <c r="N59" s="48"/>
      <c r="O59" s="48"/>
      <c r="P59" s="48"/>
      <c r="Q59" s="1" t="s">
        <v>84</v>
      </c>
      <c r="R59" s="48">
        <v>9</v>
      </c>
      <c r="S59" s="1" t="s">
        <v>108</v>
      </c>
      <c r="T59" s="10">
        <v>9</v>
      </c>
    </row>
    <row r="60" spans="1:20">
      <c r="A60" s="1" t="s">
        <v>128</v>
      </c>
      <c r="B60" s="17">
        <v>1</v>
      </c>
      <c r="C60" s="1" t="s">
        <v>102</v>
      </c>
      <c r="D60" s="17">
        <v>45</v>
      </c>
      <c r="E60" s="1" t="s">
        <v>188</v>
      </c>
      <c r="F60" s="17">
        <v>15</v>
      </c>
      <c r="G60" s="1" t="s">
        <v>84</v>
      </c>
      <c r="H60" s="17">
        <v>8</v>
      </c>
      <c r="I60" s="1" t="s">
        <v>178</v>
      </c>
      <c r="J60" s="17">
        <v>24</v>
      </c>
      <c r="K60" s="8"/>
      <c r="L60" s="48"/>
      <c r="M60" s="48"/>
      <c r="N60" s="48"/>
      <c r="O60" s="48"/>
      <c r="P60" s="48"/>
      <c r="Q60" s="48"/>
      <c r="R60" s="48"/>
      <c r="S60" s="1" t="s">
        <v>84</v>
      </c>
      <c r="T60" s="10">
        <v>21</v>
      </c>
    </row>
    <row r="61" spans="1:20">
      <c r="A61" s="1" t="s">
        <v>178</v>
      </c>
      <c r="B61" s="17">
        <v>22</v>
      </c>
      <c r="C61" s="1" t="s">
        <v>128</v>
      </c>
      <c r="D61" s="17">
        <v>1</v>
      </c>
      <c r="E61" s="1" t="s">
        <v>102</v>
      </c>
      <c r="F61" s="17">
        <v>59</v>
      </c>
      <c r="G61" s="17"/>
      <c r="H61" s="17"/>
      <c r="I61" s="1" t="s">
        <v>108</v>
      </c>
      <c r="J61" s="17">
        <v>3</v>
      </c>
      <c r="K61" s="8"/>
      <c r="L61" s="48"/>
      <c r="M61" s="48"/>
      <c r="N61" s="48"/>
      <c r="O61" s="48"/>
      <c r="P61" s="48"/>
      <c r="Q61" s="48"/>
      <c r="R61" s="48"/>
      <c r="S61" s="48"/>
      <c r="T61" s="10"/>
    </row>
    <row r="62" spans="1:20">
      <c r="A62" s="1" t="s">
        <v>108</v>
      </c>
      <c r="B62" s="17">
        <v>5</v>
      </c>
      <c r="C62" s="1" t="s">
        <v>178</v>
      </c>
      <c r="D62" s="17">
        <v>32</v>
      </c>
      <c r="E62" s="1" t="s">
        <v>178</v>
      </c>
      <c r="F62" s="17">
        <v>31</v>
      </c>
      <c r="G62" s="17"/>
      <c r="H62" s="17"/>
      <c r="I62" s="1" t="s">
        <v>84</v>
      </c>
      <c r="J62" s="17">
        <v>17</v>
      </c>
      <c r="K62" s="8"/>
      <c r="L62" s="48"/>
      <c r="M62" s="48"/>
      <c r="N62" s="48"/>
      <c r="O62" s="48"/>
      <c r="P62" s="48"/>
      <c r="Q62" s="48"/>
      <c r="R62" s="48"/>
      <c r="S62" s="48"/>
      <c r="T62" s="10"/>
    </row>
    <row r="63" spans="1:20">
      <c r="A63" s="1" t="s">
        <v>119</v>
      </c>
      <c r="B63" s="17">
        <v>1</v>
      </c>
      <c r="C63" s="1" t="s">
        <v>108</v>
      </c>
      <c r="D63" s="17">
        <v>4</v>
      </c>
      <c r="E63" s="1" t="s">
        <v>108</v>
      </c>
      <c r="F63" s="17">
        <v>6</v>
      </c>
      <c r="G63" s="17"/>
      <c r="H63" s="17"/>
      <c r="I63" s="17"/>
      <c r="J63" s="17"/>
      <c r="K63" s="8"/>
      <c r="L63" s="48"/>
      <c r="M63" s="48"/>
      <c r="N63" s="48"/>
      <c r="O63" s="48"/>
      <c r="P63" s="48"/>
      <c r="Q63" s="48"/>
      <c r="R63" s="48"/>
      <c r="S63" s="48"/>
      <c r="T63" s="10"/>
    </row>
    <row r="64" spans="1:20">
      <c r="A64" s="1" t="s">
        <v>84</v>
      </c>
      <c r="B64" s="17">
        <v>19</v>
      </c>
      <c r="C64" s="1" t="s">
        <v>119</v>
      </c>
      <c r="D64" s="17">
        <v>2</v>
      </c>
      <c r="E64" s="1" t="s">
        <v>119</v>
      </c>
      <c r="F64" s="17">
        <v>1</v>
      </c>
      <c r="G64" s="17"/>
      <c r="H64" s="17"/>
      <c r="I64" s="17"/>
      <c r="J64" s="17"/>
      <c r="K64" s="8"/>
      <c r="L64" s="48"/>
      <c r="M64" s="48"/>
      <c r="N64" s="48"/>
      <c r="O64" s="48"/>
      <c r="P64" s="48"/>
      <c r="Q64" s="48"/>
      <c r="R64" s="48"/>
      <c r="S64" s="48"/>
      <c r="T64" s="10"/>
    </row>
    <row r="65" spans="1:20">
      <c r="A65" s="17"/>
      <c r="B65" s="17"/>
      <c r="C65" s="1" t="s">
        <v>84</v>
      </c>
      <c r="D65" s="17">
        <v>9</v>
      </c>
      <c r="E65" s="1" t="s">
        <v>84</v>
      </c>
      <c r="F65" s="17">
        <v>12</v>
      </c>
      <c r="G65" s="17"/>
      <c r="H65" s="17"/>
      <c r="I65" s="17"/>
      <c r="J65" s="17"/>
      <c r="K65" s="8"/>
      <c r="L65" s="48"/>
      <c r="M65" s="48"/>
      <c r="N65" s="48"/>
      <c r="O65" s="48"/>
      <c r="P65" s="48"/>
      <c r="Q65" s="48"/>
      <c r="R65" s="48"/>
      <c r="S65" s="48"/>
      <c r="T65" s="10"/>
    </row>
    <row r="68" spans="1:20" ht="19.5">
      <c r="A68" s="109" t="s">
        <v>225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 t="s">
        <v>225</v>
      </c>
      <c r="L68" s="109"/>
      <c r="M68" s="109"/>
      <c r="N68" s="109"/>
      <c r="O68" s="109"/>
      <c r="P68" s="109"/>
      <c r="Q68" s="109"/>
      <c r="R68" s="109"/>
      <c r="S68" s="109"/>
      <c r="T68" s="109"/>
    </row>
    <row r="69" spans="1:20">
      <c r="A69" s="17"/>
      <c r="B69" s="1" t="s">
        <v>6</v>
      </c>
      <c r="C69" s="17"/>
      <c r="D69" s="1" t="s">
        <v>6</v>
      </c>
      <c r="E69" s="17"/>
      <c r="F69" s="1" t="s">
        <v>6</v>
      </c>
      <c r="G69" s="17"/>
      <c r="H69" s="1" t="s">
        <v>6</v>
      </c>
      <c r="I69" s="17"/>
      <c r="J69" s="7" t="s">
        <v>6</v>
      </c>
      <c r="K69" s="8"/>
      <c r="L69" s="1" t="s">
        <v>6</v>
      </c>
      <c r="M69" s="48"/>
      <c r="N69" s="1" t="s">
        <v>6</v>
      </c>
      <c r="O69" s="48"/>
      <c r="P69" s="1" t="s">
        <v>6</v>
      </c>
      <c r="Q69" s="48"/>
      <c r="R69" s="1" t="s">
        <v>6</v>
      </c>
      <c r="S69" s="48"/>
      <c r="T69" s="1" t="s">
        <v>6</v>
      </c>
    </row>
    <row r="70" spans="1:20">
      <c r="A70" s="1" t="s">
        <v>160</v>
      </c>
      <c r="B70" s="17">
        <v>30</v>
      </c>
      <c r="C70" s="1" t="s">
        <v>160</v>
      </c>
      <c r="D70" s="17">
        <v>29</v>
      </c>
      <c r="E70" s="1" t="s">
        <v>160</v>
      </c>
      <c r="F70" s="17">
        <v>32</v>
      </c>
      <c r="G70" s="1" t="s">
        <v>160</v>
      </c>
      <c r="H70" s="17">
        <v>34</v>
      </c>
      <c r="I70" s="1" t="s">
        <v>160</v>
      </c>
      <c r="J70" s="17">
        <v>25</v>
      </c>
      <c r="K70" s="1" t="s">
        <v>160</v>
      </c>
      <c r="L70" s="48">
        <v>1</v>
      </c>
      <c r="M70" s="1" t="s">
        <v>160</v>
      </c>
      <c r="N70" s="48">
        <v>7</v>
      </c>
      <c r="O70" s="1" t="s">
        <v>160</v>
      </c>
      <c r="P70" s="48">
        <v>3</v>
      </c>
      <c r="Q70" s="1" t="s">
        <v>160</v>
      </c>
      <c r="R70" s="48">
        <v>5</v>
      </c>
      <c r="S70" s="1" t="s">
        <v>160</v>
      </c>
      <c r="T70" s="10">
        <v>1</v>
      </c>
    </row>
    <row r="71" spans="1:20">
      <c r="A71" s="1" t="s">
        <v>84</v>
      </c>
      <c r="B71" s="17">
        <v>3</v>
      </c>
      <c r="C71" s="1" t="s">
        <v>84</v>
      </c>
      <c r="D71" s="17">
        <v>6</v>
      </c>
      <c r="E71" s="1" t="s">
        <v>84</v>
      </c>
      <c r="F71" s="17">
        <v>1</v>
      </c>
      <c r="G71" s="1" t="s">
        <v>84</v>
      </c>
      <c r="H71" s="17">
        <v>4</v>
      </c>
      <c r="I71" s="1" t="s">
        <v>84</v>
      </c>
      <c r="J71" s="17">
        <v>5</v>
      </c>
      <c r="K71" s="1" t="s">
        <v>168</v>
      </c>
      <c r="L71" s="48">
        <v>104</v>
      </c>
      <c r="M71" s="1" t="s">
        <v>180</v>
      </c>
      <c r="N71" s="48">
        <v>1</v>
      </c>
      <c r="O71" s="1" t="s">
        <v>78</v>
      </c>
      <c r="P71" s="48">
        <v>2</v>
      </c>
      <c r="Q71" s="1" t="s">
        <v>78</v>
      </c>
      <c r="R71" s="48">
        <v>1</v>
      </c>
      <c r="S71" s="1" t="s">
        <v>78</v>
      </c>
      <c r="T71" s="10">
        <v>1</v>
      </c>
    </row>
    <row r="72" spans="1:20">
      <c r="A72" s="1" t="s">
        <v>78</v>
      </c>
      <c r="B72" s="17">
        <v>14</v>
      </c>
      <c r="C72" s="1" t="s">
        <v>78</v>
      </c>
      <c r="D72" s="17">
        <v>32</v>
      </c>
      <c r="E72" s="1" t="s">
        <v>78</v>
      </c>
      <c r="F72" s="17">
        <v>31</v>
      </c>
      <c r="G72" s="1" t="s">
        <v>78</v>
      </c>
      <c r="H72" s="17">
        <v>17</v>
      </c>
      <c r="I72" s="1" t="s">
        <v>78</v>
      </c>
      <c r="J72" s="17">
        <v>25</v>
      </c>
      <c r="K72" s="1" t="s">
        <v>156</v>
      </c>
      <c r="L72" s="48">
        <v>8</v>
      </c>
      <c r="M72" s="1" t="s">
        <v>168</v>
      </c>
      <c r="N72" s="48">
        <v>111</v>
      </c>
      <c r="O72" s="1" t="s">
        <v>168</v>
      </c>
      <c r="P72" s="48">
        <v>85</v>
      </c>
      <c r="Q72" s="1" t="s">
        <v>180</v>
      </c>
      <c r="R72" s="48">
        <v>3</v>
      </c>
      <c r="S72" s="1" t="s">
        <v>168</v>
      </c>
      <c r="T72" s="10">
        <v>99</v>
      </c>
    </row>
    <row r="73" spans="1:20">
      <c r="A73" s="1" t="s">
        <v>168</v>
      </c>
      <c r="B73" s="17">
        <v>34</v>
      </c>
      <c r="C73" s="1" t="s">
        <v>168</v>
      </c>
      <c r="D73" s="17">
        <v>27</v>
      </c>
      <c r="E73" s="1" t="s">
        <v>168</v>
      </c>
      <c r="F73" s="17">
        <v>24</v>
      </c>
      <c r="G73" s="1" t="s">
        <v>90</v>
      </c>
      <c r="H73" s="17">
        <v>1</v>
      </c>
      <c r="I73" s="1" t="s">
        <v>168</v>
      </c>
      <c r="J73" s="17">
        <v>27</v>
      </c>
      <c r="K73" s="1" t="s">
        <v>181</v>
      </c>
      <c r="L73" s="48">
        <v>8</v>
      </c>
      <c r="M73" s="1" t="s">
        <v>156</v>
      </c>
      <c r="N73" s="48">
        <v>6</v>
      </c>
      <c r="O73" s="1" t="s">
        <v>156</v>
      </c>
      <c r="P73" s="48">
        <v>11</v>
      </c>
      <c r="Q73" s="1" t="s">
        <v>168</v>
      </c>
      <c r="R73" s="48">
        <v>105</v>
      </c>
      <c r="S73" s="1" t="s">
        <v>156</v>
      </c>
      <c r="T73" s="10">
        <v>17</v>
      </c>
    </row>
    <row r="74" spans="1:20">
      <c r="A74" s="1" t="s">
        <v>183</v>
      </c>
      <c r="B74" s="17">
        <v>304</v>
      </c>
      <c r="C74" s="1" t="s">
        <v>183</v>
      </c>
      <c r="D74" s="17">
        <v>291</v>
      </c>
      <c r="E74" s="1" t="s">
        <v>183</v>
      </c>
      <c r="F74" s="17">
        <v>311</v>
      </c>
      <c r="G74" s="1" t="s">
        <v>168</v>
      </c>
      <c r="H74" s="17">
        <v>29</v>
      </c>
      <c r="I74" s="1" t="s">
        <v>183</v>
      </c>
      <c r="J74" s="17">
        <v>307</v>
      </c>
      <c r="K74" s="1" t="s">
        <v>102</v>
      </c>
      <c r="L74" s="48">
        <v>1</v>
      </c>
      <c r="M74" s="1" t="s">
        <v>181</v>
      </c>
      <c r="N74" s="48">
        <v>28</v>
      </c>
      <c r="O74" s="1" t="s">
        <v>181</v>
      </c>
      <c r="P74" s="48">
        <v>14</v>
      </c>
      <c r="Q74" s="1" t="s">
        <v>156</v>
      </c>
      <c r="R74" s="48">
        <v>9</v>
      </c>
      <c r="S74" s="1" t="s">
        <v>181</v>
      </c>
      <c r="T74" s="10">
        <v>14</v>
      </c>
    </row>
    <row r="75" spans="1:20">
      <c r="A75" s="1" t="s">
        <v>144</v>
      </c>
      <c r="B75" s="17">
        <v>2</v>
      </c>
      <c r="C75" s="1" t="s">
        <v>144</v>
      </c>
      <c r="D75" s="17">
        <v>4</v>
      </c>
      <c r="E75" s="1" t="s">
        <v>144</v>
      </c>
      <c r="F75" s="17">
        <v>1</v>
      </c>
      <c r="G75" s="1" t="s">
        <v>183</v>
      </c>
      <c r="H75" s="17">
        <v>273</v>
      </c>
      <c r="I75" s="1" t="s">
        <v>144</v>
      </c>
      <c r="J75" s="17">
        <v>2</v>
      </c>
      <c r="K75" s="1" t="s">
        <v>125</v>
      </c>
      <c r="L75" s="48">
        <v>5</v>
      </c>
      <c r="M75" s="1" t="s">
        <v>102</v>
      </c>
      <c r="N75" s="48">
        <v>5</v>
      </c>
      <c r="O75" s="1" t="s">
        <v>102</v>
      </c>
      <c r="P75" s="48">
        <v>1</v>
      </c>
      <c r="Q75" s="1" t="s">
        <v>181</v>
      </c>
      <c r="R75" s="48">
        <v>48</v>
      </c>
      <c r="S75" s="1" t="s">
        <v>102</v>
      </c>
      <c r="T75" s="10">
        <v>6</v>
      </c>
    </row>
    <row r="76" spans="1:20">
      <c r="A76" s="1" t="s">
        <v>181</v>
      </c>
      <c r="B76" s="17">
        <v>1358</v>
      </c>
      <c r="C76" s="1" t="s">
        <v>181</v>
      </c>
      <c r="D76" s="17">
        <v>1130</v>
      </c>
      <c r="E76" s="1" t="s">
        <v>181</v>
      </c>
      <c r="F76" s="17">
        <v>1102</v>
      </c>
      <c r="G76" s="1" t="s">
        <v>144</v>
      </c>
      <c r="H76" s="17">
        <v>6</v>
      </c>
      <c r="I76" s="1" t="s">
        <v>181</v>
      </c>
      <c r="J76" s="17">
        <v>1096</v>
      </c>
      <c r="K76" s="36" t="s">
        <v>130</v>
      </c>
      <c r="L76" s="37">
        <v>6177</v>
      </c>
      <c r="M76" s="1" t="s">
        <v>125</v>
      </c>
      <c r="N76" s="48">
        <v>1</v>
      </c>
      <c r="O76" s="1" t="s">
        <v>125</v>
      </c>
      <c r="P76" s="48">
        <v>1</v>
      </c>
      <c r="Q76" s="1" t="s">
        <v>102</v>
      </c>
      <c r="R76" s="48">
        <v>2</v>
      </c>
      <c r="S76" s="1" t="s">
        <v>125</v>
      </c>
      <c r="T76" s="10">
        <v>7</v>
      </c>
    </row>
    <row r="77" spans="1:20">
      <c r="A77" s="1" t="s">
        <v>102</v>
      </c>
      <c r="B77" s="17">
        <v>1</v>
      </c>
      <c r="C77" s="1" t="s">
        <v>102</v>
      </c>
      <c r="D77" s="17">
        <v>4</v>
      </c>
      <c r="E77" s="1" t="s">
        <v>102</v>
      </c>
      <c r="F77" s="17">
        <v>3</v>
      </c>
      <c r="G77" s="1" t="s">
        <v>181</v>
      </c>
      <c r="H77" s="17">
        <v>1307</v>
      </c>
      <c r="I77" s="1" t="s">
        <v>102</v>
      </c>
      <c r="J77" s="17">
        <v>2</v>
      </c>
      <c r="K77" s="1" t="s">
        <v>93</v>
      </c>
      <c r="L77" s="48">
        <v>9</v>
      </c>
      <c r="M77" s="36" t="s">
        <v>130</v>
      </c>
      <c r="N77" s="37">
        <v>5953</v>
      </c>
      <c r="O77" s="36" t="s">
        <v>130</v>
      </c>
      <c r="P77" s="37">
        <v>6028</v>
      </c>
      <c r="Q77" s="1" t="s">
        <v>125</v>
      </c>
      <c r="R77" s="48">
        <v>10</v>
      </c>
      <c r="S77" s="36" t="s">
        <v>130</v>
      </c>
      <c r="T77" s="117">
        <v>6156</v>
      </c>
    </row>
    <row r="78" spans="1:20">
      <c r="A78" s="1" t="s">
        <v>93</v>
      </c>
      <c r="B78" s="17">
        <v>10</v>
      </c>
      <c r="C78" s="1" t="s">
        <v>93</v>
      </c>
      <c r="D78" s="17">
        <v>5</v>
      </c>
      <c r="E78" s="1" t="s">
        <v>142</v>
      </c>
      <c r="F78" s="17">
        <v>1</v>
      </c>
      <c r="G78" s="1" t="s">
        <v>102</v>
      </c>
      <c r="H78" s="17">
        <v>4</v>
      </c>
      <c r="I78" s="1" t="s">
        <v>142</v>
      </c>
      <c r="J78" s="17">
        <v>1</v>
      </c>
      <c r="K78" s="1" t="s">
        <v>179</v>
      </c>
      <c r="L78" s="48">
        <v>1</v>
      </c>
      <c r="M78" s="1" t="s">
        <v>93</v>
      </c>
      <c r="N78" s="48">
        <v>9</v>
      </c>
      <c r="O78" s="1" t="s">
        <v>93</v>
      </c>
      <c r="P78" s="48">
        <v>8</v>
      </c>
      <c r="Q78" s="36" t="s">
        <v>130</v>
      </c>
      <c r="R78" s="37">
        <v>6086</v>
      </c>
      <c r="S78" s="1" t="s">
        <v>93</v>
      </c>
      <c r="T78" s="10">
        <v>17</v>
      </c>
    </row>
    <row r="79" spans="1:20">
      <c r="A79" s="1" t="s">
        <v>174</v>
      </c>
      <c r="B79" s="17">
        <v>79</v>
      </c>
      <c r="C79" s="1" t="s">
        <v>174</v>
      </c>
      <c r="D79" s="17">
        <v>65</v>
      </c>
      <c r="E79" s="1" t="s">
        <v>93</v>
      </c>
      <c r="F79" s="17">
        <v>6</v>
      </c>
      <c r="G79" s="1" t="s">
        <v>142</v>
      </c>
      <c r="H79" s="17">
        <v>1</v>
      </c>
      <c r="I79" s="1" t="s">
        <v>93</v>
      </c>
      <c r="J79" s="17">
        <v>10</v>
      </c>
      <c r="K79" s="1" t="s">
        <v>134</v>
      </c>
      <c r="L79" s="48">
        <v>1</v>
      </c>
      <c r="M79" s="1" t="s">
        <v>179</v>
      </c>
      <c r="N79" s="48">
        <v>2</v>
      </c>
      <c r="O79" s="1" t="s">
        <v>179</v>
      </c>
      <c r="P79" s="48">
        <v>6</v>
      </c>
      <c r="Q79" s="1" t="s">
        <v>93</v>
      </c>
      <c r="R79" s="48">
        <v>15</v>
      </c>
      <c r="S79" s="1" t="s">
        <v>189</v>
      </c>
      <c r="T79" s="10">
        <v>1</v>
      </c>
    </row>
    <row r="80" spans="1:20">
      <c r="A80" s="1" t="s">
        <v>179</v>
      </c>
      <c r="B80" s="17">
        <v>8</v>
      </c>
      <c r="C80" s="1" t="s">
        <v>179</v>
      </c>
      <c r="D80" s="17">
        <v>8</v>
      </c>
      <c r="E80" s="1" t="s">
        <v>174</v>
      </c>
      <c r="F80" s="17">
        <v>89</v>
      </c>
      <c r="G80" s="1" t="s">
        <v>93</v>
      </c>
      <c r="H80" s="17">
        <v>3</v>
      </c>
      <c r="I80" s="1" t="s">
        <v>174</v>
      </c>
      <c r="J80" s="17">
        <v>76</v>
      </c>
      <c r="K80" s="1" t="s">
        <v>132</v>
      </c>
      <c r="L80" s="48">
        <v>1</v>
      </c>
      <c r="M80" s="1" t="s">
        <v>189</v>
      </c>
      <c r="N80" s="48">
        <v>2</v>
      </c>
      <c r="O80" s="1" t="s">
        <v>134</v>
      </c>
      <c r="P80" s="48">
        <v>1</v>
      </c>
      <c r="Q80" s="1" t="s">
        <v>174</v>
      </c>
      <c r="R80" s="48">
        <v>1</v>
      </c>
      <c r="S80" s="1" t="s">
        <v>132</v>
      </c>
      <c r="T80" s="10">
        <v>1</v>
      </c>
    </row>
    <row r="81" spans="1:20">
      <c r="A81" s="1" t="s">
        <v>134</v>
      </c>
      <c r="B81" s="17">
        <v>2</v>
      </c>
      <c r="C81" s="1" t="s">
        <v>134</v>
      </c>
      <c r="D81" s="17">
        <v>4</v>
      </c>
      <c r="E81" s="1" t="s">
        <v>179</v>
      </c>
      <c r="F81" s="17">
        <v>6</v>
      </c>
      <c r="G81" s="1" t="s">
        <v>174</v>
      </c>
      <c r="H81" s="17">
        <v>74</v>
      </c>
      <c r="I81" s="1" t="s">
        <v>179</v>
      </c>
      <c r="J81" s="17">
        <v>11</v>
      </c>
      <c r="K81" s="1" t="s">
        <v>193</v>
      </c>
      <c r="L81" s="48">
        <v>22</v>
      </c>
      <c r="M81" s="1" t="s">
        <v>132</v>
      </c>
      <c r="N81" s="48">
        <v>4</v>
      </c>
      <c r="O81" s="1" t="s">
        <v>132</v>
      </c>
      <c r="P81" s="48">
        <v>1</v>
      </c>
      <c r="Q81" s="1" t="s">
        <v>179</v>
      </c>
      <c r="R81" s="48">
        <v>2</v>
      </c>
      <c r="S81" s="1" t="s">
        <v>193</v>
      </c>
      <c r="T81" s="10">
        <v>16</v>
      </c>
    </row>
    <row r="82" spans="1:20">
      <c r="A82" s="1" t="s">
        <v>108</v>
      </c>
      <c r="B82" s="17">
        <v>8</v>
      </c>
      <c r="C82" s="1" t="s">
        <v>108</v>
      </c>
      <c r="D82" s="17">
        <v>11</v>
      </c>
      <c r="E82" s="1" t="s">
        <v>134</v>
      </c>
      <c r="F82" s="17">
        <v>1</v>
      </c>
      <c r="G82" s="1" t="s">
        <v>179</v>
      </c>
      <c r="H82" s="17">
        <v>8</v>
      </c>
      <c r="I82" s="1" t="s">
        <v>134</v>
      </c>
      <c r="J82" s="17">
        <v>2</v>
      </c>
      <c r="K82" s="1" t="s">
        <v>146</v>
      </c>
      <c r="L82" s="48">
        <v>1</v>
      </c>
      <c r="M82" s="1" t="s">
        <v>193</v>
      </c>
      <c r="N82" s="48">
        <v>17</v>
      </c>
      <c r="O82" s="1" t="s">
        <v>193</v>
      </c>
      <c r="P82" s="48">
        <v>23</v>
      </c>
      <c r="Q82" s="1" t="s">
        <v>134</v>
      </c>
      <c r="R82" s="48">
        <v>1</v>
      </c>
      <c r="S82" s="1" t="s">
        <v>146</v>
      </c>
      <c r="T82" s="10">
        <v>2</v>
      </c>
    </row>
    <row r="83" spans="1:20">
      <c r="A83" s="1" t="s">
        <v>190</v>
      </c>
      <c r="B83" s="17">
        <v>50</v>
      </c>
      <c r="C83" s="1" t="s">
        <v>190</v>
      </c>
      <c r="D83" s="17">
        <v>75</v>
      </c>
      <c r="E83" s="1" t="s">
        <v>108</v>
      </c>
      <c r="F83" s="17">
        <v>3</v>
      </c>
      <c r="G83" s="1" t="s">
        <v>140</v>
      </c>
      <c r="H83" s="17">
        <v>2</v>
      </c>
      <c r="I83" s="1" t="s">
        <v>108</v>
      </c>
      <c r="J83" s="17">
        <v>11</v>
      </c>
      <c r="K83" s="1" t="s">
        <v>186</v>
      </c>
      <c r="L83" s="48">
        <v>2</v>
      </c>
      <c r="M83" s="1" t="s">
        <v>146</v>
      </c>
      <c r="N83" s="48">
        <v>1</v>
      </c>
      <c r="O83" s="1" t="s">
        <v>189</v>
      </c>
      <c r="P83" s="48">
        <v>1</v>
      </c>
      <c r="Q83" s="1" t="s">
        <v>132</v>
      </c>
      <c r="R83" s="48">
        <v>7</v>
      </c>
      <c r="S83" s="1" t="s">
        <v>186</v>
      </c>
      <c r="T83" s="10">
        <v>1</v>
      </c>
    </row>
    <row r="84" spans="1:20">
      <c r="A84" s="1" t="s">
        <v>96</v>
      </c>
      <c r="B84" s="17">
        <v>27</v>
      </c>
      <c r="C84" s="1" t="s">
        <v>96</v>
      </c>
      <c r="D84" s="17">
        <v>32</v>
      </c>
      <c r="E84" s="1" t="s">
        <v>190</v>
      </c>
      <c r="F84" s="17">
        <v>65</v>
      </c>
      <c r="G84" s="1" t="s">
        <v>108</v>
      </c>
      <c r="H84" s="17">
        <v>17</v>
      </c>
      <c r="I84" s="1" t="s">
        <v>190</v>
      </c>
      <c r="J84" s="17">
        <v>69</v>
      </c>
      <c r="K84" s="1" t="s">
        <v>96</v>
      </c>
      <c r="L84" s="48">
        <v>1</v>
      </c>
      <c r="M84" s="1" t="s">
        <v>190</v>
      </c>
      <c r="N84" s="48">
        <v>1</v>
      </c>
      <c r="O84" s="1" t="s">
        <v>191</v>
      </c>
      <c r="P84" s="48">
        <v>10</v>
      </c>
      <c r="Q84" s="1" t="s">
        <v>193</v>
      </c>
      <c r="R84" s="48">
        <v>16</v>
      </c>
      <c r="S84" s="1" t="s">
        <v>190</v>
      </c>
      <c r="T84" s="10">
        <v>1</v>
      </c>
    </row>
    <row r="85" spans="1:20">
      <c r="A85" s="1" t="s">
        <v>136</v>
      </c>
      <c r="B85" s="17">
        <v>1372</v>
      </c>
      <c r="C85" s="1" t="s">
        <v>136</v>
      </c>
      <c r="D85" s="17">
        <v>1395</v>
      </c>
      <c r="E85" s="1" t="s">
        <v>96</v>
      </c>
      <c r="F85" s="17">
        <v>41</v>
      </c>
      <c r="G85" s="1" t="s">
        <v>190</v>
      </c>
      <c r="H85" s="17">
        <v>66</v>
      </c>
      <c r="I85" s="1" t="s">
        <v>96</v>
      </c>
      <c r="J85" s="17">
        <v>40</v>
      </c>
      <c r="K85" s="1" t="s">
        <v>191</v>
      </c>
      <c r="L85" s="48">
        <v>9</v>
      </c>
      <c r="M85" s="1" t="s">
        <v>96</v>
      </c>
      <c r="N85" s="48">
        <v>1</v>
      </c>
      <c r="O85" s="1" t="s">
        <v>136</v>
      </c>
      <c r="P85" s="48">
        <v>1106</v>
      </c>
      <c r="Q85" s="1" t="s">
        <v>146</v>
      </c>
      <c r="R85" s="48">
        <v>3</v>
      </c>
      <c r="S85" s="1" t="s">
        <v>191</v>
      </c>
      <c r="T85" s="10">
        <v>13</v>
      </c>
    </row>
    <row r="86" spans="1:20">
      <c r="A86" s="1" t="s">
        <v>126</v>
      </c>
      <c r="B86" s="17">
        <v>1</v>
      </c>
      <c r="C86" s="1" t="s">
        <v>126</v>
      </c>
      <c r="D86" s="17">
        <v>1</v>
      </c>
      <c r="E86" s="1" t="s">
        <v>136</v>
      </c>
      <c r="F86" s="17">
        <v>1442</v>
      </c>
      <c r="G86" s="1" t="s">
        <v>96</v>
      </c>
      <c r="H86" s="17">
        <v>38</v>
      </c>
      <c r="I86" s="1" t="s">
        <v>136</v>
      </c>
      <c r="J86" s="17">
        <v>1471</v>
      </c>
      <c r="K86" s="1" t="s">
        <v>136</v>
      </c>
      <c r="L86" s="48">
        <v>989</v>
      </c>
      <c r="M86" s="1" t="s">
        <v>191</v>
      </c>
      <c r="N86" s="48">
        <v>12</v>
      </c>
      <c r="O86" s="1" t="s">
        <v>176</v>
      </c>
      <c r="P86" s="48">
        <v>49</v>
      </c>
      <c r="Q86" s="1" t="s">
        <v>190</v>
      </c>
      <c r="R86" s="48">
        <v>1</v>
      </c>
      <c r="S86" s="1" t="s">
        <v>75</v>
      </c>
      <c r="T86" s="10">
        <v>1</v>
      </c>
    </row>
    <row r="87" spans="1:20">
      <c r="A87" s="1" t="s">
        <v>152</v>
      </c>
      <c r="B87" s="17">
        <v>1</v>
      </c>
      <c r="C87" s="1" t="s">
        <v>152</v>
      </c>
      <c r="D87" s="17">
        <v>1</v>
      </c>
      <c r="E87" s="1" t="s">
        <v>184</v>
      </c>
      <c r="F87" s="17">
        <v>3</v>
      </c>
      <c r="G87" s="1" t="s">
        <v>136</v>
      </c>
      <c r="H87" s="17">
        <v>1287</v>
      </c>
      <c r="I87" s="1" t="s">
        <v>152</v>
      </c>
      <c r="J87" s="17">
        <v>1</v>
      </c>
      <c r="K87" s="1" t="s">
        <v>176</v>
      </c>
      <c r="L87" s="48">
        <v>42</v>
      </c>
      <c r="M87" s="1" t="s">
        <v>136</v>
      </c>
      <c r="N87" s="48">
        <v>1144</v>
      </c>
      <c r="O87" s="1" t="s">
        <v>195</v>
      </c>
      <c r="P87" s="48">
        <v>584</v>
      </c>
      <c r="Q87" s="1" t="s">
        <v>191</v>
      </c>
      <c r="R87" s="48">
        <v>10</v>
      </c>
      <c r="S87" s="1" t="s">
        <v>136</v>
      </c>
      <c r="T87" s="10">
        <v>903</v>
      </c>
    </row>
    <row r="88" spans="1:20">
      <c r="A88" s="1" t="s">
        <v>195</v>
      </c>
      <c r="B88" s="17">
        <v>48</v>
      </c>
      <c r="C88" s="1" t="s">
        <v>195</v>
      </c>
      <c r="D88" s="17">
        <v>54</v>
      </c>
      <c r="E88" s="1" t="s">
        <v>195</v>
      </c>
      <c r="F88" s="17">
        <v>40</v>
      </c>
      <c r="G88" s="1" t="s">
        <v>184</v>
      </c>
      <c r="H88" s="17">
        <v>1</v>
      </c>
      <c r="I88" s="1" t="s">
        <v>195</v>
      </c>
      <c r="J88" s="17">
        <v>44</v>
      </c>
      <c r="K88" s="1" t="s">
        <v>195</v>
      </c>
      <c r="L88" s="48">
        <v>554</v>
      </c>
      <c r="M88" s="1" t="s">
        <v>176</v>
      </c>
      <c r="N88" s="48">
        <v>47</v>
      </c>
      <c r="O88" s="1" t="s">
        <v>172</v>
      </c>
      <c r="P88" s="48">
        <v>1</v>
      </c>
      <c r="Q88" s="1" t="s">
        <v>136</v>
      </c>
      <c r="R88" s="48">
        <v>919</v>
      </c>
      <c r="S88" s="1" t="s">
        <v>176</v>
      </c>
      <c r="T88" s="10">
        <v>78</v>
      </c>
    </row>
    <row r="89" spans="1:20">
      <c r="A89" s="1" t="s">
        <v>184</v>
      </c>
      <c r="B89" s="17">
        <v>2</v>
      </c>
      <c r="C89" s="1" t="s">
        <v>184</v>
      </c>
      <c r="D89" s="17">
        <v>1</v>
      </c>
      <c r="E89" s="1" t="s">
        <v>152</v>
      </c>
      <c r="F89" s="17">
        <v>4</v>
      </c>
      <c r="G89" s="1" t="s">
        <v>195</v>
      </c>
      <c r="H89" s="17">
        <v>55</v>
      </c>
      <c r="I89" s="1" t="s">
        <v>176</v>
      </c>
      <c r="J89" s="17">
        <v>102</v>
      </c>
      <c r="K89" s="1" t="s">
        <v>172</v>
      </c>
      <c r="L89" s="48">
        <v>1</v>
      </c>
      <c r="M89" s="1" t="s">
        <v>195</v>
      </c>
      <c r="N89" s="48">
        <v>564</v>
      </c>
      <c r="O89" s="1" t="s">
        <v>99</v>
      </c>
      <c r="P89" s="48">
        <v>1</v>
      </c>
      <c r="Q89" s="1" t="s">
        <v>176</v>
      </c>
      <c r="R89" s="48">
        <v>66</v>
      </c>
      <c r="S89" s="1" t="s">
        <v>195</v>
      </c>
      <c r="T89" s="10">
        <v>572</v>
      </c>
    </row>
    <row r="90" spans="1:20">
      <c r="A90" s="1" t="s">
        <v>176</v>
      </c>
      <c r="B90" s="17">
        <v>74</v>
      </c>
      <c r="C90" s="1" t="s">
        <v>176</v>
      </c>
      <c r="D90" s="17">
        <v>104</v>
      </c>
      <c r="E90" s="1" t="s">
        <v>138</v>
      </c>
      <c r="F90" s="17">
        <v>1</v>
      </c>
      <c r="G90" s="1" t="s">
        <v>152</v>
      </c>
      <c r="H90" s="17">
        <v>1</v>
      </c>
      <c r="I90" s="1" t="s">
        <v>138</v>
      </c>
      <c r="J90" s="17">
        <v>1</v>
      </c>
      <c r="K90" s="1" t="s">
        <v>111</v>
      </c>
      <c r="L90" s="48">
        <v>22</v>
      </c>
      <c r="M90" s="1" t="s">
        <v>99</v>
      </c>
      <c r="N90" s="48">
        <v>1</v>
      </c>
      <c r="O90" s="1" t="s">
        <v>111</v>
      </c>
      <c r="P90" s="48">
        <v>23</v>
      </c>
      <c r="Q90" s="1" t="s">
        <v>195</v>
      </c>
      <c r="R90" s="48">
        <v>610</v>
      </c>
      <c r="S90" s="1" t="s">
        <v>154</v>
      </c>
      <c r="T90" s="10">
        <v>2</v>
      </c>
    </row>
    <row r="91" spans="1:20">
      <c r="A91" s="1" t="s">
        <v>121</v>
      </c>
      <c r="B91" s="17">
        <v>31</v>
      </c>
      <c r="C91" s="1" t="s">
        <v>121</v>
      </c>
      <c r="D91" s="17">
        <v>47</v>
      </c>
      <c r="E91" s="1" t="s">
        <v>176</v>
      </c>
      <c r="F91" s="17">
        <v>115</v>
      </c>
      <c r="G91" s="1" t="s">
        <v>138</v>
      </c>
      <c r="H91" s="17">
        <v>2</v>
      </c>
      <c r="I91" s="1" t="s">
        <v>121</v>
      </c>
      <c r="J91" s="17">
        <v>34</v>
      </c>
      <c r="K91" s="1" t="s">
        <v>164</v>
      </c>
      <c r="L91" s="48">
        <v>30</v>
      </c>
      <c r="M91" s="1" t="s">
        <v>111</v>
      </c>
      <c r="N91" s="48">
        <v>16</v>
      </c>
      <c r="O91" s="1" t="s">
        <v>164</v>
      </c>
      <c r="P91" s="48">
        <v>29</v>
      </c>
      <c r="Q91" s="1" t="s">
        <v>172</v>
      </c>
      <c r="R91" s="48">
        <v>1</v>
      </c>
      <c r="S91" s="1" t="s">
        <v>111</v>
      </c>
      <c r="T91" s="10">
        <v>14</v>
      </c>
    </row>
    <row r="92" spans="1:20">
      <c r="A92" s="1" t="s">
        <v>111</v>
      </c>
      <c r="B92" s="17">
        <v>9</v>
      </c>
      <c r="C92" s="1" t="s">
        <v>99</v>
      </c>
      <c r="D92" s="17">
        <v>1</v>
      </c>
      <c r="E92" s="1" t="s">
        <v>121</v>
      </c>
      <c r="F92" s="17">
        <v>37</v>
      </c>
      <c r="G92" s="1" t="s">
        <v>176</v>
      </c>
      <c r="H92" s="17">
        <v>107</v>
      </c>
      <c r="I92" s="1" t="s">
        <v>111</v>
      </c>
      <c r="J92" s="17">
        <v>14</v>
      </c>
      <c r="K92" s="1" t="s">
        <v>121</v>
      </c>
      <c r="L92" s="48">
        <v>2</v>
      </c>
      <c r="M92" s="1" t="s">
        <v>164</v>
      </c>
      <c r="N92" s="48">
        <v>29</v>
      </c>
      <c r="O92" s="1" t="s">
        <v>121</v>
      </c>
      <c r="P92" s="48">
        <v>2</v>
      </c>
      <c r="Q92" s="1" t="s">
        <v>154</v>
      </c>
      <c r="R92" s="48">
        <v>1</v>
      </c>
      <c r="S92" s="1" t="s">
        <v>164</v>
      </c>
      <c r="T92" s="10">
        <v>35</v>
      </c>
    </row>
    <row r="93" spans="1:20">
      <c r="A93" s="1" t="s">
        <v>164</v>
      </c>
      <c r="B93" s="17">
        <v>46</v>
      </c>
      <c r="C93" s="1" t="s">
        <v>111</v>
      </c>
      <c r="D93" s="17">
        <v>16</v>
      </c>
      <c r="E93" s="1" t="s">
        <v>111</v>
      </c>
      <c r="F93" s="17">
        <v>11</v>
      </c>
      <c r="G93" s="1" t="s">
        <v>121</v>
      </c>
      <c r="H93" s="17">
        <v>47</v>
      </c>
      <c r="I93" s="1" t="s">
        <v>164</v>
      </c>
      <c r="J93" s="17">
        <v>88</v>
      </c>
      <c r="K93" s="1" t="s">
        <v>119</v>
      </c>
      <c r="L93" s="48">
        <v>116</v>
      </c>
      <c r="M93" s="1" t="s">
        <v>121</v>
      </c>
      <c r="N93" s="48">
        <v>2</v>
      </c>
      <c r="O93" s="1" t="s">
        <v>119</v>
      </c>
      <c r="P93" s="48">
        <v>109</v>
      </c>
      <c r="Q93" s="1" t="s">
        <v>99</v>
      </c>
      <c r="R93" s="48">
        <v>1</v>
      </c>
      <c r="S93" s="1" t="s">
        <v>119</v>
      </c>
      <c r="T93" s="10">
        <v>131</v>
      </c>
    </row>
    <row r="94" spans="1:20">
      <c r="A94" s="1" t="s">
        <v>119</v>
      </c>
      <c r="B94" s="17">
        <v>82</v>
      </c>
      <c r="C94" s="1" t="s">
        <v>164</v>
      </c>
      <c r="D94" s="17">
        <v>86</v>
      </c>
      <c r="E94" s="1" t="s">
        <v>164</v>
      </c>
      <c r="F94" s="17">
        <v>90</v>
      </c>
      <c r="G94" s="1" t="s">
        <v>111</v>
      </c>
      <c r="H94" s="17">
        <v>18</v>
      </c>
      <c r="I94" s="1" t="s">
        <v>119</v>
      </c>
      <c r="J94" s="17">
        <v>106</v>
      </c>
      <c r="K94" s="1" t="s">
        <v>128</v>
      </c>
      <c r="L94" s="48">
        <v>85</v>
      </c>
      <c r="M94" s="1" t="s">
        <v>119</v>
      </c>
      <c r="N94" s="48">
        <v>120</v>
      </c>
      <c r="O94" s="1" t="s">
        <v>128</v>
      </c>
      <c r="P94" s="48">
        <v>93</v>
      </c>
      <c r="Q94" s="1" t="s">
        <v>111</v>
      </c>
      <c r="R94" s="48">
        <v>20</v>
      </c>
      <c r="S94" s="1" t="s">
        <v>128</v>
      </c>
      <c r="T94" s="10">
        <v>103</v>
      </c>
    </row>
    <row r="95" spans="1:20">
      <c r="A95" s="1" t="s">
        <v>188</v>
      </c>
      <c r="B95" s="17">
        <v>57</v>
      </c>
      <c r="C95" s="1" t="s">
        <v>119</v>
      </c>
      <c r="D95" s="17">
        <v>119</v>
      </c>
      <c r="E95" s="1" t="s">
        <v>119</v>
      </c>
      <c r="F95" s="17">
        <v>133</v>
      </c>
      <c r="G95" s="1" t="s">
        <v>164</v>
      </c>
      <c r="H95" s="17">
        <v>66</v>
      </c>
      <c r="I95" s="1" t="s">
        <v>188</v>
      </c>
      <c r="J95" s="17">
        <v>48</v>
      </c>
      <c r="K95" s="8"/>
      <c r="L95" s="48"/>
      <c r="M95" s="1" t="s">
        <v>150</v>
      </c>
      <c r="N95" s="48">
        <v>1</v>
      </c>
      <c r="O95" s="48"/>
      <c r="P95" s="48"/>
      <c r="Q95" s="1" t="s">
        <v>164</v>
      </c>
      <c r="R95" s="48">
        <v>28</v>
      </c>
      <c r="S95" s="48"/>
      <c r="T95" s="10"/>
    </row>
    <row r="96" spans="1:20">
      <c r="A96" s="1" t="s">
        <v>150</v>
      </c>
      <c r="B96" s="17">
        <v>390</v>
      </c>
      <c r="C96" s="1" t="s">
        <v>188</v>
      </c>
      <c r="D96" s="17">
        <v>44</v>
      </c>
      <c r="E96" s="1" t="s">
        <v>188</v>
      </c>
      <c r="F96" s="17">
        <v>60</v>
      </c>
      <c r="G96" s="1" t="s">
        <v>119</v>
      </c>
      <c r="H96" s="17">
        <v>79</v>
      </c>
      <c r="I96" s="1" t="s">
        <v>150</v>
      </c>
      <c r="J96" s="17">
        <v>345</v>
      </c>
      <c r="K96" s="8"/>
      <c r="L96" s="48"/>
      <c r="M96" s="1" t="s">
        <v>187</v>
      </c>
      <c r="N96" s="48">
        <v>1</v>
      </c>
      <c r="O96" s="48"/>
      <c r="P96" s="48"/>
      <c r="Q96" s="1" t="s">
        <v>121</v>
      </c>
      <c r="R96" s="48">
        <v>2</v>
      </c>
      <c r="S96" s="48"/>
      <c r="T96" s="10"/>
    </row>
    <row r="97" spans="1:20">
      <c r="A97" s="1" t="s">
        <v>117</v>
      </c>
      <c r="B97" s="17">
        <v>19</v>
      </c>
      <c r="C97" s="1" t="s">
        <v>150</v>
      </c>
      <c r="D97" s="17">
        <v>316</v>
      </c>
      <c r="E97" s="1" t="s">
        <v>150</v>
      </c>
      <c r="F97" s="17">
        <v>346</v>
      </c>
      <c r="G97" s="1" t="s">
        <v>188</v>
      </c>
      <c r="H97" s="17">
        <v>60</v>
      </c>
      <c r="I97" s="1" t="s">
        <v>117</v>
      </c>
      <c r="J97" s="17">
        <v>23</v>
      </c>
      <c r="K97" s="8"/>
      <c r="L97" s="48"/>
      <c r="M97" s="1" t="s">
        <v>128</v>
      </c>
      <c r="N97" s="48">
        <v>106</v>
      </c>
      <c r="O97" s="48"/>
      <c r="P97" s="48"/>
      <c r="Q97" s="1" t="s">
        <v>119</v>
      </c>
      <c r="R97" s="48">
        <v>97</v>
      </c>
      <c r="S97" s="48"/>
      <c r="T97" s="10"/>
    </row>
    <row r="98" spans="1:20">
      <c r="A98" s="1" t="s">
        <v>192</v>
      </c>
      <c r="B98" s="17">
        <v>1</v>
      </c>
      <c r="C98" s="1" t="s">
        <v>117</v>
      </c>
      <c r="D98" s="17">
        <v>22</v>
      </c>
      <c r="E98" s="1" t="s">
        <v>117</v>
      </c>
      <c r="F98" s="17">
        <v>20</v>
      </c>
      <c r="G98" s="1" t="s">
        <v>150</v>
      </c>
      <c r="H98" s="17">
        <v>367</v>
      </c>
      <c r="I98" s="1" t="s">
        <v>105</v>
      </c>
      <c r="J98" s="17">
        <v>1</v>
      </c>
      <c r="K98" s="8"/>
      <c r="L98" s="48"/>
      <c r="M98" s="48"/>
      <c r="N98" s="48"/>
      <c r="O98" s="48"/>
      <c r="P98" s="48"/>
      <c r="Q98" s="1" t="s">
        <v>150</v>
      </c>
      <c r="R98" s="48">
        <v>3</v>
      </c>
      <c r="S98" s="48"/>
      <c r="T98" s="10"/>
    </row>
    <row r="99" spans="1:20">
      <c r="A99" s="1" t="s">
        <v>194</v>
      </c>
      <c r="B99" s="17">
        <v>4</v>
      </c>
      <c r="C99" s="1" t="s">
        <v>105</v>
      </c>
      <c r="D99" s="17">
        <v>3</v>
      </c>
      <c r="E99" s="1" t="s">
        <v>192</v>
      </c>
      <c r="F99" s="17">
        <v>4</v>
      </c>
      <c r="G99" s="1" t="s">
        <v>117</v>
      </c>
      <c r="H99" s="17">
        <v>35</v>
      </c>
      <c r="I99" s="1" t="s">
        <v>194</v>
      </c>
      <c r="J99" s="17">
        <v>8</v>
      </c>
      <c r="K99" s="8"/>
      <c r="L99" s="48"/>
      <c r="M99" s="48"/>
      <c r="N99" s="48"/>
      <c r="O99" s="48"/>
      <c r="P99" s="48"/>
      <c r="Q99" s="1" t="s">
        <v>128</v>
      </c>
      <c r="R99" s="48">
        <v>119</v>
      </c>
      <c r="S99" s="48"/>
      <c r="T99" s="10"/>
    </row>
    <row r="100" spans="1:20">
      <c r="A100" s="1" t="s">
        <v>180</v>
      </c>
      <c r="B100" s="17">
        <v>21</v>
      </c>
      <c r="C100" s="1" t="s">
        <v>194</v>
      </c>
      <c r="D100" s="17">
        <v>6</v>
      </c>
      <c r="E100" s="1" t="s">
        <v>194</v>
      </c>
      <c r="F100" s="17">
        <v>4</v>
      </c>
      <c r="G100" s="1" t="s">
        <v>105</v>
      </c>
      <c r="H100" s="17">
        <v>3</v>
      </c>
      <c r="I100" s="1" t="s">
        <v>180</v>
      </c>
      <c r="J100" s="17">
        <v>31</v>
      </c>
      <c r="K100" s="8"/>
      <c r="L100" s="48"/>
      <c r="M100" s="48"/>
      <c r="N100" s="48"/>
      <c r="O100" s="48"/>
      <c r="P100" s="48"/>
      <c r="Q100" s="48"/>
      <c r="R100" s="48"/>
      <c r="S100" s="48"/>
      <c r="T100" s="10"/>
    </row>
    <row r="101" spans="1:20">
      <c r="A101" s="1" t="s">
        <v>148</v>
      </c>
      <c r="B101" s="17">
        <v>4</v>
      </c>
      <c r="C101" s="1" t="s">
        <v>180</v>
      </c>
      <c r="D101" s="17">
        <v>29</v>
      </c>
      <c r="E101" s="1" t="s">
        <v>180</v>
      </c>
      <c r="F101" s="17">
        <v>23</v>
      </c>
      <c r="G101" s="1" t="s">
        <v>81</v>
      </c>
      <c r="H101" s="17">
        <v>1</v>
      </c>
      <c r="I101" s="1" t="s">
        <v>148</v>
      </c>
      <c r="J101" s="17">
        <v>2</v>
      </c>
      <c r="K101" s="8"/>
      <c r="L101" s="48"/>
      <c r="M101" s="48"/>
      <c r="N101" s="48"/>
      <c r="O101" s="48"/>
      <c r="P101" s="48"/>
      <c r="Q101" s="48"/>
      <c r="R101" s="48"/>
      <c r="S101" s="48"/>
      <c r="T101" s="10"/>
    </row>
    <row r="102" spans="1:20">
      <c r="A102" s="1" t="s">
        <v>114</v>
      </c>
      <c r="B102" s="17">
        <v>20</v>
      </c>
      <c r="C102" s="1" t="s">
        <v>148</v>
      </c>
      <c r="D102" s="17">
        <v>8</v>
      </c>
      <c r="E102" s="1" t="s">
        <v>148</v>
      </c>
      <c r="F102" s="17">
        <v>1</v>
      </c>
      <c r="G102" s="1" t="s">
        <v>192</v>
      </c>
      <c r="H102" s="17">
        <v>2</v>
      </c>
      <c r="I102" s="1" t="s">
        <v>114</v>
      </c>
      <c r="J102" s="17">
        <v>16</v>
      </c>
      <c r="K102" s="8"/>
      <c r="L102" s="48"/>
      <c r="M102" s="48"/>
      <c r="N102" s="48"/>
      <c r="O102" s="48"/>
      <c r="P102" s="48"/>
      <c r="Q102" s="48"/>
      <c r="R102" s="48"/>
      <c r="S102" s="48"/>
      <c r="T102" s="10"/>
    </row>
    <row r="103" spans="1:20">
      <c r="A103" s="1" t="s">
        <v>123</v>
      </c>
      <c r="B103" s="17">
        <v>1</v>
      </c>
      <c r="C103" s="1" t="s">
        <v>114</v>
      </c>
      <c r="D103" s="17">
        <v>16</v>
      </c>
      <c r="E103" s="1" t="s">
        <v>114</v>
      </c>
      <c r="F103" s="17">
        <v>23</v>
      </c>
      <c r="G103" s="1" t="s">
        <v>194</v>
      </c>
      <c r="H103" s="17">
        <v>10</v>
      </c>
      <c r="I103" s="1" t="s">
        <v>156</v>
      </c>
      <c r="J103" s="17">
        <v>74</v>
      </c>
      <c r="K103" s="8"/>
      <c r="L103" s="48"/>
      <c r="M103" s="48"/>
      <c r="N103" s="48"/>
      <c r="O103" s="48"/>
      <c r="P103" s="48"/>
      <c r="Q103" s="48"/>
      <c r="R103" s="48"/>
      <c r="S103" s="48"/>
      <c r="T103" s="10"/>
    </row>
    <row r="104" spans="1:20">
      <c r="A104" s="1" t="s">
        <v>156</v>
      </c>
      <c r="B104" s="17">
        <v>64</v>
      </c>
      <c r="C104" s="1" t="s">
        <v>123</v>
      </c>
      <c r="D104" s="17">
        <v>1</v>
      </c>
      <c r="E104" s="1" t="s">
        <v>156</v>
      </c>
      <c r="F104" s="17">
        <v>72</v>
      </c>
      <c r="G104" s="1" t="s">
        <v>180</v>
      </c>
      <c r="H104" s="17">
        <v>30</v>
      </c>
      <c r="I104" s="1" t="s">
        <v>182</v>
      </c>
      <c r="J104" s="17">
        <v>1</v>
      </c>
      <c r="K104" s="8"/>
      <c r="L104" s="48"/>
      <c r="M104" s="48"/>
      <c r="N104" s="48"/>
      <c r="O104" s="48"/>
      <c r="P104" s="48"/>
      <c r="Q104" s="48"/>
      <c r="R104" s="48"/>
      <c r="S104" s="48"/>
      <c r="T104" s="10"/>
    </row>
    <row r="105" spans="1:20">
      <c r="A105" s="1" t="s">
        <v>125</v>
      </c>
      <c r="B105" s="17">
        <v>38</v>
      </c>
      <c r="C105" s="1" t="s">
        <v>156</v>
      </c>
      <c r="D105" s="17">
        <v>70</v>
      </c>
      <c r="E105" s="1" t="s">
        <v>125</v>
      </c>
      <c r="F105" s="17">
        <v>24</v>
      </c>
      <c r="G105" s="1" t="s">
        <v>148</v>
      </c>
      <c r="H105" s="17">
        <v>11</v>
      </c>
      <c r="I105" s="1" t="s">
        <v>125</v>
      </c>
      <c r="J105" s="17">
        <v>29</v>
      </c>
      <c r="K105" s="8"/>
      <c r="L105" s="48"/>
      <c r="M105" s="48"/>
      <c r="N105" s="48"/>
      <c r="O105" s="48"/>
      <c r="P105" s="48"/>
      <c r="Q105" s="48"/>
      <c r="R105" s="48"/>
      <c r="S105" s="48"/>
      <c r="T105" s="10"/>
    </row>
    <row r="106" spans="1:20">
      <c r="A106" s="1" t="s">
        <v>72</v>
      </c>
      <c r="B106" s="17">
        <v>1</v>
      </c>
      <c r="C106" s="1" t="s">
        <v>125</v>
      </c>
      <c r="D106" s="17">
        <v>30</v>
      </c>
      <c r="E106" s="1" t="s">
        <v>170</v>
      </c>
      <c r="F106" s="17">
        <v>1</v>
      </c>
      <c r="G106" s="1" t="s">
        <v>114</v>
      </c>
      <c r="H106" s="17">
        <v>25</v>
      </c>
      <c r="I106" s="1" t="s">
        <v>170</v>
      </c>
      <c r="J106" s="17">
        <v>1</v>
      </c>
      <c r="K106" s="8"/>
      <c r="L106" s="48"/>
      <c r="M106" s="48"/>
      <c r="N106" s="48"/>
      <c r="O106" s="48"/>
      <c r="P106" s="48"/>
      <c r="Q106" s="48"/>
      <c r="R106" s="48"/>
      <c r="S106" s="48"/>
      <c r="T106" s="10"/>
    </row>
    <row r="107" spans="1:20">
      <c r="A107" s="1" t="s">
        <v>162</v>
      </c>
      <c r="B107" s="17">
        <v>3</v>
      </c>
      <c r="C107" s="1" t="s">
        <v>170</v>
      </c>
      <c r="D107" s="17">
        <v>1</v>
      </c>
      <c r="E107" s="1" t="s">
        <v>162</v>
      </c>
      <c r="F107" s="17">
        <v>6</v>
      </c>
      <c r="G107" s="1" t="s">
        <v>123</v>
      </c>
      <c r="H107" s="17">
        <v>3</v>
      </c>
      <c r="I107" s="1" t="s">
        <v>72</v>
      </c>
      <c r="J107" s="17">
        <v>2</v>
      </c>
      <c r="K107" s="8"/>
      <c r="L107" s="48"/>
      <c r="M107" s="48"/>
      <c r="N107" s="48"/>
      <c r="O107" s="48"/>
      <c r="P107" s="48"/>
      <c r="Q107" s="48"/>
      <c r="R107" s="48"/>
      <c r="S107" s="48"/>
      <c r="T107" s="10"/>
    </row>
    <row r="108" spans="1:20">
      <c r="A108" s="36" t="s">
        <v>130</v>
      </c>
      <c r="B108" s="44">
        <v>1962</v>
      </c>
      <c r="C108" s="1" t="s">
        <v>72</v>
      </c>
      <c r="D108" s="17">
        <v>1</v>
      </c>
      <c r="E108" s="36" t="s">
        <v>130</v>
      </c>
      <c r="F108" s="44">
        <v>2002</v>
      </c>
      <c r="G108" s="1" t="s">
        <v>156</v>
      </c>
      <c r="H108" s="17">
        <v>68</v>
      </c>
      <c r="I108" s="1" t="s">
        <v>162</v>
      </c>
      <c r="J108" s="17">
        <v>3</v>
      </c>
      <c r="K108" s="8"/>
      <c r="L108" s="48"/>
      <c r="M108" s="48"/>
      <c r="N108" s="48"/>
      <c r="O108" s="48"/>
      <c r="P108" s="48"/>
      <c r="Q108" s="48"/>
      <c r="R108" s="48"/>
      <c r="S108" s="48"/>
      <c r="T108" s="10"/>
    </row>
    <row r="109" spans="1:20">
      <c r="A109" s="1" t="s">
        <v>189</v>
      </c>
      <c r="B109" s="17">
        <v>2</v>
      </c>
      <c r="C109" s="1" t="s">
        <v>162</v>
      </c>
      <c r="D109" s="17">
        <v>4</v>
      </c>
      <c r="E109" s="1" t="s">
        <v>189</v>
      </c>
      <c r="F109" s="17">
        <v>5</v>
      </c>
      <c r="G109" s="1" t="s">
        <v>125</v>
      </c>
      <c r="H109" s="17">
        <v>31</v>
      </c>
      <c r="I109" s="36" t="s">
        <v>130</v>
      </c>
      <c r="J109" s="44">
        <v>1932</v>
      </c>
      <c r="K109" s="8"/>
      <c r="L109" s="48"/>
      <c r="M109" s="48"/>
      <c r="N109" s="48"/>
      <c r="O109" s="48"/>
      <c r="P109" s="48"/>
      <c r="Q109" s="48"/>
      <c r="R109" s="48"/>
      <c r="S109" s="48"/>
      <c r="T109" s="10"/>
    </row>
    <row r="110" spans="1:20">
      <c r="A110" s="1" t="s">
        <v>132</v>
      </c>
      <c r="B110" s="17">
        <v>936</v>
      </c>
      <c r="C110" s="36" t="s">
        <v>130</v>
      </c>
      <c r="D110" s="44">
        <v>1995</v>
      </c>
      <c r="E110" s="1" t="s">
        <v>132</v>
      </c>
      <c r="F110" s="17">
        <v>882</v>
      </c>
      <c r="G110" s="1" t="s">
        <v>170</v>
      </c>
      <c r="H110" s="17">
        <v>2</v>
      </c>
      <c r="I110" s="1" t="s">
        <v>189</v>
      </c>
      <c r="J110" s="17">
        <v>4</v>
      </c>
      <c r="K110" s="8"/>
      <c r="L110" s="48"/>
      <c r="M110" s="48"/>
      <c r="N110" s="48"/>
      <c r="O110" s="48"/>
      <c r="P110" s="48"/>
      <c r="Q110" s="48"/>
      <c r="R110" s="48"/>
      <c r="S110" s="48"/>
      <c r="T110" s="10"/>
    </row>
    <row r="111" spans="1:20">
      <c r="A111" s="1" t="s">
        <v>193</v>
      </c>
      <c r="B111" s="17">
        <v>406</v>
      </c>
      <c r="C111" s="1" t="s">
        <v>189</v>
      </c>
      <c r="D111" s="17">
        <v>6</v>
      </c>
      <c r="E111" s="1" t="s">
        <v>193</v>
      </c>
      <c r="F111" s="17">
        <v>461</v>
      </c>
      <c r="G111" s="1" t="s">
        <v>72</v>
      </c>
      <c r="H111" s="17">
        <v>2</v>
      </c>
      <c r="I111" s="1" t="s">
        <v>132</v>
      </c>
      <c r="J111" s="17">
        <v>871</v>
      </c>
      <c r="K111" s="8"/>
      <c r="L111" s="48"/>
      <c r="M111" s="48"/>
      <c r="N111" s="48"/>
      <c r="O111" s="48"/>
      <c r="P111" s="48"/>
      <c r="Q111" s="48"/>
      <c r="R111" s="48"/>
      <c r="S111" s="48"/>
      <c r="T111" s="10"/>
    </row>
    <row r="112" spans="1:20">
      <c r="A112" s="1" t="s">
        <v>146</v>
      </c>
      <c r="B112" s="17">
        <v>1</v>
      </c>
      <c r="C112" s="1" t="s">
        <v>132</v>
      </c>
      <c r="D112" s="17">
        <v>865</v>
      </c>
      <c r="E112" s="1" t="s">
        <v>146</v>
      </c>
      <c r="F112" s="17">
        <v>1</v>
      </c>
      <c r="G112" s="1" t="s">
        <v>162</v>
      </c>
      <c r="H112" s="17">
        <v>2</v>
      </c>
      <c r="I112" s="1" t="s">
        <v>193</v>
      </c>
      <c r="J112" s="17">
        <v>520</v>
      </c>
      <c r="K112" s="8"/>
      <c r="L112" s="48"/>
      <c r="M112" s="48"/>
      <c r="N112" s="48"/>
      <c r="O112" s="48"/>
      <c r="P112" s="48"/>
      <c r="Q112" s="48"/>
      <c r="R112" s="48"/>
      <c r="S112" s="48"/>
      <c r="T112" s="10"/>
    </row>
    <row r="113" spans="1:20">
      <c r="A113" s="1" t="s">
        <v>186</v>
      </c>
      <c r="B113" s="17">
        <v>8</v>
      </c>
      <c r="C113" s="1" t="s">
        <v>193</v>
      </c>
      <c r="D113" s="17">
        <v>489</v>
      </c>
      <c r="E113" s="1" t="s">
        <v>186</v>
      </c>
      <c r="F113" s="17">
        <v>8</v>
      </c>
      <c r="G113" s="36" t="s">
        <v>130</v>
      </c>
      <c r="H113" s="44">
        <v>1966</v>
      </c>
      <c r="I113" s="1" t="s">
        <v>146</v>
      </c>
      <c r="J113" s="17">
        <v>1</v>
      </c>
      <c r="K113" s="8"/>
      <c r="L113" s="48"/>
      <c r="M113" s="48"/>
      <c r="N113" s="48"/>
      <c r="O113" s="48"/>
      <c r="P113" s="48"/>
      <c r="Q113" s="48"/>
      <c r="R113" s="48"/>
      <c r="S113" s="48"/>
      <c r="T113" s="10"/>
    </row>
    <row r="114" spans="1:20">
      <c r="A114" s="1" t="s">
        <v>158</v>
      </c>
      <c r="B114" s="17">
        <v>35</v>
      </c>
      <c r="C114" s="1" t="s">
        <v>146</v>
      </c>
      <c r="D114" s="17">
        <v>1</v>
      </c>
      <c r="E114" s="1" t="s">
        <v>158</v>
      </c>
      <c r="F114" s="17">
        <v>46</v>
      </c>
      <c r="G114" s="1" t="s">
        <v>189</v>
      </c>
      <c r="H114" s="17">
        <v>5</v>
      </c>
      <c r="I114" s="1" t="s">
        <v>186</v>
      </c>
      <c r="J114" s="17">
        <v>4</v>
      </c>
      <c r="K114" s="8"/>
      <c r="L114" s="48"/>
      <c r="M114" s="48"/>
      <c r="N114" s="48"/>
      <c r="O114" s="48"/>
      <c r="P114" s="48"/>
      <c r="Q114" s="48"/>
      <c r="R114" s="48"/>
      <c r="S114" s="48"/>
      <c r="T114" s="10"/>
    </row>
    <row r="115" spans="1:20">
      <c r="A115" s="1" t="s">
        <v>178</v>
      </c>
      <c r="B115" s="17">
        <v>18</v>
      </c>
      <c r="C115" s="1" t="s">
        <v>186</v>
      </c>
      <c r="D115" s="17">
        <v>7</v>
      </c>
      <c r="E115" s="1" t="s">
        <v>178</v>
      </c>
      <c r="F115" s="17">
        <v>13</v>
      </c>
      <c r="G115" s="1" t="s">
        <v>132</v>
      </c>
      <c r="H115" s="17">
        <v>929</v>
      </c>
      <c r="I115" s="1" t="s">
        <v>158</v>
      </c>
      <c r="J115" s="17">
        <v>58</v>
      </c>
      <c r="K115" s="8"/>
      <c r="L115" s="48"/>
      <c r="M115" s="48"/>
      <c r="N115" s="48"/>
      <c r="O115" s="48"/>
      <c r="P115" s="48"/>
      <c r="Q115" s="48"/>
      <c r="R115" s="48"/>
      <c r="S115" s="48"/>
      <c r="T115" s="10"/>
    </row>
    <row r="116" spans="1:20">
      <c r="A116" s="1" t="s">
        <v>191</v>
      </c>
      <c r="B116" s="17">
        <v>2</v>
      </c>
      <c r="C116" s="1" t="s">
        <v>158</v>
      </c>
      <c r="D116" s="17">
        <v>53</v>
      </c>
      <c r="E116" s="1" t="s">
        <v>166</v>
      </c>
      <c r="F116" s="17">
        <v>17</v>
      </c>
      <c r="G116" s="1" t="s">
        <v>193</v>
      </c>
      <c r="H116" s="17">
        <v>368</v>
      </c>
      <c r="I116" s="1" t="s">
        <v>178</v>
      </c>
      <c r="J116" s="17">
        <v>21</v>
      </c>
      <c r="K116" s="8"/>
      <c r="L116" s="48"/>
      <c r="M116" s="48"/>
      <c r="N116" s="48"/>
      <c r="O116" s="48"/>
      <c r="P116" s="48"/>
      <c r="Q116" s="48"/>
      <c r="R116" s="48"/>
      <c r="S116" s="48"/>
      <c r="T116" s="10"/>
    </row>
    <row r="117" spans="1:20">
      <c r="A117" s="1" t="s">
        <v>75</v>
      </c>
      <c r="B117" s="17">
        <v>1</v>
      </c>
      <c r="C117" s="1" t="s">
        <v>178</v>
      </c>
      <c r="D117" s="17">
        <v>25</v>
      </c>
      <c r="E117" s="1" t="s">
        <v>172</v>
      </c>
      <c r="F117" s="17">
        <v>1</v>
      </c>
      <c r="G117" s="1" t="s">
        <v>146</v>
      </c>
      <c r="H117" s="17">
        <v>4</v>
      </c>
      <c r="I117" s="1" t="s">
        <v>191</v>
      </c>
      <c r="J117" s="17">
        <v>5</v>
      </c>
      <c r="K117" s="8"/>
      <c r="L117" s="48"/>
      <c r="M117" s="48"/>
      <c r="N117" s="48"/>
      <c r="O117" s="48"/>
      <c r="P117" s="48"/>
      <c r="Q117" s="48"/>
      <c r="R117" s="48"/>
      <c r="S117" s="48"/>
      <c r="T117" s="10"/>
    </row>
    <row r="118" spans="1:20">
      <c r="A118" s="1" t="s">
        <v>166</v>
      </c>
      <c r="B118" s="17">
        <v>21</v>
      </c>
      <c r="C118" s="1" t="s">
        <v>191</v>
      </c>
      <c r="D118" s="17">
        <v>3</v>
      </c>
      <c r="E118" s="1" t="s">
        <v>154</v>
      </c>
      <c r="F118" s="17">
        <v>9</v>
      </c>
      <c r="G118" s="1" t="s">
        <v>186</v>
      </c>
      <c r="H118" s="17">
        <v>3</v>
      </c>
      <c r="I118" s="1" t="s">
        <v>75</v>
      </c>
      <c r="J118" s="17">
        <v>1</v>
      </c>
      <c r="K118" s="8"/>
      <c r="L118" s="48"/>
      <c r="M118" s="48"/>
      <c r="N118" s="48"/>
      <c r="O118" s="48"/>
      <c r="P118" s="48"/>
      <c r="Q118" s="48"/>
      <c r="R118" s="48"/>
      <c r="S118" s="48"/>
      <c r="T118" s="10"/>
    </row>
    <row r="119" spans="1:20">
      <c r="A119" s="1" t="s">
        <v>172</v>
      </c>
      <c r="B119" s="17">
        <v>1</v>
      </c>
      <c r="C119" s="1" t="s">
        <v>166</v>
      </c>
      <c r="D119" s="17">
        <v>11</v>
      </c>
      <c r="E119" s="1" t="s">
        <v>185</v>
      </c>
      <c r="F119" s="17">
        <v>2</v>
      </c>
      <c r="G119" s="1" t="s">
        <v>158</v>
      </c>
      <c r="H119" s="17">
        <v>52</v>
      </c>
      <c r="I119" s="1" t="s">
        <v>166</v>
      </c>
      <c r="J119" s="17">
        <v>10</v>
      </c>
      <c r="K119" s="8"/>
      <c r="L119" s="48"/>
      <c r="M119" s="48"/>
      <c r="N119" s="48"/>
      <c r="O119" s="48"/>
      <c r="P119" s="48"/>
      <c r="Q119" s="48"/>
      <c r="R119" s="48"/>
      <c r="S119" s="48"/>
      <c r="T119" s="10"/>
    </row>
    <row r="120" spans="1:20">
      <c r="A120" s="1" t="s">
        <v>154</v>
      </c>
      <c r="B120" s="17">
        <v>2</v>
      </c>
      <c r="C120" s="1" t="s">
        <v>172</v>
      </c>
      <c r="D120" s="17">
        <v>1</v>
      </c>
      <c r="E120" s="1" t="s">
        <v>87</v>
      </c>
      <c r="F120" s="17">
        <v>10</v>
      </c>
      <c r="G120" s="1" t="s">
        <v>178</v>
      </c>
      <c r="H120" s="17">
        <v>22</v>
      </c>
      <c r="I120" s="1" t="s">
        <v>172</v>
      </c>
      <c r="J120" s="17">
        <v>1</v>
      </c>
      <c r="K120" s="8"/>
      <c r="L120" s="48"/>
      <c r="M120" s="48"/>
      <c r="N120" s="48"/>
      <c r="O120" s="48"/>
      <c r="P120" s="48"/>
      <c r="Q120" s="48"/>
      <c r="R120" s="48"/>
      <c r="S120" s="48"/>
      <c r="T120" s="10"/>
    </row>
    <row r="121" spans="1:20">
      <c r="A121" s="1" t="s">
        <v>185</v>
      </c>
      <c r="B121" s="17">
        <v>2</v>
      </c>
      <c r="C121" s="1" t="s">
        <v>154</v>
      </c>
      <c r="D121" s="17">
        <v>5</v>
      </c>
      <c r="E121" s="1" t="s">
        <v>128</v>
      </c>
      <c r="F121" s="17">
        <v>558</v>
      </c>
      <c r="G121" s="1" t="s">
        <v>191</v>
      </c>
      <c r="H121" s="17">
        <v>1</v>
      </c>
      <c r="I121" s="1" t="s">
        <v>154</v>
      </c>
      <c r="J121" s="17">
        <v>10</v>
      </c>
      <c r="K121" s="8"/>
      <c r="L121" s="48"/>
      <c r="M121" s="48"/>
      <c r="N121" s="48"/>
      <c r="O121" s="48"/>
      <c r="P121" s="48"/>
      <c r="Q121" s="48"/>
      <c r="R121" s="48"/>
      <c r="S121" s="48"/>
      <c r="T121" s="10"/>
    </row>
    <row r="122" spans="1:20">
      <c r="A122" s="1" t="s">
        <v>87</v>
      </c>
      <c r="B122" s="17">
        <v>9</v>
      </c>
      <c r="C122" s="1" t="s">
        <v>87</v>
      </c>
      <c r="D122" s="17">
        <v>8</v>
      </c>
      <c r="E122" s="17"/>
      <c r="F122" s="17"/>
      <c r="G122" s="1" t="s">
        <v>75</v>
      </c>
      <c r="H122" s="17">
        <v>3</v>
      </c>
      <c r="I122" s="1" t="s">
        <v>185</v>
      </c>
      <c r="J122" s="17">
        <v>1</v>
      </c>
      <c r="K122" s="8"/>
      <c r="L122" s="48"/>
      <c r="M122" s="48"/>
      <c r="N122" s="48"/>
      <c r="O122" s="48"/>
      <c r="P122" s="48"/>
      <c r="Q122" s="48"/>
      <c r="R122" s="48"/>
      <c r="S122" s="48"/>
      <c r="T122" s="10"/>
    </row>
    <row r="123" spans="1:20">
      <c r="A123" s="1" t="s">
        <v>128</v>
      </c>
      <c r="B123" s="17">
        <v>567</v>
      </c>
      <c r="C123" s="1" t="s">
        <v>128</v>
      </c>
      <c r="D123" s="17">
        <v>624</v>
      </c>
      <c r="E123" s="17"/>
      <c r="F123" s="17"/>
      <c r="G123" s="1" t="s">
        <v>166</v>
      </c>
      <c r="H123" s="17">
        <v>20</v>
      </c>
      <c r="I123" s="1" t="s">
        <v>87</v>
      </c>
      <c r="J123" s="17">
        <v>5</v>
      </c>
      <c r="K123" s="8"/>
      <c r="L123" s="48"/>
      <c r="M123" s="48"/>
      <c r="N123" s="48"/>
      <c r="O123" s="48"/>
      <c r="P123" s="48"/>
      <c r="Q123" s="48"/>
      <c r="R123" s="48"/>
      <c r="S123" s="48"/>
      <c r="T123" s="10"/>
    </row>
    <row r="124" spans="1:20">
      <c r="A124" s="17"/>
      <c r="B124" s="17"/>
      <c r="C124" s="17"/>
      <c r="D124" s="17"/>
      <c r="E124" s="17"/>
      <c r="F124" s="17"/>
      <c r="G124" s="1" t="s">
        <v>172</v>
      </c>
      <c r="H124" s="17">
        <v>3</v>
      </c>
      <c r="I124" s="1" t="s">
        <v>128</v>
      </c>
      <c r="J124" s="17">
        <v>594</v>
      </c>
      <c r="K124" s="8"/>
      <c r="L124" s="48"/>
      <c r="M124" s="48"/>
      <c r="N124" s="48"/>
      <c r="O124" s="48"/>
      <c r="P124" s="48"/>
      <c r="Q124" s="48"/>
      <c r="R124" s="48"/>
      <c r="S124" s="48"/>
      <c r="T124" s="10"/>
    </row>
    <row r="125" spans="1:20">
      <c r="A125" s="17"/>
      <c r="B125" s="17"/>
      <c r="C125" s="17"/>
      <c r="D125" s="17"/>
      <c r="E125" s="17"/>
      <c r="F125" s="17"/>
      <c r="G125" s="1" t="s">
        <v>154</v>
      </c>
      <c r="H125" s="17">
        <v>2</v>
      </c>
      <c r="I125" s="17"/>
      <c r="J125" s="17"/>
      <c r="K125" s="8"/>
      <c r="L125" s="48"/>
      <c r="M125" s="48"/>
      <c r="N125" s="48"/>
      <c r="O125" s="48"/>
      <c r="P125" s="48"/>
      <c r="Q125" s="48"/>
      <c r="R125" s="48"/>
      <c r="S125" s="48"/>
      <c r="T125" s="10"/>
    </row>
    <row r="126" spans="1:20">
      <c r="A126" s="17"/>
      <c r="B126" s="17"/>
      <c r="C126" s="17"/>
      <c r="D126" s="17"/>
      <c r="E126" s="17"/>
      <c r="F126" s="17"/>
      <c r="G126" s="1" t="s">
        <v>185</v>
      </c>
      <c r="H126" s="17">
        <v>5</v>
      </c>
      <c r="I126" s="17"/>
      <c r="J126" s="17"/>
      <c r="K126" s="8"/>
      <c r="L126" s="48"/>
      <c r="M126" s="48"/>
      <c r="N126" s="48"/>
      <c r="O126" s="48"/>
      <c r="P126" s="48"/>
      <c r="Q126" s="48"/>
      <c r="R126" s="48"/>
      <c r="S126" s="48"/>
      <c r="T126" s="10"/>
    </row>
    <row r="127" spans="1:20">
      <c r="A127" s="17"/>
      <c r="B127" s="17"/>
      <c r="C127" s="17"/>
      <c r="D127" s="17"/>
      <c r="E127" s="17"/>
      <c r="F127" s="17"/>
      <c r="G127" s="1" t="s">
        <v>87</v>
      </c>
      <c r="H127" s="17">
        <v>10</v>
      </c>
      <c r="I127" s="17"/>
      <c r="J127" s="17"/>
      <c r="K127" s="8"/>
      <c r="L127" s="48"/>
      <c r="M127" s="48"/>
      <c r="N127" s="48"/>
      <c r="O127" s="48"/>
      <c r="P127" s="48"/>
      <c r="Q127" s="48"/>
      <c r="R127" s="48"/>
      <c r="S127" s="48"/>
      <c r="T127" s="10"/>
    </row>
    <row r="128" spans="1:20">
      <c r="A128" s="17"/>
      <c r="B128" s="17"/>
      <c r="C128" s="17"/>
      <c r="D128" s="17"/>
      <c r="E128" s="17"/>
      <c r="F128" s="17"/>
      <c r="G128" s="1" t="s">
        <v>187</v>
      </c>
      <c r="H128" s="17">
        <v>2</v>
      </c>
      <c r="I128" s="17"/>
      <c r="J128" s="17"/>
      <c r="K128" s="8"/>
      <c r="L128" s="48"/>
      <c r="M128" s="48"/>
      <c r="N128" s="48"/>
      <c r="O128" s="48"/>
      <c r="P128" s="48"/>
      <c r="Q128" s="48"/>
      <c r="R128" s="48"/>
      <c r="S128" s="48"/>
      <c r="T128" s="10"/>
    </row>
    <row r="129" spans="1:20">
      <c r="A129" s="17"/>
      <c r="B129" s="17"/>
      <c r="C129" s="17"/>
      <c r="D129" s="17"/>
      <c r="E129" s="17"/>
      <c r="F129" s="17"/>
      <c r="G129" s="1" t="s">
        <v>128</v>
      </c>
      <c r="H129" s="17">
        <v>598</v>
      </c>
      <c r="I129" s="17"/>
      <c r="J129" s="17"/>
      <c r="K129" s="8"/>
      <c r="L129" s="48"/>
      <c r="M129" s="48"/>
      <c r="N129" s="48"/>
      <c r="O129" s="48"/>
      <c r="P129" s="48"/>
      <c r="Q129" s="48"/>
      <c r="R129" s="48"/>
      <c r="S129" s="48"/>
      <c r="T129" s="10"/>
    </row>
  </sheetData>
  <mergeCells count="8">
    <mergeCell ref="A68:J68"/>
    <mergeCell ref="K68:T68"/>
    <mergeCell ref="A1:J1"/>
    <mergeCell ref="K1:T1"/>
    <mergeCell ref="A2:J2"/>
    <mergeCell ref="K2:T2"/>
    <mergeCell ref="A3:J3"/>
    <mergeCell ref="K3:T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2019-10-04T08:28:49Z</dcterms:created>
  <dcterms:modified xsi:type="dcterms:W3CDTF">2019-10-15T15:27:51Z</dcterms:modified>
  <cp:category/>
  <cp:contentStatus/>
</cp:coreProperties>
</file>