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CCMismatches\"/>
    </mc:Choice>
  </mc:AlternateContent>
  <xr:revisionPtr revIDLastSave="0" documentId="13_ncr:1_{81835A92-5EC2-4313-8434-204B582CC54F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J4" i="4" l="1"/>
  <c r="J2" i="4"/>
  <c r="D753" i="4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/>
  <c r="E993" i="4" l="1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H982" i="4" s="1"/>
  <c r="G974" i="4"/>
  <c r="E974" i="4"/>
  <c r="G966" i="4"/>
  <c r="E966" i="4"/>
  <c r="G958" i="4"/>
  <c r="E958" i="4"/>
  <c r="G950" i="4"/>
  <c r="E950" i="4"/>
  <c r="H950" i="4" s="1"/>
  <c r="G942" i="4"/>
  <c r="E942" i="4"/>
  <c r="G934" i="4"/>
  <c r="E934" i="4"/>
  <c r="G926" i="4"/>
  <c r="E926" i="4"/>
  <c r="G918" i="4"/>
  <c r="E918" i="4"/>
  <c r="H918" i="4" s="1"/>
  <c r="G910" i="4"/>
  <c r="E910" i="4"/>
  <c r="G902" i="4"/>
  <c r="E902" i="4"/>
  <c r="G894" i="4"/>
  <c r="E894" i="4"/>
  <c r="G886" i="4"/>
  <c r="E886" i="4"/>
  <c r="H886" i="4" s="1"/>
  <c r="G878" i="4"/>
  <c r="E878" i="4"/>
  <c r="G870" i="4"/>
  <c r="E870" i="4"/>
  <c r="G862" i="4"/>
  <c r="E862" i="4"/>
  <c r="G854" i="4"/>
  <c r="E854" i="4"/>
  <c r="H854" i="4" s="1"/>
  <c r="G846" i="4"/>
  <c r="E846" i="4"/>
  <c r="G838" i="4"/>
  <c r="E838" i="4"/>
  <c r="G830" i="4"/>
  <c r="E830" i="4"/>
  <c r="G822" i="4"/>
  <c r="E822" i="4"/>
  <c r="H822" i="4" s="1"/>
  <c r="G814" i="4"/>
  <c r="E814" i="4"/>
  <c r="G806" i="4"/>
  <c r="E806" i="4"/>
  <c r="G798" i="4"/>
  <c r="E798" i="4"/>
  <c r="G790" i="4"/>
  <c r="E790" i="4"/>
  <c r="H790" i="4" s="1"/>
  <c r="G782" i="4"/>
  <c r="E782" i="4"/>
  <c r="G774" i="4"/>
  <c r="E774" i="4"/>
  <c r="G766" i="4"/>
  <c r="E766" i="4"/>
  <c r="G758" i="4"/>
  <c r="E758" i="4"/>
  <c r="H758" i="4" s="1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G931" i="4"/>
  <c r="E931" i="4"/>
  <c r="G923" i="4"/>
  <c r="E923" i="4"/>
  <c r="G915" i="4"/>
  <c r="E915" i="4"/>
  <c r="G907" i="4"/>
  <c r="E907" i="4"/>
  <c r="G899" i="4"/>
  <c r="E899" i="4"/>
  <c r="G891" i="4"/>
  <c r="E891" i="4"/>
  <c r="H891" i="4" s="1"/>
  <c r="G883" i="4"/>
  <c r="E883" i="4"/>
  <c r="G875" i="4"/>
  <c r="E875" i="4"/>
  <c r="G867" i="4"/>
  <c r="E867" i="4"/>
  <c r="G859" i="4"/>
  <c r="E859" i="4"/>
  <c r="H859" i="4" s="1"/>
  <c r="G851" i="4"/>
  <c r="E851" i="4"/>
  <c r="G843" i="4"/>
  <c r="E843" i="4"/>
  <c r="G835" i="4"/>
  <c r="E835" i="4"/>
  <c r="G827" i="4"/>
  <c r="E827" i="4"/>
  <c r="H827" i="4" s="1"/>
  <c r="G819" i="4"/>
  <c r="E819" i="4"/>
  <c r="G811" i="4"/>
  <c r="E811" i="4"/>
  <c r="G803" i="4"/>
  <c r="E803" i="4"/>
  <c r="G795" i="4"/>
  <c r="E795" i="4"/>
  <c r="H795" i="4" s="1"/>
  <c r="G787" i="4"/>
  <c r="E787" i="4"/>
  <c r="G779" i="4"/>
  <c r="E779" i="4"/>
  <c r="G771" i="4"/>
  <c r="E771" i="4"/>
  <c r="G763" i="4"/>
  <c r="E763" i="4"/>
  <c r="H763" i="4" s="1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H937" i="4" s="1"/>
  <c r="G929" i="4"/>
  <c r="E929" i="4"/>
  <c r="G921" i="4"/>
  <c r="E921" i="4"/>
  <c r="G913" i="4"/>
  <c r="E913" i="4"/>
  <c r="G905" i="4"/>
  <c r="E905" i="4"/>
  <c r="H905" i="4" s="1"/>
  <c r="G897" i="4"/>
  <c r="E897" i="4"/>
  <c r="G889" i="4"/>
  <c r="E889" i="4"/>
  <c r="G881" i="4"/>
  <c r="E881" i="4"/>
  <c r="G873" i="4"/>
  <c r="E873" i="4"/>
  <c r="H873" i="4" s="1"/>
  <c r="G865" i="4"/>
  <c r="E865" i="4"/>
  <c r="G857" i="4"/>
  <c r="E857" i="4"/>
  <c r="G849" i="4"/>
  <c r="E849" i="4"/>
  <c r="G841" i="4"/>
  <c r="E841" i="4"/>
  <c r="H841" i="4" s="1"/>
  <c r="G833" i="4"/>
  <c r="E833" i="4"/>
  <c r="G825" i="4"/>
  <c r="E825" i="4"/>
  <c r="G817" i="4"/>
  <c r="E817" i="4"/>
  <c r="G809" i="4"/>
  <c r="E809" i="4"/>
  <c r="H809" i="4" s="1"/>
  <c r="G801" i="4"/>
  <c r="E801" i="4"/>
  <c r="G793" i="4"/>
  <c r="E793" i="4"/>
  <c r="G785" i="4"/>
  <c r="E785" i="4"/>
  <c r="G777" i="4"/>
  <c r="E777" i="4"/>
  <c r="H777" i="4" s="1"/>
  <c r="G769" i="4"/>
  <c r="E769" i="4"/>
  <c r="G761" i="4"/>
  <c r="E761" i="4"/>
  <c r="G753" i="4"/>
  <c r="E753" i="4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753" i="4" l="1"/>
  <c r="H785" i="4"/>
  <c r="H817" i="4"/>
  <c r="H849" i="4"/>
  <c r="H881" i="4"/>
  <c r="H913" i="4"/>
  <c r="H771" i="4"/>
  <c r="H803" i="4"/>
  <c r="H835" i="4"/>
  <c r="H867" i="4"/>
  <c r="H899" i="4"/>
  <c r="H931" i="4"/>
  <c r="H766" i="4"/>
  <c r="H798" i="4"/>
  <c r="H830" i="4"/>
  <c r="H862" i="4"/>
  <c r="H894" i="4"/>
  <c r="H926" i="4"/>
  <c r="H958" i="4"/>
  <c r="H787" i="4"/>
  <c r="H819" i="4"/>
  <c r="H851" i="4"/>
  <c r="H883" i="4"/>
  <c r="H782" i="4"/>
  <c r="H814" i="4"/>
  <c r="H846" i="4"/>
  <c r="H878" i="4"/>
  <c r="H910" i="4"/>
  <c r="H942" i="4"/>
  <c r="H990" i="4"/>
  <c r="H761" i="4"/>
  <c r="H793" i="4"/>
  <c r="H825" i="4"/>
  <c r="H857" i="4"/>
  <c r="H889" i="4"/>
  <c r="H921" i="4"/>
  <c r="H779" i="4"/>
  <c r="H811" i="4"/>
  <c r="H843" i="4"/>
  <c r="H875" i="4"/>
  <c r="H907" i="4"/>
  <c r="H939" i="4"/>
  <c r="H774" i="4"/>
  <c r="H806" i="4"/>
  <c r="H838" i="4"/>
  <c r="H870" i="4"/>
  <c r="H902" i="4"/>
  <c r="H934" i="4"/>
  <c r="H966" i="4"/>
  <c r="H974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<sst xmlns="http://schemas.openxmlformats.org/spreadsheetml/2006/main" count="16" uniqueCount="16">
  <si>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</si>
  <si>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</si>
  <si>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</si>
  <si>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</si>
  <si>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</si>
  <si>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</si>
  <si>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</si>
  <si>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</si>
  <si>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</si>
  <si>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</si>
  <si>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</si>
  <si>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</si>
  <si>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</si>
  <si>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</si>
  <si>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</si>
  <si>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Time (mins)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</si>
</sst>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Normalised0.75!$A$2:$A$30</c:f>
              <c:numCache>
                <c:formatCode>General</c:formatCode>
                <c:ptCount val="29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</c:numCache>
            </c:numRef>
          </c:xVal>
          <c:yVal>
            <c:numRef>
              <c:f>Normalised0.75!$H$2:$H$30</c:f>
              <c:numCache>
                <c:formatCode>General</c:formatCode>
                <c:ptCount val="29"/>
                <c:pt idx="0">
                  <c:v>2.0837709680645192E-2</c:v>
                </c:pt>
                <c:pt idx="1">
                  <c:v>3.0902218229497243E-2</c:v>
                </c:pt>
                <c:pt idx="2">
                  <c:v>3.5572806651907055E-2</c:v>
                </c:pt>
                <c:pt idx="3">
                  <c:v>4.4526777435947067E-2</c:v>
                </c:pt>
                <c:pt idx="4">
                  <c:v>5.4225921920374634E-2</c:v>
                </c:pt>
                <c:pt idx="5">
                  <c:v>6.0304654630851884E-2</c:v>
                </c:pt>
                <c:pt idx="6">
                  <c:v>6.8704761228469635E-2</c:v>
                </c:pt>
                <c:pt idx="7">
                  <c:v>8.1914675166444462E-2</c:v>
                </c:pt>
                <c:pt idx="8">
                  <c:v>8.5564412105511398E-2</c:v>
                </c:pt>
                <c:pt idx="9">
                  <c:v>9.738610089147566E-2</c:v>
                </c:pt>
                <c:pt idx="10">
                  <c:v>0.11337795204373459</c:v>
                </c:pt>
                <c:pt idx="11">
                  <c:v>0.12457155929620489</c:v>
                </c:pt>
                <c:pt idx="12">
                  <c:v>0.13536520667449609</c:v>
                </c:pt>
                <c:pt idx="13">
                  <c:v>0.15331287223798423</c:v>
                </c:pt>
                <c:pt idx="14">
                  <c:v>0.16663350280330574</c:v>
                </c:pt>
                <c:pt idx="15">
                  <c:v>0.17957595897468132</c:v>
                </c:pt>
                <c:pt idx="16">
                  <c:v>0.19262797627430958</c:v>
                </c:pt>
                <c:pt idx="17">
                  <c:v>0.21639475864699681</c:v>
                </c:pt>
                <c:pt idx="18">
                  <c:v>0.23342361096842881</c:v>
                </c:pt>
                <c:pt idx="19">
                  <c:v>0.24714246540416882</c:v>
                </c:pt>
                <c:pt idx="20">
                  <c:v>0.26919418680963292</c:v>
                </c:pt>
                <c:pt idx="21">
                  <c:v>0.2904439927770564</c:v>
                </c:pt>
                <c:pt idx="22">
                  <c:v>0.3044593336345443</c:v>
                </c:pt>
                <c:pt idx="23">
                  <c:v>0.3319964649365425</c:v>
                </c:pt>
                <c:pt idx="24">
                  <c:v>0.35817017483536362</c:v>
                </c:pt>
                <c:pt idx="25">
                  <c:v>0.37712191006528295</c:v>
                </c:pt>
                <c:pt idx="26">
                  <c:v>0.39612671008619194</c:v>
                </c:pt>
                <c:pt idx="27">
                  <c:v>0.42532535229462631</c:v>
                </c:pt>
                <c:pt idx="28">
                  <c:v>0.44208004326022943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Normalised0.75!$A$2:$A$49</c:f>
              <c:numCache>
                <c:formatCode>General</c:formatCode>
                <c:ptCount val="48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</c:numCache>
            </c:numRef>
          </c:xVal>
          <c:yVal>
            <c:numRef>
              <c:f>Normalised0.75!$H$2:$H$49</c:f>
              <c:numCache>
                <c:formatCode>General</c:formatCode>
                <c:ptCount val="48"/>
                <c:pt idx="0">
                  <c:v>2.0837709680645192E-2</c:v>
                </c:pt>
                <c:pt idx="1">
                  <c:v>3.0902218229497243E-2</c:v>
                </c:pt>
                <c:pt idx="2">
                  <c:v>3.5572806651907055E-2</c:v>
                </c:pt>
                <c:pt idx="3">
                  <c:v>4.4526777435947067E-2</c:v>
                </c:pt>
                <c:pt idx="4">
                  <c:v>5.4225921920374634E-2</c:v>
                </c:pt>
                <c:pt idx="5">
                  <c:v>6.0304654630851884E-2</c:v>
                </c:pt>
                <c:pt idx="6">
                  <c:v>6.8704761228469635E-2</c:v>
                </c:pt>
                <c:pt idx="7">
                  <c:v>8.1914675166444462E-2</c:v>
                </c:pt>
                <c:pt idx="8">
                  <c:v>8.5564412105511398E-2</c:v>
                </c:pt>
                <c:pt idx="9">
                  <c:v>9.738610089147566E-2</c:v>
                </c:pt>
                <c:pt idx="10">
                  <c:v>0.11337795204373459</c:v>
                </c:pt>
                <c:pt idx="11">
                  <c:v>0.12457155929620489</c:v>
                </c:pt>
                <c:pt idx="12">
                  <c:v>0.13536520667449609</c:v>
                </c:pt>
                <c:pt idx="13">
                  <c:v>0.15331287223798423</c:v>
                </c:pt>
                <c:pt idx="14">
                  <c:v>0.16663350280330574</c:v>
                </c:pt>
                <c:pt idx="15">
                  <c:v>0.17957595897468132</c:v>
                </c:pt>
                <c:pt idx="16">
                  <c:v>0.19262797627430958</c:v>
                </c:pt>
                <c:pt idx="17">
                  <c:v>0.21639475864699681</c:v>
                </c:pt>
                <c:pt idx="18">
                  <c:v>0.23342361096842881</c:v>
                </c:pt>
                <c:pt idx="19">
                  <c:v>0.24714246540416882</c:v>
                </c:pt>
                <c:pt idx="20">
                  <c:v>0.26919418680963292</c:v>
                </c:pt>
                <c:pt idx="21">
                  <c:v>0.2904439927770564</c:v>
                </c:pt>
                <c:pt idx="22">
                  <c:v>0.3044593336345443</c:v>
                </c:pt>
                <c:pt idx="23">
                  <c:v>0.3319964649365425</c:v>
                </c:pt>
                <c:pt idx="24">
                  <c:v>0.35817017483536362</c:v>
                </c:pt>
                <c:pt idx="25">
                  <c:v>0.37712191006528295</c:v>
                </c:pt>
                <c:pt idx="26">
                  <c:v>0.39612671008619194</c:v>
                </c:pt>
                <c:pt idx="27">
                  <c:v>0.42532535229462631</c:v>
                </c:pt>
                <c:pt idx="28">
                  <c:v>0.44208004326022943</c:v>
                </c:pt>
                <c:pt idx="29">
                  <c:v>0.47255839212408679</c:v>
                </c:pt>
                <c:pt idx="30">
                  <c:v>0.47886414124394405</c:v>
                </c:pt>
                <c:pt idx="31">
                  <c:v>0.52314178036981895</c:v>
                </c:pt>
                <c:pt idx="32">
                  <c:v>0.53385528186861231</c:v>
                </c:pt>
                <c:pt idx="33">
                  <c:v>0.57776510644110013</c:v>
                </c:pt>
                <c:pt idx="34">
                  <c:v>0.59363034331944875</c:v>
                </c:pt>
                <c:pt idx="35">
                  <c:v>0.63094411091254221</c:v>
                </c:pt>
                <c:pt idx="36">
                  <c:v>0.65189443657367319</c:v>
                </c:pt>
                <c:pt idx="37">
                  <c:v>0.67526036185176908</c:v>
                </c:pt>
                <c:pt idx="38">
                  <c:v>0.70539313052577235</c:v>
                </c:pt>
                <c:pt idx="39">
                  <c:v>0.72819145593773948</c:v>
                </c:pt>
                <c:pt idx="40">
                  <c:v>0.75783686675699047</c:v>
                </c:pt>
                <c:pt idx="41">
                  <c:v>0.79048047932034593</c:v>
                </c:pt>
                <c:pt idx="42">
                  <c:v>0.81825554550183188</c:v>
                </c:pt>
                <c:pt idx="43">
                  <c:v>0.83679383288953602</c:v>
                </c:pt>
                <c:pt idx="44">
                  <c:v>0.84736080180196427</c:v>
                </c:pt>
                <c:pt idx="45">
                  <c:v>0.91332061645516316</c:v>
                </c:pt>
                <c:pt idx="46">
                  <c:v>0.95114149990270203</c:v>
                </c:pt>
                <c:pt idx="47">
                  <c:v>0.95260623704243708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Normalised0.75!$A$2:$A$76</c:f>
              <c:numCache>
                <c:formatCode>General</c:formatCode>
                <c:ptCount val="75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</c:numCache>
            </c:numRef>
          </c:xVal>
          <c:yVal>
            <c:numRef>
              <c:f>Normalised0.75!$H$2:$H$76</c:f>
              <c:numCache>
                <c:formatCode>General</c:formatCode>
                <c:ptCount val="75"/>
                <c:pt idx="0">
                  <c:v>2.0837709680645192E-2</c:v>
                </c:pt>
                <c:pt idx="1">
                  <c:v>3.0902218229497243E-2</c:v>
                </c:pt>
                <c:pt idx="2">
                  <c:v>3.5572806651907055E-2</c:v>
                </c:pt>
                <c:pt idx="3">
                  <c:v>4.4526777435947067E-2</c:v>
                </c:pt>
                <c:pt idx="4">
                  <c:v>5.4225921920374634E-2</c:v>
                </c:pt>
                <c:pt idx="5">
                  <c:v>6.0304654630851884E-2</c:v>
                </c:pt>
                <c:pt idx="6">
                  <c:v>6.8704761228469635E-2</c:v>
                </c:pt>
                <c:pt idx="7">
                  <c:v>8.1914675166444462E-2</c:v>
                </c:pt>
                <c:pt idx="8">
                  <c:v>8.5564412105511398E-2</c:v>
                </c:pt>
                <c:pt idx="9">
                  <c:v>9.738610089147566E-2</c:v>
                </c:pt>
                <c:pt idx="10">
                  <c:v>0.11337795204373459</c:v>
                </c:pt>
                <c:pt idx="11">
                  <c:v>0.12457155929620489</c:v>
                </c:pt>
                <c:pt idx="12">
                  <c:v>0.13536520667449609</c:v>
                </c:pt>
                <c:pt idx="13">
                  <c:v>0.15331287223798423</c:v>
                </c:pt>
                <c:pt idx="14">
                  <c:v>0.16663350280330574</c:v>
                </c:pt>
                <c:pt idx="15">
                  <c:v>0.17957595897468132</c:v>
                </c:pt>
                <c:pt idx="16">
                  <c:v>0.19262797627430958</c:v>
                </c:pt>
                <c:pt idx="17">
                  <c:v>0.21639475864699681</c:v>
                </c:pt>
                <c:pt idx="18">
                  <c:v>0.23342361096842881</c:v>
                </c:pt>
                <c:pt idx="19">
                  <c:v>0.24714246540416882</c:v>
                </c:pt>
                <c:pt idx="20">
                  <c:v>0.26919418680963292</c:v>
                </c:pt>
                <c:pt idx="21">
                  <c:v>0.2904439927770564</c:v>
                </c:pt>
                <c:pt idx="22">
                  <c:v>0.3044593336345443</c:v>
                </c:pt>
                <c:pt idx="23">
                  <c:v>0.3319964649365425</c:v>
                </c:pt>
                <c:pt idx="24">
                  <c:v>0.35817017483536362</c:v>
                </c:pt>
                <c:pt idx="25">
                  <c:v>0.37712191006528295</c:v>
                </c:pt>
                <c:pt idx="26">
                  <c:v>0.39612671008619194</c:v>
                </c:pt>
                <c:pt idx="27">
                  <c:v>0.42532535229462631</c:v>
                </c:pt>
                <c:pt idx="28">
                  <c:v>0.44208004326022943</c:v>
                </c:pt>
                <c:pt idx="29">
                  <c:v>0.47255839212408679</c:v>
                </c:pt>
                <c:pt idx="30">
                  <c:v>0.47886414124394405</c:v>
                </c:pt>
                <c:pt idx="31">
                  <c:v>0.52314178036981895</c:v>
                </c:pt>
                <c:pt idx="32">
                  <c:v>0.53385528186861231</c:v>
                </c:pt>
                <c:pt idx="33">
                  <c:v>0.57776510644110013</c:v>
                </c:pt>
                <c:pt idx="34">
                  <c:v>0.59363034331944875</c:v>
                </c:pt>
                <c:pt idx="35">
                  <c:v>0.63094411091254221</c:v>
                </c:pt>
                <c:pt idx="36">
                  <c:v>0.65189443657367319</c:v>
                </c:pt>
                <c:pt idx="37">
                  <c:v>0.67526036185176908</c:v>
                </c:pt>
                <c:pt idx="38">
                  <c:v>0.70539313052577235</c:v>
                </c:pt>
                <c:pt idx="39">
                  <c:v>0.72819145593773948</c:v>
                </c:pt>
                <c:pt idx="40">
                  <c:v>0.75783686675699047</c:v>
                </c:pt>
                <c:pt idx="41">
                  <c:v>0.79048047932034593</c:v>
                </c:pt>
                <c:pt idx="42">
                  <c:v>0.81825554550183188</c:v>
                </c:pt>
                <c:pt idx="43">
                  <c:v>0.83679383288953602</c:v>
                </c:pt>
                <c:pt idx="44">
                  <c:v>0.84736080180196427</c:v>
                </c:pt>
                <c:pt idx="45">
                  <c:v>0.91332061645516316</c:v>
                </c:pt>
                <c:pt idx="46">
                  <c:v>0.95114149990270203</c:v>
                </c:pt>
                <c:pt idx="47">
                  <c:v>0.95260623704243708</c:v>
                </c:pt>
                <c:pt idx="48">
                  <c:v>0.97900932471944324</c:v>
                </c:pt>
                <c:pt idx="49">
                  <c:v>1.0166903861381897</c:v>
                </c:pt>
                <c:pt idx="50">
                  <c:v>1.0277904795280179</c:v>
                </c:pt>
                <c:pt idx="51">
                  <c:v>1.1034737469543545</c:v>
                </c:pt>
                <c:pt idx="52">
                  <c:v>1.0646799437587255</c:v>
                </c:pt>
                <c:pt idx="53">
                  <c:v>1.1415030487562086</c:v>
                </c:pt>
                <c:pt idx="54">
                  <c:v>1.1775571305150989</c:v>
                </c:pt>
                <c:pt idx="55">
                  <c:v>1.1860715939966955</c:v>
                </c:pt>
                <c:pt idx="56">
                  <c:v>1.2564397370847209</c:v>
                </c:pt>
                <c:pt idx="57">
                  <c:v>1.2585660797648184</c:v>
                </c:pt>
                <c:pt idx="58">
                  <c:v>1.2824854361534834</c:v>
                </c:pt>
                <c:pt idx="59">
                  <c:v>1.2770720655778409</c:v>
                </c:pt>
                <c:pt idx="60">
                  <c:v>1.4327851187666196</c:v>
                </c:pt>
                <c:pt idx="61">
                  <c:v>1.3760855495585551</c:v>
                </c:pt>
                <c:pt idx="62">
                  <c:v>1.415935991551839</c:v>
                </c:pt>
                <c:pt idx="63">
                  <c:v>1.4932908983818252</c:v>
                </c:pt>
                <c:pt idx="64">
                  <c:v>1.4581821862994371</c:v>
                </c:pt>
                <c:pt idx="65">
                  <c:v>1.443285090625807</c:v>
                </c:pt>
                <c:pt idx="66">
                  <c:v>1.5152348813832224</c:v>
                </c:pt>
                <c:pt idx="67">
                  <c:v>1.5389468028250886</c:v>
                </c:pt>
                <c:pt idx="68">
                  <c:v>1.5600612054421179</c:v>
                </c:pt>
                <c:pt idx="69">
                  <c:v>1.5671838493294692</c:v>
                </c:pt>
                <c:pt idx="70">
                  <c:v>1.6027052371242552</c:v>
                </c:pt>
                <c:pt idx="71">
                  <c:v>1.6271679480261931</c:v>
                </c:pt>
                <c:pt idx="72">
                  <c:v>1.679483707488475</c:v>
                </c:pt>
                <c:pt idx="73">
                  <c:v>1.7523056896051217</c:v>
                </c:pt>
                <c:pt idx="74">
                  <c:v>1.7953056479885918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1-40E7-94B4-9E44A958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Normalised0.75!$A$2:$A$17</c:f>
              <c:numCache>
                <c:formatCode>General</c:formatCode>
                <c:ptCount val="16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</c:numCache>
            </c:numRef>
          </c:xVal>
          <c:yVal>
            <c:numRef>
              <c:f>Normalised0.75!$H$2:$H$17</c:f>
              <c:numCache>
                <c:formatCode>General</c:formatCode>
                <c:ptCount val="16"/>
                <c:pt idx="0">
                  <c:v>2.0837709680645192E-2</c:v>
                </c:pt>
                <c:pt idx="1">
                  <c:v>3.0902218229497243E-2</c:v>
                </c:pt>
                <c:pt idx="2">
                  <c:v>3.5572806651907055E-2</c:v>
                </c:pt>
                <c:pt idx="3">
                  <c:v>4.4526777435947067E-2</c:v>
                </c:pt>
                <c:pt idx="4">
                  <c:v>5.4225921920374634E-2</c:v>
                </c:pt>
                <c:pt idx="5">
                  <c:v>6.0304654630851884E-2</c:v>
                </c:pt>
                <c:pt idx="6">
                  <c:v>6.8704761228469635E-2</c:v>
                </c:pt>
                <c:pt idx="7">
                  <c:v>8.1914675166444462E-2</c:v>
                </c:pt>
                <c:pt idx="8">
                  <c:v>8.5564412105511398E-2</c:v>
                </c:pt>
                <c:pt idx="9">
                  <c:v>9.738610089147566E-2</c:v>
                </c:pt>
                <c:pt idx="10">
                  <c:v>0.11337795204373459</c:v>
                </c:pt>
                <c:pt idx="11">
                  <c:v>0.12457155929620489</c:v>
                </c:pt>
                <c:pt idx="12">
                  <c:v>0.13536520667449609</c:v>
                </c:pt>
                <c:pt idx="13">
                  <c:v>0.15331287223798423</c:v>
                </c:pt>
                <c:pt idx="14">
                  <c:v>0.16663350280330574</c:v>
                </c:pt>
                <c:pt idx="15">
                  <c:v>0.17957595897468132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937527-C21C-4482-81C6-4EBDD025F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15</v>
      </c>
      <c r="B1" s="1" t="s">
        <v>14</v>
      </c>
      <c r="C1" s="1" t="s">
        <v>0</v>
      </c>
      <c r="D1" s="1" t="s">
        <v>12</v>
      </c>
      <c r="E1" s="1" t="s">
        <v>13</v>
      </c>
      <c r="F1" s="1" t="s">
        <v>2</v>
      </c>
      <c r="G1" s="1" t="s">
        <v>1</v>
      </c>
      <c r="H1" s="1" t="s">
        <v>3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>
        <v>10</v>
      </c>
      <c r="B2" s="1">
        <v>1737.6666666666665</v>
      </c>
      <c r="C2" s="1">
        <f>B2/$J$27</f>
        <v>4.0410852713178291E-2</v>
      </c>
      <c r="D2" s="1">
        <f>$J$28</f>
        <v>10</v>
      </c>
      <c r="E2" s="1">
        <f>D2-(F2*C2)</f>
        <v>9.7979457364341087</v>
      </c>
      <c r="F2" s="1">
        <v>5</v>
      </c>
      <c r="G2" s="1">
        <f>F2-(F2*C2)</f>
        <v>4.7979457364341087</v>
      </c>
      <c r="H2" s="1">
        <f>LN((F2*E2)/(D2*G2))</f>
        <v>2.0837709680645192E-2</v>
      </c>
      <c r="I2" s="14" t="s">
        <v>7</v>
      </c>
      <c r="J2" s="2">
        <f>(D2-(F2*0.25))</f>
        <v>8.75</v>
      </c>
      <c r="K2" s="2">
        <f>(D2-(F2*0.5))</f>
        <v>7.5</v>
      </c>
      <c r="L2" s="2">
        <f>(D2-(F2*0.75))</f>
        <v>6.25</v>
      </c>
      <c r="M2" s="2">
        <f>(D2-(F2*0.9))</f>
        <v>5.5</v>
      </c>
      <c r="T2" s="8"/>
      <c r="U2" s="5"/>
    </row>
    <row r="3" spans="1:21" ht="15" customHeight="1" x14ac:dyDescent="0.3">
      <c r="A3">
        <v>12</v>
      </c>
      <c r="B3" s="2">
        <v>2539.6666666666665</v>
      </c>
      <c r="C3" s="15">
        <f>B3/$J$27</f>
        <v>5.9062015503875964E-2</v>
      </c>
      <c r="D3" s="15">
        <f>$J$28</f>
        <v>10</v>
      </c>
      <c r="E3" s="2">
        <f>D3-(F3*C3)</f>
        <v>9.70468992248062</v>
      </c>
      <c r="F3" s="2">
        <v>5</v>
      </c>
      <c r="G3" s="2">
        <f>F3-(F3*C3)</f>
        <v>4.70468992248062</v>
      </c>
      <c r="H3" s="2">
        <f>LN((F3*E3)/(D3*G3))</f>
        <v>3.0902218229497243E-2</v>
      </c>
      <c r="I3" s="9" t="s">
        <v>6</v>
      </c>
      <c r="J3" s="17">
        <v>5.2199999999999998E-3</v>
      </c>
      <c r="K3" s="17">
        <v>7.5300000000000002E-3</v>
      </c>
      <c r="L3" s="17">
        <v>1.0200000000000001E-2</v>
      </c>
      <c r="M3" s="17">
        <v>1.24E-2</v>
      </c>
    </row>
    <row r="4" spans="1:21" x14ac:dyDescent="0.3">
      <c r="A4">
        <v>14</v>
      </c>
      <c r="B4" s="2">
        <v>2904</v>
      </c>
      <c r="C4" s="15">
        <f t="shared" ref="C4:C66" si="0">B4/$J$27</f>
        <v>6.7534883720930236E-2</v>
      </c>
      <c r="D4" s="15">
        <f t="shared" ref="D4:D66" si="1">$J$28</f>
        <v>10</v>
      </c>
      <c r="E4" s="2">
        <f t="shared" ref="E4:E67" si="2">D4-(F4*C4)</f>
        <v>9.6623255813953488</v>
      </c>
      <c r="F4" s="2">
        <v>5</v>
      </c>
      <c r="G4" s="2">
        <f t="shared" ref="G4:G67" si="3">F4-(F4*C4)</f>
        <v>4.6623255813953488</v>
      </c>
      <c r="H4" s="2">
        <f t="shared" ref="H4:H67" si="4">LN((F4*E4)/(D4*G4))</f>
        <v>3.5572806651907055E-2</v>
      </c>
      <c r="I4" s="10" t="s">
        <v>8</v>
      </c>
      <c r="J4" s="11">
        <f>J3/((D2*10^-9)-(F2*10^-9))</f>
        <v>1043999.9999999999</v>
      </c>
      <c r="K4" s="11">
        <f>K3/((D2*10^-9)-(F2*10^-9))</f>
        <v>1506000</v>
      </c>
      <c r="L4" s="11">
        <f>L3/((D2*10^-9)-(F2*10^-9))</f>
        <v>2040000</v>
      </c>
      <c r="M4" s="11">
        <f>M3/((D2*10^-9)-(F2*10^-9))</f>
        <v>2480000</v>
      </c>
    </row>
    <row r="5" spans="1:21" x14ac:dyDescent="0.3">
      <c r="A5">
        <v>16</v>
      </c>
      <c r="B5" s="2">
        <v>3589</v>
      </c>
      <c r="C5" s="15">
        <f t="shared" si="0"/>
        <v>8.3465116279069773E-2</v>
      </c>
      <c r="D5" s="15">
        <f t="shared" si="1"/>
        <v>10</v>
      </c>
      <c r="E5" s="2">
        <f t="shared" si="2"/>
        <v>9.5826744186046504</v>
      </c>
      <c r="F5" s="2">
        <v>5</v>
      </c>
      <c r="G5" s="2">
        <f t="shared" si="3"/>
        <v>4.5826744186046513</v>
      </c>
      <c r="H5" s="2">
        <f t="shared" si="4"/>
        <v>4.4526777435947067E-2</v>
      </c>
    </row>
    <row r="6" spans="1:21" x14ac:dyDescent="0.3">
      <c r="A6">
        <v>18</v>
      </c>
      <c r="B6" s="2">
        <v>4311.666666666667</v>
      </c>
      <c r="C6" s="15">
        <f t="shared" si="0"/>
        <v>0.10027131782945738</v>
      </c>
      <c r="D6" s="15">
        <f t="shared" si="1"/>
        <v>10</v>
      </c>
      <c r="E6" s="2">
        <f t="shared" si="2"/>
        <v>9.4986434108527131</v>
      </c>
      <c r="F6" s="2">
        <v>5</v>
      </c>
      <c r="G6" s="2">
        <f t="shared" si="3"/>
        <v>4.4986434108527131</v>
      </c>
      <c r="H6" s="2">
        <f t="shared" si="4"/>
        <v>5.4225921920374634E-2</v>
      </c>
      <c r="I6" s="12" t="s">
        <v>4</v>
      </c>
      <c r="J6" s="13">
        <f>AVERAGE(J4:M4)</f>
        <v>1767500</v>
      </c>
      <c r="K6" s="6" t="s">
        <v>5</v>
      </c>
    </row>
    <row r="7" spans="1:21" x14ac:dyDescent="0.3">
      <c r="A7">
        <v>20</v>
      </c>
      <c r="B7" s="2">
        <v>4754.666666666667</v>
      </c>
      <c r="C7" s="15">
        <f t="shared" si="0"/>
        <v>0.11057364341085273</v>
      </c>
      <c r="D7" s="15">
        <f t="shared" si="1"/>
        <v>10</v>
      </c>
      <c r="E7" s="2">
        <f t="shared" si="2"/>
        <v>9.4471317829457355</v>
      </c>
      <c r="F7" s="2">
        <v>5</v>
      </c>
      <c r="G7" s="2">
        <f t="shared" si="3"/>
        <v>4.4471317829457364</v>
      </c>
      <c r="H7" s="2">
        <f t="shared" si="4"/>
        <v>6.0304654630851884E-2</v>
      </c>
    </row>
    <row r="8" spans="1:21" x14ac:dyDescent="0.3">
      <c r="A8">
        <v>22</v>
      </c>
      <c r="B8" s="2">
        <v>5354.6666666666661</v>
      </c>
      <c r="C8" s="15">
        <f t="shared" si="0"/>
        <v>0.12452713178294572</v>
      </c>
      <c r="D8" s="15">
        <f t="shared" si="1"/>
        <v>10</v>
      </c>
      <c r="E8" s="2">
        <f t="shared" si="2"/>
        <v>9.3773643410852721</v>
      </c>
      <c r="F8" s="2">
        <v>5</v>
      </c>
      <c r="G8" s="2">
        <f t="shared" si="3"/>
        <v>4.3773643410852712</v>
      </c>
      <c r="H8" s="2">
        <f t="shared" si="4"/>
        <v>6.8704761228469635E-2</v>
      </c>
    </row>
    <row r="9" spans="1:21" x14ac:dyDescent="0.3">
      <c r="A9">
        <v>24</v>
      </c>
      <c r="B9" s="2">
        <v>6270.6666666666661</v>
      </c>
      <c r="C9" s="15">
        <f t="shared" si="0"/>
        <v>0.14582945736434108</v>
      </c>
      <c r="D9" s="15">
        <f t="shared" si="1"/>
        <v>10</v>
      </c>
      <c r="E9" s="2">
        <f t="shared" si="2"/>
        <v>9.2708527131782947</v>
      </c>
      <c r="F9" s="2">
        <v>5</v>
      </c>
      <c r="G9" s="2">
        <f t="shared" si="3"/>
        <v>4.2708527131782947</v>
      </c>
      <c r="H9" s="2">
        <f t="shared" si="4"/>
        <v>8.1914675166444462E-2</v>
      </c>
    </row>
    <row r="10" spans="1:21" x14ac:dyDescent="0.3">
      <c r="A10">
        <v>26</v>
      </c>
      <c r="B10" s="2">
        <v>6518</v>
      </c>
      <c r="C10" s="15">
        <f t="shared" si="0"/>
        <v>0.15158139534883722</v>
      </c>
      <c r="D10" s="15">
        <f t="shared" si="1"/>
        <v>10</v>
      </c>
      <c r="E10" s="2">
        <f t="shared" si="2"/>
        <v>9.2420930232558138</v>
      </c>
      <c r="F10" s="2">
        <v>5</v>
      </c>
      <c r="G10" s="2">
        <f t="shared" si="3"/>
        <v>4.2420930232558138</v>
      </c>
      <c r="H10" s="2">
        <f t="shared" si="4"/>
        <v>8.5564412105511398E-2</v>
      </c>
    </row>
    <row r="11" spans="1:21" x14ac:dyDescent="0.3">
      <c r="A11">
        <v>28</v>
      </c>
      <c r="B11" s="2">
        <v>7302.666666666667</v>
      </c>
      <c r="C11" s="15">
        <f t="shared" si="0"/>
        <v>0.1698294573643411</v>
      </c>
      <c r="D11" s="15">
        <f t="shared" si="1"/>
        <v>10</v>
      </c>
      <c r="E11" s="2">
        <f t="shared" si="2"/>
        <v>9.1508527131782937</v>
      </c>
      <c r="F11" s="2">
        <v>5</v>
      </c>
      <c r="G11" s="2">
        <f t="shared" si="3"/>
        <v>4.1508527131782946</v>
      </c>
      <c r="H11" s="2">
        <f t="shared" si="4"/>
        <v>9.738610089147566E-2</v>
      </c>
    </row>
    <row r="12" spans="1:21" x14ac:dyDescent="0.3">
      <c r="A12">
        <v>30</v>
      </c>
      <c r="B12" s="2">
        <v>8325.6666666666679</v>
      </c>
      <c r="C12" s="15">
        <f t="shared" si="0"/>
        <v>0.19362015503875971</v>
      </c>
      <c r="D12" s="15">
        <f t="shared" si="1"/>
        <v>10</v>
      </c>
      <c r="E12" s="2">
        <f t="shared" si="2"/>
        <v>9.0318992248062013</v>
      </c>
      <c r="F12" s="2">
        <v>5</v>
      </c>
      <c r="G12" s="2">
        <f t="shared" si="3"/>
        <v>4.0318992248062013</v>
      </c>
      <c r="H12" s="2">
        <f t="shared" si="4"/>
        <v>0.11337795204373459</v>
      </c>
    </row>
    <row r="13" spans="1:21" x14ac:dyDescent="0.3">
      <c r="A13">
        <v>32</v>
      </c>
      <c r="B13" s="2">
        <v>9016.6666666666679</v>
      </c>
      <c r="C13" s="15">
        <f t="shared" si="0"/>
        <v>0.20968992248062018</v>
      </c>
      <c r="D13" s="15">
        <f t="shared" si="1"/>
        <v>10</v>
      </c>
      <c r="E13" s="2">
        <f t="shared" si="2"/>
        <v>8.9515503875968996</v>
      </c>
      <c r="F13" s="2">
        <v>5</v>
      </c>
      <c r="G13" s="2">
        <f t="shared" si="3"/>
        <v>3.9515503875968991</v>
      </c>
      <c r="H13" s="2">
        <f t="shared" si="4"/>
        <v>0.12457155929620489</v>
      </c>
    </row>
    <row r="14" spans="1:21" x14ac:dyDescent="0.3">
      <c r="A14">
        <v>34</v>
      </c>
      <c r="B14" s="2">
        <v>9664.3333333333339</v>
      </c>
      <c r="C14" s="15">
        <f t="shared" si="0"/>
        <v>0.22475193798449614</v>
      </c>
      <c r="D14" s="15">
        <f t="shared" si="1"/>
        <v>10</v>
      </c>
      <c r="E14" s="2">
        <f t="shared" si="2"/>
        <v>8.8762403100775202</v>
      </c>
      <c r="F14" s="2">
        <v>5</v>
      </c>
      <c r="G14" s="2">
        <f t="shared" si="3"/>
        <v>3.8762403100775193</v>
      </c>
      <c r="H14" s="2">
        <f t="shared" si="4"/>
        <v>0.13536520667449609</v>
      </c>
    </row>
    <row r="15" spans="1:21" x14ac:dyDescent="0.3">
      <c r="A15">
        <v>36</v>
      </c>
      <c r="B15" s="2">
        <v>10702.666666666666</v>
      </c>
      <c r="C15" s="15">
        <f t="shared" si="0"/>
        <v>0.24889922480620152</v>
      </c>
      <c r="D15" s="15">
        <f t="shared" si="1"/>
        <v>10</v>
      </c>
      <c r="E15" s="2">
        <f t="shared" si="2"/>
        <v>8.7555038759689925</v>
      </c>
      <c r="F15" s="2">
        <v>5</v>
      </c>
      <c r="G15" s="2">
        <f t="shared" si="3"/>
        <v>3.7555038759689925</v>
      </c>
      <c r="H15" s="2">
        <f t="shared" si="4"/>
        <v>0.15331287223798423</v>
      </c>
    </row>
    <row r="16" spans="1:21" x14ac:dyDescent="0.3">
      <c r="A16">
        <v>38</v>
      </c>
      <c r="B16" s="2">
        <v>11443.666666666666</v>
      </c>
      <c r="C16" s="15">
        <f t="shared" si="0"/>
        <v>0.26613178294573642</v>
      </c>
      <c r="D16" s="15">
        <f t="shared" si="1"/>
        <v>10</v>
      </c>
      <c r="E16" s="2">
        <f t="shared" si="2"/>
        <v>8.6693410852713182</v>
      </c>
      <c r="F16" s="2">
        <v>5</v>
      </c>
      <c r="G16" s="2">
        <f t="shared" si="3"/>
        <v>3.6693410852713182</v>
      </c>
      <c r="H16" s="2">
        <f t="shared" si="4"/>
        <v>0.16663350280330574</v>
      </c>
    </row>
    <row r="17" spans="1:11" x14ac:dyDescent="0.3">
      <c r="A17">
        <v>40</v>
      </c>
      <c r="B17" s="2">
        <v>12140.666666666666</v>
      </c>
      <c r="C17" s="15">
        <f t="shared" si="0"/>
        <v>0.28234108527131779</v>
      </c>
      <c r="D17" s="15">
        <f t="shared" si="1"/>
        <v>10</v>
      </c>
      <c r="E17" s="2">
        <f t="shared" si="2"/>
        <v>8.5882945736434113</v>
      </c>
      <c r="F17" s="2">
        <v>5</v>
      </c>
      <c r="G17" s="2">
        <f t="shared" si="3"/>
        <v>3.5882945736434113</v>
      </c>
      <c r="H17" s="2">
        <f t="shared" si="4"/>
        <v>0.17957595897468132</v>
      </c>
    </row>
    <row r="18" spans="1:11" x14ac:dyDescent="0.3">
      <c r="A18">
        <v>42</v>
      </c>
      <c r="B18" s="2">
        <v>12821.666666666668</v>
      </c>
      <c r="C18" s="15">
        <f t="shared" si="0"/>
        <v>0.29817829457364342</v>
      </c>
      <c r="D18" s="15">
        <f t="shared" si="1"/>
        <v>10</v>
      </c>
      <c r="E18" s="2">
        <f t="shared" si="2"/>
        <v>8.509108527131783</v>
      </c>
      <c r="F18" s="2">
        <v>5</v>
      </c>
      <c r="G18" s="2">
        <f t="shared" si="3"/>
        <v>3.509108527131783</v>
      </c>
      <c r="H18" s="2">
        <f t="shared" si="4"/>
        <v>0.19262797627430958</v>
      </c>
    </row>
    <row r="19" spans="1:11" x14ac:dyDescent="0.3">
      <c r="A19">
        <v>44</v>
      </c>
      <c r="B19" s="2">
        <v>14008.333333333334</v>
      </c>
      <c r="C19" s="15">
        <f t="shared" si="0"/>
        <v>0.3257751937984496</v>
      </c>
      <c r="D19" s="15">
        <f t="shared" si="1"/>
        <v>10</v>
      </c>
      <c r="E19" s="2">
        <f t="shared" si="2"/>
        <v>8.3711240310077528</v>
      </c>
      <c r="F19" s="2">
        <v>5</v>
      </c>
      <c r="G19" s="2">
        <f t="shared" si="3"/>
        <v>3.3711240310077519</v>
      </c>
      <c r="H19" s="2">
        <f t="shared" si="4"/>
        <v>0.21639475864699681</v>
      </c>
    </row>
    <row r="20" spans="1:11" x14ac:dyDescent="0.3">
      <c r="A20">
        <v>46</v>
      </c>
      <c r="B20" s="2">
        <v>14818.666666666668</v>
      </c>
      <c r="C20" s="15">
        <f t="shared" si="0"/>
        <v>0.3446201550387597</v>
      </c>
      <c r="D20" s="15">
        <f t="shared" si="1"/>
        <v>10</v>
      </c>
      <c r="E20" s="2">
        <f t="shared" si="2"/>
        <v>8.2768992248062006</v>
      </c>
      <c r="F20" s="2">
        <v>5</v>
      </c>
      <c r="G20" s="2">
        <f t="shared" si="3"/>
        <v>3.2768992248062014</v>
      </c>
      <c r="H20" s="2">
        <f t="shared" si="4"/>
        <v>0.23342361096842881</v>
      </c>
    </row>
    <row r="21" spans="1:11" x14ac:dyDescent="0.3">
      <c r="A21">
        <v>48</v>
      </c>
      <c r="B21" s="2">
        <v>15448.666666666668</v>
      </c>
      <c r="C21" s="15">
        <f t="shared" si="0"/>
        <v>0.35927131782945737</v>
      </c>
      <c r="D21" s="15">
        <f t="shared" si="1"/>
        <v>10</v>
      </c>
      <c r="E21" s="2">
        <f t="shared" si="2"/>
        <v>8.2036434108527132</v>
      </c>
      <c r="F21" s="2">
        <v>5</v>
      </c>
      <c r="G21" s="2">
        <f t="shared" si="3"/>
        <v>3.2036434108527132</v>
      </c>
      <c r="H21" s="2">
        <f t="shared" si="4"/>
        <v>0.24714246540416882</v>
      </c>
    </row>
    <row r="22" spans="1:11" x14ac:dyDescent="0.3">
      <c r="A22">
        <v>50</v>
      </c>
      <c r="B22" s="2">
        <v>16421</v>
      </c>
      <c r="C22" s="15">
        <f t="shared" si="0"/>
        <v>0.38188372093023254</v>
      </c>
      <c r="D22" s="15">
        <f t="shared" si="1"/>
        <v>10</v>
      </c>
      <c r="E22" s="2">
        <f t="shared" si="2"/>
        <v>8.0905813953488366</v>
      </c>
      <c r="F22" s="2">
        <v>5</v>
      </c>
      <c r="G22" s="2">
        <f t="shared" si="3"/>
        <v>3.0905813953488375</v>
      </c>
      <c r="H22" s="2">
        <f t="shared" si="4"/>
        <v>0.26919418680963292</v>
      </c>
    </row>
    <row r="23" spans="1:11" x14ac:dyDescent="0.3">
      <c r="A23">
        <v>52</v>
      </c>
      <c r="B23" s="2">
        <v>17313.666666666668</v>
      </c>
      <c r="C23" s="15">
        <f t="shared" si="0"/>
        <v>0.40264341085271321</v>
      </c>
      <c r="D23" s="15">
        <f t="shared" si="1"/>
        <v>10</v>
      </c>
      <c r="E23" s="2">
        <f t="shared" si="2"/>
        <v>7.9867829457364339</v>
      </c>
      <c r="F23" s="2">
        <v>5</v>
      </c>
      <c r="G23" s="2">
        <f t="shared" si="3"/>
        <v>2.9867829457364339</v>
      </c>
      <c r="H23" s="2">
        <f t="shared" si="4"/>
        <v>0.2904439927770564</v>
      </c>
    </row>
    <row r="24" spans="1:11" x14ac:dyDescent="0.3">
      <c r="A24">
        <v>54</v>
      </c>
      <c r="B24" s="2">
        <v>17880</v>
      </c>
      <c r="C24" s="15">
        <f t="shared" si="0"/>
        <v>0.41581395348837208</v>
      </c>
      <c r="D24" s="15">
        <f t="shared" si="1"/>
        <v>10</v>
      </c>
      <c r="E24" s="2">
        <f t="shared" si="2"/>
        <v>7.9209302325581401</v>
      </c>
      <c r="F24" s="2">
        <v>5</v>
      </c>
      <c r="G24" s="2">
        <f t="shared" si="3"/>
        <v>2.9209302325581397</v>
      </c>
      <c r="H24" s="2">
        <f t="shared" si="4"/>
        <v>0.3044593336345443</v>
      </c>
    </row>
    <row r="25" spans="1:11" x14ac:dyDescent="0.3">
      <c r="A25">
        <v>56</v>
      </c>
      <c r="B25" s="2">
        <v>18944</v>
      </c>
      <c r="C25" s="15">
        <f t="shared" si="0"/>
        <v>0.44055813953488371</v>
      </c>
      <c r="D25" s="15">
        <f t="shared" si="1"/>
        <v>10</v>
      </c>
      <c r="E25" s="2">
        <f t="shared" si="2"/>
        <v>7.797209302325582</v>
      </c>
      <c r="F25" s="2">
        <v>5</v>
      </c>
      <c r="G25" s="2">
        <f t="shared" si="3"/>
        <v>2.7972093023255815</v>
      </c>
      <c r="H25" s="2">
        <f t="shared" si="4"/>
        <v>0.3319964649365425</v>
      </c>
    </row>
    <row r="26" spans="1:11" x14ac:dyDescent="0.3">
      <c r="A26">
        <v>58</v>
      </c>
      <c r="B26" s="2">
        <v>19899.333333333336</v>
      </c>
      <c r="C26" s="15">
        <f t="shared" si="0"/>
        <v>0.46277519379844967</v>
      </c>
      <c r="D26" s="15">
        <f t="shared" si="1"/>
        <v>10</v>
      </c>
      <c r="E26" s="2">
        <f t="shared" si="2"/>
        <v>7.6861240310077514</v>
      </c>
      <c r="F26" s="2">
        <v>5</v>
      </c>
      <c r="G26" s="2">
        <f t="shared" si="3"/>
        <v>2.6861240310077514</v>
      </c>
      <c r="H26" s="2">
        <f t="shared" si="4"/>
        <v>0.35817017483536362</v>
      </c>
    </row>
    <row r="27" spans="1:11" x14ac:dyDescent="0.3">
      <c r="A27">
        <v>60</v>
      </c>
      <c r="B27" s="2">
        <v>20559.333333333336</v>
      </c>
      <c r="C27" s="15">
        <f t="shared" si="0"/>
        <v>0.47812403100775197</v>
      </c>
      <c r="D27" s="15">
        <f t="shared" si="1"/>
        <v>10</v>
      </c>
      <c r="E27" s="2">
        <f t="shared" si="2"/>
        <v>7.6093798449612402</v>
      </c>
      <c r="F27" s="2">
        <v>5</v>
      </c>
      <c r="G27" s="2">
        <f t="shared" si="3"/>
        <v>2.6093798449612402</v>
      </c>
      <c r="H27" s="2">
        <f t="shared" si="4"/>
        <v>0.37712191006528295</v>
      </c>
      <c r="I27" s="14" t="s">
        <v>10</v>
      </c>
      <c r="J27" s="16">
        <v>43000</v>
      </c>
    </row>
    <row r="28" spans="1:11" x14ac:dyDescent="0.3">
      <c r="A28">
        <v>62</v>
      </c>
      <c r="B28" s="2">
        <v>21196</v>
      </c>
      <c r="C28" s="15">
        <f t="shared" si="0"/>
        <v>0.49293023255813956</v>
      </c>
      <c r="D28" s="15">
        <f t="shared" si="1"/>
        <v>10</v>
      </c>
      <c r="E28" s="2">
        <f t="shared" si="2"/>
        <v>7.5353488372093018</v>
      </c>
      <c r="F28" s="2">
        <v>5</v>
      </c>
      <c r="G28" s="2">
        <f t="shared" si="3"/>
        <v>2.5353488372093023</v>
      </c>
      <c r="H28" s="2">
        <f t="shared" si="4"/>
        <v>0.39612671008619194</v>
      </c>
      <c r="I28" s="14" t="s">
        <v>9</v>
      </c>
      <c r="J28" s="16">
        <v>10</v>
      </c>
      <c r="K28" t="s">
        <v>11</v>
      </c>
    </row>
    <row r="29" spans="1:11" x14ac:dyDescent="0.3">
      <c r="A29">
        <v>64</v>
      </c>
      <c r="B29" s="2">
        <v>22128</v>
      </c>
      <c r="C29" s="15">
        <f t="shared" si="0"/>
        <v>0.51460465116279075</v>
      </c>
      <c r="D29" s="15">
        <f t="shared" si="1"/>
        <v>10</v>
      </c>
      <c r="E29" s="2">
        <f t="shared" si="2"/>
        <v>7.4269767441860459</v>
      </c>
      <c r="F29" s="2">
        <v>5</v>
      </c>
      <c r="G29" s="2">
        <f t="shared" si="3"/>
        <v>2.4269767441860464</v>
      </c>
      <c r="H29" s="2">
        <f t="shared" si="4"/>
        <v>0.42532535229462631</v>
      </c>
    </row>
    <row r="30" spans="1:11" x14ac:dyDescent="0.3">
      <c r="A30">
        <v>66</v>
      </c>
      <c r="B30" s="2">
        <v>22639</v>
      </c>
      <c r="C30" s="15">
        <f t="shared" si="0"/>
        <v>0.52648837209302324</v>
      </c>
      <c r="D30" s="15">
        <f t="shared" si="1"/>
        <v>10</v>
      </c>
      <c r="E30" s="2">
        <f t="shared" si="2"/>
        <v>7.3675581395348839</v>
      </c>
      <c r="F30" s="2">
        <v>5</v>
      </c>
      <c r="G30" s="2">
        <f t="shared" si="3"/>
        <v>2.3675581395348839</v>
      </c>
      <c r="H30" s="2">
        <f t="shared" si="4"/>
        <v>0.44208004326022943</v>
      </c>
    </row>
    <row r="31" spans="1:11" x14ac:dyDescent="0.3">
      <c r="A31">
        <v>68</v>
      </c>
      <c r="B31" s="2">
        <v>23527</v>
      </c>
      <c r="C31" s="15">
        <f t="shared" si="0"/>
        <v>0.54713953488372091</v>
      </c>
      <c r="D31" s="15">
        <f t="shared" si="1"/>
        <v>10</v>
      </c>
      <c r="E31" s="2">
        <f t="shared" si="2"/>
        <v>7.2643023255813954</v>
      </c>
      <c r="F31" s="2">
        <v>5</v>
      </c>
      <c r="G31" s="2">
        <f t="shared" si="3"/>
        <v>2.2643023255813954</v>
      </c>
      <c r="H31" s="2">
        <f t="shared" si="4"/>
        <v>0.47255839212408679</v>
      </c>
    </row>
    <row r="32" spans="1:11" x14ac:dyDescent="0.3">
      <c r="A32">
        <v>70</v>
      </c>
      <c r="B32" s="2">
        <v>23704.333333333336</v>
      </c>
      <c r="C32" s="15">
        <f t="shared" si="0"/>
        <v>0.55126356589147296</v>
      </c>
      <c r="D32" s="15">
        <f t="shared" si="1"/>
        <v>10</v>
      </c>
      <c r="E32" s="2">
        <f t="shared" si="2"/>
        <v>7.2436821705426357</v>
      </c>
      <c r="F32" s="2">
        <v>5</v>
      </c>
      <c r="G32" s="2">
        <f t="shared" si="3"/>
        <v>2.2436821705426353</v>
      </c>
      <c r="H32" s="2">
        <f t="shared" si="4"/>
        <v>0.47886414124394405</v>
      </c>
    </row>
    <row r="33" spans="1:8" x14ac:dyDescent="0.3">
      <c r="A33">
        <v>72</v>
      </c>
      <c r="B33" s="2">
        <v>24892</v>
      </c>
      <c r="C33" s="15">
        <f t="shared" si="0"/>
        <v>0.57888372093023255</v>
      </c>
      <c r="D33" s="15">
        <f t="shared" si="1"/>
        <v>10</v>
      </c>
      <c r="E33" s="2">
        <f t="shared" si="2"/>
        <v>7.1055813953488371</v>
      </c>
      <c r="F33" s="2">
        <v>5</v>
      </c>
      <c r="G33" s="2">
        <f t="shared" si="3"/>
        <v>2.1055813953488371</v>
      </c>
      <c r="H33" s="2">
        <f t="shared" si="4"/>
        <v>0.52314178036981895</v>
      </c>
    </row>
    <row r="34" spans="1:8" x14ac:dyDescent="0.3">
      <c r="A34">
        <v>74</v>
      </c>
      <c r="B34" s="2">
        <v>25165</v>
      </c>
      <c r="C34" s="15">
        <f t="shared" si="0"/>
        <v>0.5852325581395349</v>
      </c>
      <c r="D34" s="15">
        <f t="shared" si="1"/>
        <v>10</v>
      </c>
      <c r="E34" s="2">
        <f t="shared" si="2"/>
        <v>7.0738372093023258</v>
      </c>
      <c r="F34" s="2">
        <v>5</v>
      </c>
      <c r="G34" s="2">
        <f t="shared" si="3"/>
        <v>2.0738372093023254</v>
      </c>
      <c r="H34" s="2">
        <f t="shared" si="4"/>
        <v>0.53385528186861231</v>
      </c>
    </row>
    <row r="35" spans="1:8" x14ac:dyDescent="0.3">
      <c r="A35">
        <v>76</v>
      </c>
      <c r="B35" s="2">
        <v>26230</v>
      </c>
      <c r="C35" s="15">
        <f t="shared" si="0"/>
        <v>0.61</v>
      </c>
      <c r="D35" s="15">
        <f t="shared" si="1"/>
        <v>10</v>
      </c>
      <c r="E35" s="2">
        <f t="shared" si="2"/>
        <v>6.95</v>
      </c>
      <c r="F35" s="2">
        <v>5</v>
      </c>
      <c r="G35" s="2">
        <f t="shared" si="3"/>
        <v>1.9500000000000002</v>
      </c>
      <c r="H35" s="2">
        <f t="shared" si="4"/>
        <v>0.57776510644110013</v>
      </c>
    </row>
    <row r="36" spans="1:8" x14ac:dyDescent="0.3">
      <c r="A36">
        <v>78</v>
      </c>
      <c r="B36" s="2">
        <v>26594.666666666668</v>
      </c>
      <c r="C36" s="15">
        <f t="shared" si="0"/>
        <v>0.6184806201550388</v>
      </c>
      <c r="D36" s="15">
        <f t="shared" si="1"/>
        <v>10</v>
      </c>
      <c r="E36" s="2">
        <f t="shared" si="2"/>
        <v>6.9075968992248065</v>
      </c>
      <c r="F36" s="2">
        <v>5</v>
      </c>
      <c r="G36" s="2">
        <f t="shared" si="3"/>
        <v>1.907596899224806</v>
      </c>
      <c r="H36" s="2">
        <f t="shared" si="4"/>
        <v>0.59363034331944875</v>
      </c>
    </row>
    <row r="37" spans="1:8" x14ac:dyDescent="0.3">
      <c r="A37">
        <v>80</v>
      </c>
      <c r="B37" s="2">
        <v>27413.333333333336</v>
      </c>
      <c r="C37" s="15">
        <f t="shared" si="0"/>
        <v>0.63751937984496132</v>
      </c>
      <c r="D37" s="15">
        <f t="shared" si="1"/>
        <v>10</v>
      </c>
      <c r="E37" s="2">
        <f t="shared" si="2"/>
        <v>6.8124031007751933</v>
      </c>
      <c r="F37" s="2">
        <v>5</v>
      </c>
      <c r="G37" s="2">
        <f t="shared" si="3"/>
        <v>1.8124031007751933</v>
      </c>
      <c r="H37" s="2">
        <f t="shared" si="4"/>
        <v>0.63094411091254221</v>
      </c>
    </row>
    <row r="38" spans="1:8" x14ac:dyDescent="0.3">
      <c r="A38">
        <v>82</v>
      </c>
      <c r="B38" s="2">
        <v>27850.333333333332</v>
      </c>
      <c r="C38" s="15">
        <f t="shared" si="0"/>
        <v>0.64768217054263566</v>
      </c>
      <c r="D38" s="15">
        <f t="shared" si="1"/>
        <v>10</v>
      </c>
      <c r="E38" s="2">
        <f t="shared" si="2"/>
        <v>6.7615891472868217</v>
      </c>
      <c r="F38" s="2">
        <v>5</v>
      </c>
      <c r="G38" s="2">
        <f t="shared" si="3"/>
        <v>1.7615891472868217</v>
      </c>
      <c r="H38" s="2">
        <f t="shared" si="4"/>
        <v>0.65189443657367319</v>
      </c>
    </row>
    <row r="39" spans="1:8" x14ac:dyDescent="0.3">
      <c r="A39">
        <v>84</v>
      </c>
      <c r="B39" s="2">
        <v>28319.666666666664</v>
      </c>
      <c r="C39" s="15">
        <f t="shared" si="0"/>
        <v>0.65859689922480613</v>
      </c>
      <c r="D39" s="15">
        <f t="shared" si="1"/>
        <v>10</v>
      </c>
      <c r="E39" s="2">
        <f t="shared" si="2"/>
        <v>6.7070155038759696</v>
      </c>
      <c r="F39" s="2">
        <v>5</v>
      </c>
      <c r="G39" s="2">
        <f t="shared" si="3"/>
        <v>1.7070155038759696</v>
      </c>
      <c r="H39" s="2">
        <f t="shared" si="4"/>
        <v>0.67526036185176908</v>
      </c>
    </row>
    <row r="40" spans="1:8" x14ac:dyDescent="0.3">
      <c r="A40">
        <v>86</v>
      </c>
      <c r="B40" s="2">
        <v>28898.333333333332</v>
      </c>
      <c r="C40" s="15">
        <f t="shared" si="0"/>
        <v>0.67205426356589149</v>
      </c>
      <c r="D40" s="15">
        <f t="shared" si="1"/>
        <v>10</v>
      </c>
      <c r="E40" s="2">
        <f t="shared" si="2"/>
        <v>6.6397286821705421</v>
      </c>
      <c r="F40" s="2">
        <v>5</v>
      </c>
      <c r="G40" s="2">
        <f t="shared" si="3"/>
        <v>1.6397286821705426</v>
      </c>
      <c r="H40" s="2">
        <f t="shared" si="4"/>
        <v>0.70539313052577235</v>
      </c>
    </row>
    <row r="41" spans="1:8" x14ac:dyDescent="0.3">
      <c r="A41">
        <v>88</v>
      </c>
      <c r="B41" s="2">
        <v>29317.333333333336</v>
      </c>
      <c r="C41" s="15">
        <f t="shared" si="0"/>
        <v>0.68179844961240321</v>
      </c>
      <c r="D41" s="15">
        <f t="shared" si="1"/>
        <v>10</v>
      </c>
      <c r="E41" s="2">
        <f t="shared" si="2"/>
        <v>6.5910077519379842</v>
      </c>
      <c r="F41" s="2">
        <v>5</v>
      </c>
      <c r="G41" s="2">
        <f t="shared" si="3"/>
        <v>1.5910077519379842</v>
      </c>
      <c r="H41" s="2">
        <f t="shared" si="4"/>
        <v>0.72819145593773948</v>
      </c>
    </row>
    <row r="42" spans="1:8" x14ac:dyDescent="0.3">
      <c r="A42">
        <v>90</v>
      </c>
      <c r="B42" s="2">
        <v>29839.333333333336</v>
      </c>
      <c r="C42" s="15">
        <f t="shared" si="0"/>
        <v>0.69393798449612409</v>
      </c>
      <c r="D42" s="15">
        <f t="shared" si="1"/>
        <v>10</v>
      </c>
      <c r="E42" s="2">
        <f t="shared" si="2"/>
        <v>6.5303100775193794</v>
      </c>
      <c r="F42" s="2">
        <v>5</v>
      </c>
      <c r="G42" s="2">
        <f t="shared" si="3"/>
        <v>1.5303100775193794</v>
      </c>
      <c r="H42" s="2">
        <f t="shared" si="4"/>
        <v>0.75783686675699047</v>
      </c>
    </row>
    <row r="43" spans="1:8" x14ac:dyDescent="0.3">
      <c r="A43">
        <v>92</v>
      </c>
      <c r="B43" s="2">
        <v>30386</v>
      </c>
      <c r="C43" s="15">
        <f t="shared" si="0"/>
        <v>0.70665116279069773</v>
      </c>
      <c r="D43" s="15">
        <f t="shared" si="1"/>
        <v>10</v>
      </c>
      <c r="E43" s="2">
        <f t="shared" si="2"/>
        <v>6.4667441860465118</v>
      </c>
      <c r="F43" s="2">
        <v>5</v>
      </c>
      <c r="G43" s="2">
        <f t="shared" si="3"/>
        <v>1.4667441860465114</v>
      </c>
      <c r="H43" s="2">
        <f t="shared" si="4"/>
        <v>0.79048047932034593</v>
      </c>
    </row>
    <row r="44" spans="1:8" x14ac:dyDescent="0.3">
      <c r="A44">
        <v>94</v>
      </c>
      <c r="B44" s="2">
        <v>30829.333333333336</v>
      </c>
      <c r="C44" s="15">
        <f t="shared" si="0"/>
        <v>0.71696124031007757</v>
      </c>
      <c r="D44" s="15">
        <f t="shared" si="1"/>
        <v>10</v>
      </c>
      <c r="E44" s="2">
        <f t="shared" si="2"/>
        <v>6.4151937984496126</v>
      </c>
      <c r="F44" s="2">
        <v>5</v>
      </c>
      <c r="G44" s="2">
        <f t="shared" si="3"/>
        <v>1.4151937984496121</v>
      </c>
      <c r="H44" s="2">
        <f t="shared" si="4"/>
        <v>0.81825554550183188</v>
      </c>
    </row>
    <row r="45" spans="1:8" x14ac:dyDescent="0.3">
      <c r="A45">
        <v>96</v>
      </c>
      <c r="B45" s="2">
        <v>31114.666666666668</v>
      </c>
      <c r="C45" s="15">
        <f t="shared" si="0"/>
        <v>0.72359689922480619</v>
      </c>
      <c r="D45" s="15">
        <f t="shared" si="1"/>
        <v>10</v>
      </c>
      <c r="E45" s="2">
        <f t="shared" si="2"/>
        <v>6.3820155038759694</v>
      </c>
      <c r="F45" s="2">
        <v>5</v>
      </c>
      <c r="G45" s="2">
        <f t="shared" si="3"/>
        <v>1.3820155038759689</v>
      </c>
      <c r="H45" s="2">
        <f t="shared" si="4"/>
        <v>0.83679383288953602</v>
      </c>
    </row>
    <row r="46" spans="1:8" x14ac:dyDescent="0.3">
      <c r="A46">
        <v>98</v>
      </c>
      <c r="B46" s="2">
        <v>31273.666666666664</v>
      </c>
      <c r="C46" s="15">
        <f t="shared" si="0"/>
        <v>0.72729457364341077</v>
      </c>
      <c r="D46" s="15">
        <f t="shared" si="1"/>
        <v>10</v>
      </c>
      <c r="E46" s="2">
        <f t="shared" si="2"/>
        <v>6.3635271317829467</v>
      </c>
      <c r="F46" s="2">
        <v>5</v>
      </c>
      <c r="G46" s="2">
        <f t="shared" si="3"/>
        <v>1.3635271317829463</v>
      </c>
      <c r="H46" s="2">
        <f t="shared" si="4"/>
        <v>0.84736080180196427</v>
      </c>
    </row>
    <row r="47" spans="1:8" x14ac:dyDescent="0.3">
      <c r="A47">
        <v>100</v>
      </c>
      <c r="B47" s="2">
        <v>32210.000000000004</v>
      </c>
      <c r="C47" s="15">
        <f t="shared" si="0"/>
        <v>0.7490697674418606</v>
      </c>
      <c r="D47" s="15">
        <f t="shared" si="1"/>
        <v>10</v>
      </c>
      <c r="E47" s="2">
        <f t="shared" si="2"/>
        <v>6.2546511627906973</v>
      </c>
      <c r="F47" s="2">
        <v>5</v>
      </c>
      <c r="G47" s="2">
        <f t="shared" si="3"/>
        <v>1.2546511627906969</v>
      </c>
      <c r="H47" s="2">
        <f t="shared" si="4"/>
        <v>0.91332061645516316</v>
      </c>
    </row>
    <row r="48" spans="1:8" x14ac:dyDescent="0.3">
      <c r="A48">
        <v>102</v>
      </c>
      <c r="B48" s="2">
        <v>32706.333333333332</v>
      </c>
      <c r="C48" s="15">
        <f t="shared" si="0"/>
        <v>0.76061240310077516</v>
      </c>
      <c r="D48" s="15">
        <f t="shared" si="1"/>
        <v>10</v>
      </c>
      <c r="E48" s="2">
        <f t="shared" si="2"/>
        <v>6.1969379844961239</v>
      </c>
      <c r="F48" s="2">
        <v>5</v>
      </c>
      <c r="G48" s="2">
        <f t="shared" si="3"/>
        <v>1.1969379844961243</v>
      </c>
      <c r="H48" s="2">
        <f t="shared" si="4"/>
        <v>0.95114149990270203</v>
      </c>
    </row>
    <row r="49" spans="1:8" x14ac:dyDescent="0.3">
      <c r="A49">
        <v>104</v>
      </c>
      <c r="B49" s="2">
        <v>32724.999999999996</v>
      </c>
      <c r="C49" s="15">
        <f t="shared" si="0"/>
        <v>0.76104651162790693</v>
      </c>
      <c r="D49" s="15">
        <f t="shared" si="1"/>
        <v>10</v>
      </c>
      <c r="E49" s="2">
        <f t="shared" si="2"/>
        <v>6.1947674418604652</v>
      </c>
      <c r="F49" s="2">
        <v>5</v>
      </c>
      <c r="G49" s="2">
        <f t="shared" si="3"/>
        <v>1.1947674418604652</v>
      </c>
      <c r="H49" s="2">
        <f t="shared" si="4"/>
        <v>0.95260623704243708</v>
      </c>
    </row>
    <row r="50" spans="1:8" x14ac:dyDescent="0.3">
      <c r="A50">
        <v>106</v>
      </c>
      <c r="B50" s="2">
        <v>33054.666666666664</v>
      </c>
      <c r="C50" s="15">
        <f t="shared" si="0"/>
        <v>0.76871317829457364</v>
      </c>
      <c r="D50" s="15">
        <f t="shared" si="1"/>
        <v>10</v>
      </c>
      <c r="E50" s="2">
        <f t="shared" si="2"/>
        <v>6.1564341085271312</v>
      </c>
      <c r="F50" s="2">
        <v>5</v>
      </c>
      <c r="G50" s="2">
        <f t="shared" si="3"/>
        <v>1.1564341085271317</v>
      </c>
      <c r="H50" s="2">
        <f t="shared" si="4"/>
        <v>0.97900932471944324</v>
      </c>
    </row>
    <row r="51" spans="1:8" x14ac:dyDescent="0.3">
      <c r="A51">
        <v>108</v>
      </c>
      <c r="B51" s="2">
        <v>33503.666666666664</v>
      </c>
      <c r="C51" s="15">
        <f t="shared" si="0"/>
        <v>0.77915503875968983</v>
      </c>
      <c r="D51" s="15">
        <f t="shared" si="1"/>
        <v>10</v>
      </c>
      <c r="E51" s="2">
        <f t="shared" si="2"/>
        <v>6.1042248062015503</v>
      </c>
      <c r="F51" s="2">
        <v>5</v>
      </c>
      <c r="G51" s="2">
        <f t="shared" si="3"/>
        <v>1.1042248062015507</v>
      </c>
      <c r="H51" s="2">
        <f t="shared" si="4"/>
        <v>1.0166903861381897</v>
      </c>
    </row>
    <row r="52" spans="1:8" x14ac:dyDescent="0.3">
      <c r="A52">
        <v>110</v>
      </c>
      <c r="B52" s="2">
        <v>33631.333333333336</v>
      </c>
      <c r="C52" s="15">
        <f t="shared" si="0"/>
        <v>0.78212403100775196</v>
      </c>
      <c r="D52" s="15">
        <f t="shared" si="1"/>
        <v>10</v>
      </c>
      <c r="E52" s="2">
        <f t="shared" si="2"/>
        <v>6.0893798449612397</v>
      </c>
      <c r="F52" s="2">
        <v>5</v>
      </c>
      <c r="G52" s="2">
        <f t="shared" si="3"/>
        <v>1.0893798449612402</v>
      </c>
      <c r="H52" s="2">
        <f t="shared" si="4"/>
        <v>1.0277904795280179</v>
      </c>
    </row>
    <row r="53" spans="1:8" x14ac:dyDescent="0.3">
      <c r="A53">
        <v>112</v>
      </c>
      <c r="B53" s="2">
        <v>34450</v>
      </c>
      <c r="C53" s="15">
        <f t="shared" si="0"/>
        <v>0.80116279069767438</v>
      </c>
      <c r="D53" s="15">
        <f t="shared" si="1"/>
        <v>10</v>
      </c>
      <c r="E53" s="2">
        <f t="shared" si="2"/>
        <v>5.9941860465116283</v>
      </c>
      <c r="F53" s="2">
        <v>5</v>
      </c>
      <c r="G53" s="2">
        <f t="shared" si="3"/>
        <v>0.99418604651162834</v>
      </c>
      <c r="H53" s="2">
        <f t="shared" si="4"/>
        <v>1.1034737469543545</v>
      </c>
    </row>
    <row r="54" spans="1:8" x14ac:dyDescent="0.3">
      <c r="A54">
        <v>114</v>
      </c>
      <c r="B54" s="2">
        <v>34041.333333333328</v>
      </c>
      <c r="C54" s="15">
        <f t="shared" si="0"/>
        <v>0.79165891472868211</v>
      </c>
      <c r="D54" s="15">
        <f t="shared" si="1"/>
        <v>10</v>
      </c>
      <c r="E54" s="2">
        <f t="shared" si="2"/>
        <v>6.0417054263565895</v>
      </c>
      <c r="F54" s="2">
        <v>5</v>
      </c>
      <c r="G54" s="2">
        <f t="shared" si="3"/>
        <v>1.0417054263565895</v>
      </c>
      <c r="H54" s="2">
        <f t="shared" si="4"/>
        <v>1.0646799437587255</v>
      </c>
    </row>
    <row r="55" spans="1:8" x14ac:dyDescent="0.3">
      <c r="A55">
        <v>116</v>
      </c>
      <c r="B55" s="2">
        <v>34829.666666666672</v>
      </c>
      <c r="C55" s="15">
        <f t="shared" si="0"/>
        <v>0.80999224806201564</v>
      </c>
      <c r="D55" s="15">
        <f t="shared" si="1"/>
        <v>10</v>
      </c>
      <c r="E55" s="2">
        <f t="shared" si="2"/>
        <v>5.9500387596899218</v>
      </c>
      <c r="F55" s="2">
        <v>5</v>
      </c>
      <c r="G55" s="2">
        <f t="shared" si="3"/>
        <v>0.9500387596899218</v>
      </c>
      <c r="H55" s="2">
        <f t="shared" si="4"/>
        <v>1.1415030487562086</v>
      </c>
    </row>
    <row r="56" spans="1:8" x14ac:dyDescent="0.3">
      <c r="A56">
        <v>118</v>
      </c>
      <c r="B56" s="2">
        <v>35171.666666666672</v>
      </c>
      <c r="C56" s="15">
        <f t="shared" si="0"/>
        <v>0.81794573643410862</v>
      </c>
      <c r="D56" s="15">
        <f t="shared" si="1"/>
        <v>10</v>
      </c>
      <c r="E56" s="2">
        <f t="shared" si="2"/>
        <v>5.9102713178294568</v>
      </c>
      <c r="F56" s="2">
        <v>5</v>
      </c>
      <c r="G56" s="2">
        <f t="shared" si="3"/>
        <v>0.91027131782945681</v>
      </c>
      <c r="H56" s="2">
        <f t="shared" si="4"/>
        <v>1.1775571305150989</v>
      </c>
    </row>
    <row r="57" spans="1:8" x14ac:dyDescent="0.3">
      <c r="A57">
        <v>120</v>
      </c>
      <c r="B57" s="2">
        <v>35250</v>
      </c>
      <c r="C57" s="15">
        <f t="shared" si="0"/>
        <v>0.81976744186046513</v>
      </c>
      <c r="D57" s="15">
        <f t="shared" si="1"/>
        <v>10</v>
      </c>
      <c r="E57" s="2">
        <f t="shared" si="2"/>
        <v>5.9011627906976747</v>
      </c>
      <c r="F57" s="2">
        <v>5</v>
      </c>
      <c r="G57" s="2">
        <f t="shared" si="3"/>
        <v>0.90116279069767469</v>
      </c>
      <c r="H57" s="2">
        <f t="shared" si="4"/>
        <v>1.1860715939966955</v>
      </c>
    </row>
    <row r="58" spans="1:8" x14ac:dyDescent="0.3">
      <c r="A58">
        <v>122</v>
      </c>
      <c r="B58" s="2">
        <v>35864</v>
      </c>
      <c r="C58" s="15">
        <f t="shared" si="0"/>
        <v>0.83404651162790699</v>
      </c>
      <c r="D58" s="15">
        <f t="shared" si="1"/>
        <v>10</v>
      </c>
      <c r="E58" s="2">
        <f t="shared" si="2"/>
        <v>5.829767441860465</v>
      </c>
      <c r="F58" s="2">
        <v>5</v>
      </c>
      <c r="G58" s="2">
        <f t="shared" si="3"/>
        <v>0.82976744186046503</v>
      </c>
      <c r="H58" s="2">
        <f t="shared" si="4"/>
        <v>1.2564397370847209</v>
      </c>
    </row>
    <row r="59" spans="1:8" x14ac:dyDescent="0.3">
      <c r="A59">
        <v>124</v>
      </c>
      <c r="B59" s="2">
        <v>35881.666666666672</v>
      </c>
      <c r="C59" s="15">
        <f t="shared" si="0"/>
        <v>0.83445736434108542</v>
      </c>
      <c r="D59" s="15">
        <f t="shared" si="1"/>
        <v>10</v>
      </c>
      <c r="E59" s="2">
        <f t="shared" si="2"/>
        <v>5.827713178294573</v>
      </c>
      <c r="F59" s="2">
        <v>5</v>
      </c>
      <c r="G59" s="2">
        <f t="shared" si="3"/>
        <v>0.82771317829457303</v>
      </c>
      <c r="H59" s="2">
        <f t="shared" si="4"/>
        <v>1.2585660797648184</v>
      </c>
    </row>
    <row r="60" spans="1:8" x14ac:dyDescent="0.3">
      <c r="A60">
        <v>126</v>
      </c>
      <c r="B60" s="2">
        <v>36077</v>
      </c>
      <c r="C60" s="15">
        <f t="shared" si="0"/>
        <v>0.83899999999999997</v>
      </c>
      <c r="D60" s="15">
        <f t="shared" si="1"/>
        <v>10</v>
      </c>
      <c r="E60" s="2">
        <f t="shared" si="2"/>
        <v>5.8049999999999997</v>
      </c>
      <c r="F60" s="2">
        <v>5</v>
      </c>
      <c r="G60" s="2">
        <f t="shared" si="3"/>
        <v>0.80499999999999972</v>
      </c>
      <c r="H60" s="2">
        <f t="shared" si="4"/>
        <v>1.2824854361534834</v>
      </c>
    </row>
    <row r="61" spans="1:8" x14ac:dyDescent="0.3">
      <c r="A61">
        <v>128</v>
      </c>
      <c r="B61" s="2">
        <v>36033.333333333328</v>
      </c>
      <c r="C61" s="15">
        <f t="shared" si="0"/>
        <v>0.83798449612403092</v>
      </c>
      <c r="D61" s="15">
        <f t="shared" si="1"/>
        <v>10</v>
      </c>
      <c r="E61" s="2">
        <f t="shared" si="2"/>
        <v>5.8100775193798455</v>
      </c>
      <c r="F61" s="2">
        <v>5</v>
      </c>
      <c r="G61" s="2">
        <f t="shared" si="3"/>
        <v>0.81007751937984551</v>
      </c>
      <c r="H61" s="2">
        <f t="shared" si="4"/>
        <v>1.2770720655778409</v>
      </c>
    </row>
    <row r="62" spans="1:8" x14ac:dyDescent="0.3">
      <c r="A62">
        <v>130</v>
      </c>
      <c r="B62" s="2">
        <v>37174</v>
      </c>
      <c r="C62" s="15">
        <f t="shared" si="0"/>
        <v>0.86451162790697678</v>
      </c>
      <c r="D62" s="15">
        <f t="shared" si="1"/>
        <v>10</v>
      </c>
      <c r="E62" s="2">
        <f t="shared" si="2"/>
        <v>5.677441860465116</v>
      </c>
      <c r="F62" s="2">
        <v>5</v>
      </c>
      <c r="G62" s="2">
        <f t="shared" si="3"/>
        <v>0.67744186046511601</v>
      </c>
      <c r="H62" s="2">
        <f t="shared" si="4"/>
        <v>1.4327851187666196</v>
      </c>
    </row>
    <row r="63" spans="1:8" x14ac:dyDescent="0.3">
      <c r="A63">
        <v>132</v>
      </c>
      <c r="B63" s="2">
        <v>36785</v>
      </c>
      <c r="C63" s="15">
        <f t="shared" si="0"/>
        <v>0.85546511627906974</v>
      </c>
      <c r="D63" s="15">
        <f t="shared" si="1"/>
        <v>10</v>
      </c>
      <c r="E63" s="2">
        <f t="shared" si="2"/>
        <v>5.722674418604651</v>
      </c>
      <c r="F63" s="2">
        <v>5</v>
      </c>
      <c r="G63" s="2">
        <f t="shared" si="3"/>
        <v>0.72267441860465098</v>
      </c>
      <c r="H63" s="2">
        <f t="shared" si="4"/>
        <v>1.3760855495585551</v>
      </c>
    </row>
    <row r="64" spans="1:8" x14ac:dyDescent="0.3">
      <c r="A64">
        <v>134</v>
      </c>
      <c r="B64" s="2">
        <v>37061.333333333328</v>
      </c>
      <c r="C64" s="15">
        <f t="shared" si="0"/>
        <v>0.86189147286821699</v>
      </c>
      <c r="D64" s="15">
        <f t="shared" si="1"/>
        <v>10</v>
      </c>
      <c r="E64" s="2">
        <f t="shared" si="2"/>
        <v>5.6905426356589146</v>
      </c>
      <c r="F64" s="2">
        <v>5</v>
      </c>
      <c r="G64" s="2">
        <f t="shared" si="3"/>
        <v>0.69054263565891461</v>
      </c>
      <c r="H64" s="2">
        <f t="shared" si="4"/>
        <v>1.415935991551839</v>
      </c>
    </row>
    <row r="65" spans="1:8" x14ac:dyDescent="0.3">
      <c r="A65">
        <v>136</v>
      </c>
      <c r="B65" s="2">
        <v>37559.333333333336</v>
      </c>
      <c r="C65" s="15">
        <f t="shared" si="0"/>
        <v>0.87347286821705428</v>
      </c>
      <c r="D65" s="15">
        <f t="shared" si="1"/>
        <v>10</v>
      </c>
      <c r="E65" s="2">
        <f t="shared" si="2"/>
        <v>5.6326356589147286</v>
      </c>
      <c r="F65" s="2">
        <v>5</v>
      </c>
      <c r="G65" s="2">
        <f t="shared" si="3"/>
        <v>0.63263565891472862</v>
      </c>
      <c r="H65" s="2">
        <f t="shared" si="4"/>
        <v>1.4932908983818252</v>
      </c>
    </row>
    <row r="66" spans="1:8" x14ac:dyDescent="0.3">
      <c r="A66">
        <v>138</v>
      </c>
      <c r="B66" s="2">
        <v>37339.333333333336</v>
      </c>
      <c r="C66" s="15">
        <f t="shared" si="0"/>
        <v>0.86835658914728686</v>
      </c>
      <c r="D66" s="15">
        <f t="shared" si="1"/>
        <v>10</v>
      </c>
      <c r="E66" s="2">
        <f t="shared" si="2"/>
        <v>5.6582170542635657</v>
      </c>
      <c r="F66" s="2">
        <v>5</v>
      </c>
      <c r="G66" s="2">
        <f t="shared" si="3"/>
        <v>0.65821705426356569</v>
      </c>
      <c r="H66" s="2">
        <f t="shared" si="4"/>
        <v>1.4581821862994371</v>
      </c>
    </row>
    <row r="67" spans="1:8" x14ac:dyDescent="0.3">
      <c r="A67">
        <v>140</v>
      </c>
      <c r="B67" s="2">
        <v>37243</v>
      </c>
      <c r="C67" s="15">
        <f t="shared" ref="C67:C130" si="5">B67/$J$27</f>
        <v>0.8661162790697674</v>
      </c>
      <c r="D67" s="15">
        <f t="shared" ref="D67:D130" si="6">$J$28</f>
        <v>10</v>
      </c>
      <c r="E67" s="2">
        <f t="shared" si="2"/>
        <v>5.6694186046511632</v>
      </c>
      <c r="F67" s="2">
        <v>5</v>
      </c>
      <c r="G67" s="2">
        <f t="shared" si="3"/>
        <v>0.66941860465116321</v>
      </c>
      <c r="H67" s="2">
        <f t="shared" si="4"/>
        <v>1.443285090625807</v>
      </c>
    </row>
    <row r="68" spans="1:8" x14ac:dyDescent="0.3">
      <c r="A68">
        <v>142</v>
      </c>
      <c r="B68" s="2">
        <v>37692</v>
      </c>
      <c r="C68" s="15">
        <f t="shared" si="5"/>
        <v>0.87655813953488371</v>
      </c>
      <c r="D68" s="15">
        <f t="shared" si="6"/>
        <v>10</v>
      </c>
      <c r="E68" s="2">
        <f t="shared" ref="E68:E131" si="7">D68-(F68*C68)</f>
        <v>5.6172093023255814</v>
      </c>
      <c r="F68" s="2">
        <v>5</v>
      </c>
      <c r="G68" s="2">
        <f t="shared" ref="G68:G131" si="8">F68-(F68*C68)</f>
        <v>0.61720930232558135</v>
      </c>
      <c r="H68" s="2">
        <f t="shared" ref="H68:H131" si="9">LN((F68*E68)/(D68*G68))</f>
        <v>1.5152348813832224</v>
      </c>
    </row>
    <row r="69" spans="1:8" x14ac:dyDescent="0.3">
      <c r="A69">
        <v>144</v>
      </c>
      <c r="B69" s="2">
        <v>37831.333333333328</v>
      </c>
      <c r="C69" s="15">
        <f t="shared" si="5"/>
        <v>0.87979844961240294</v>
      </c>
      <c r="D69" s="15">
        <f t="shared" si="6"/>
        <v>10</v>
      </c>
      <c r="E69" s="2">
        <f t="shared" si="7"/>
        <v>5.6010077519379848</v>
      </c>
      <c r="F69" s="2">
        <v>5</v>
      </c>
      <c r="G69" s="2">
        <f t="shared" si="8"/>
        <v>0.60100775193798484</v>
      </c>
      <c r="H69" s="2">
        <f t="shared" si="9"/>
        <v>1.5389468028250886</v>
      </c>
    </row>
    <row r="70" spans="1:8" x14ac:dyDescent="0.3">
      <c r="A70">
        <v>146</v>
      </c>
      <c r="B70" s="2">
        <v>37952</v>
      </c>
      <c r="C70" s="15">
        <f t="shared" si="5"/>
        <v>0.88260465116279074</v>
      </c>
      <c r="D70" s="15">
        <f t="shared" si="6"/>
        <v>10</v>
      </c>
      <c r="E70" s="2">
        <f t="shared" si="7"/>
        <v>5.5869767441860461</v>
      </c>
      <c r="F70" s="2">
        <v>5</v>
      </c>
      <c r="G70" s="2">
        <f t="shared" si="8"/>
        <v>0.58697674418604606</v>
      </c>
      <c r="H70" s="2">
        <f t="shared" si="9"/>
        <v>1.5600612054421179</v>
      </c>
    </row>
    <row r="71" spans="1:8" x14ac:dyDescent="0.3">
      <c r="A71">
        <v>148</v>
      </c>
      <c r="B71" s="2">
        <v>37992</v>
      </c>
      <c r="C71" s="15">
        <f t="shared" si="5"/>
        <v>0.88353488372093025</v>
      </c>
      <c r="D71" s="15">
        <f t="shared" si="6"/>
        <v>10</v>
      </c>
      <c r="E71" s="2">
        <f t="shared" si="7"/>
        <v>5.5823255813953487</v>
      </c>
      <c r="F71" s="2">
        <v>5</v>
      </c>
      <c r="G71" s="2">
        <f t="shared" si="8"/>
        <v>0.58232558139534873</v>
      </c>
      <c r="H71" s="2">
        <f t="shared" si="9"/>
        <v>1.5671838493294692</v>
      </c>
    </row>
    <row r="72" spans="1:8" x14ac:dyDescent="0.3">
      <c r="A72">
        <v>150</v>
      </c>
      <c r="B72" s="2">
        <v>38186.333333333336</v>
      </c>
      <c r="C72" s="15">
        <f t="shared" si="5"/>
        <v>0.88805426356589157</v>
      </c>
      <c r="D72" s="15">
        <f t="shared" si="6"/>
        <v>10</v>
      </c>
      <c r="E72" s="2">
        <f t="shared" si="7"/>
        <v>5.5597286821705421</v>
      </c>
      <c r="F72" s="2">
        <v>5</v>
      </c>
      <c r="G72" s="2">
        <f t="shared" si="8"/>
        <v>0.55972868217054206</v>
      </c>
      <c r="H72" s="2">
        <f t="shared" si="9"/>
        <v>1.6027052371242552</v>
      </c>
    </row>
    <row r="73" spans="1:8" x14ac:dyDescent="0.3">
      <c r="A73">
        <v>152</v>
      </c>
      <c r="B73" s="2">
        <v>38315.333333333336</v>
      </c>
      <c r="C73" s="15">
        <f t="shared" si="5"/>
        <v>0.89105426356589157</v>
      </c>
      <c r="D73" s="15">
        <f t="shared" si="6"/>
        <v>10</v>
      </c>
      <c r="E73" s="2">
        <f t="shared" si="7"/>
        <v>5.5447286821705424</v>
      </c>
      <c r="F73" s="2">
        <v>5</v>
      </c>
      <c r="G73" s="2">
        <f t="shared" si="8"/>
        <v>0.54472868217054238</v>
      </c>
      <c r="H73" s="2">
        <f t="shared" si="9"/>
        <v>1.6271679480261931</v>
      </c>
    </row>
    <row r="74" spans="1:8" x14ac:dyDescent="0.3">
      <c r="A74">
        <v>154</v>
      </c>
      <c r="B74" s="2">
        <v>38578.666666666664</v>
      </c>
      <c r="C74" s="15">
        <f t="shared" si="5"/>
        <v>0.8971782945736434</v>
      </c>
      <c r="D74" s="15">
        <f t="shared" si="6"/>
        <v>10</v>
      </c>
      <c r="E74" s="2">
        <f t="shared" si="7"/>
        <v>5.5141085271317829</v>
      </c>
      <c r="F74" s="2">
        <v>5</v>
      </c>
      <c r="G74" s="2">
        <f t="shared" si="8"/>
        <v>0.5141085271317829</v>
      </c>
      <c r="H74" s="2">
        <f t="shared" si="9"/>
        <v>1.679483707488475</v>
      </c>
    </row>
    <row r="75" spans="1:8" x14ac:dyDescent="0.3">
      <c r="A75">
        <v>156</v>
      </c>
      <c r="B75" s="2">
        <v>38918.666666666664</v>
      </c>
      <c r="C75" s="15">
        <f t="shared" si="5"/>
        <v>0.90508527131782945</v>
      </c>
      <c r="D75" s="15">
        <f t="shared" si="6"/>
        <v>10</v>
      </c>
      <c r="E75" s="2">
        <f t="shared" si="7"/>
        <v>5.474573643410853</v>
      </c>
      <c r="F75" s="2">
        <v>5</v>
      </c>
      <c r="G75" s="2">
        <f t="shared" si="8"/>
        <v>0.47457364341085295</v>
      </c>
      <c r="H75" s="2">
        <f t="shared" si="9"/>
        <v>1.7523056896051217</v>
      </c>
    </row>
    <row r="76" spans="1:8" x14ac:dyDescent="0.3">
      <c r="A76">
        <v>158</v>
      </c>
      <c r="B76" s="2">
        <v>39106</v>
      </c>
      <c r="C76" s="15">
        <f t="shared" si="5"/>
        <v>0.90944186046511633</v>
      </c>
      <c r="D76" s="15">
        <f t="shared" si="6"/>
        <v>10</v>
      </c>
      <c r="E76" s="2">
        <f t="shared" si="7"/>
        <v>5.452790697674418</v>
      </c>
      <c r="F76" s="2">
        <v>5</v>
      </c>
      <c r="G76" s="2">
        <f t="shared" si="8"/>
        <v>0.45279069767441804</v>
      </c>
      <c r="H76" s="2">
        <f t="shared" si="9"/>
        <v>1.7953056479885918</v>
      </c>
    </row>
    <row r="77" spans="1:8" x14ac:dyDescent="0.3">
      <c r="A77">
        <v>160</v>
      </c>
      <c r="B77" s="2">
        <v>39052.333333333336</v>
      </c>
      <c r="C77" s="15">
        <f t="shared" si="5"/>
        <v>0.90819379844961245</v>
      </c>
      <c r="D77" s="15">
        <f t="shared" si="6"/>
        <v>10</v>
      </c>
      <c r="E77" s="2">
        <f t="shared" si="7"/>
        <v>5.4590310077519373</v>
      </c>
      <c r="F77" s="2">
        <v>5</v>
      </c>
      <c r="G77" s="2">
        <f t="shared" si="8"/>
        <v>0.45903100775193728</v>
      </c>
      <c r="H77" s="2">
        <f t="shared" si="9"/>
        <v>1.7827616385275196</v>
      </c>
    </row>
    <row r="78" spans="1:8" x14ac:dyDescent="0.3">
      <c r="A78">
        <v>162</v>
      </c>
      <c r="B78" s="2">
        <v>39205.666666666672</v>
      </c>
      <c r="C78" s="15">
        <f t="shared" si="5"/>
        <v>0.91175968992248069</v>
      </c>
      <c r="D78" s="15">
        <f t="shared" si="6"/>
        <v>10</v>
      </c>
      <c r="E78" s="2">
        <f t="shared" si="7"/>
        <v>5.4412015503875963</v>
      </c>
      <c r="F78" s="2">
        <v>5</v>
      </c>
      <c r="G78" s="2">
        <f t="shared" si="8"/>
        <v>0.44120155038759634</v>
      </c>
      <c r="H78" s="2">
        <f t="shared" si="9"/>
        <v>1.819106206736512</v>
      </c>
    </row>
    <row r="79" spans="1:8" x14ac:dyDescent="0.3">
      <c r="A79">
        <v>164</v>
      </c>
      <c r="B79" s="2">
        <v>38834</v>
      </c>
      <c r="C79" s="15">
        <f t="shared" si="5"/>
        <v>0.90311627906976744</v>
      </c>
      <c r="D79" s="15">
        <f t="shared" si="6"/>
        <v>10</v>
      </c>
      <c r="E79" s="2">
        <f t="shared" si="7"/>
        <v>5.4844186046511627</v>
      </c>
      <c r="F79" s="2">
        <v>5</v>
      </c>
      <c r="G79" s="2">
        <f t="shared" si="8"/>
        <v>0.48441860465116271</v>
      </c>
      <c r="H79" s="2">
        <f t="shared" si="9"/>
        <v>1.733569770640949</v>
      </c>
    </row>
    <row r="80" spans="1:8" x14ac:dyDescent="0.3">
      <c r="A80">
        <v>166</v>
      </c>
      <c r="B80" s="2">
        <v>39273</v>
      </c>
      <c r="C80" s="15">
        <f t="shared" si="5"/>
        <v>0.91332558139534881</v>
      </c>
      <c r="D80" s="15">
        <f t="shared" si="6"/>
        <v>10</v>
      </c>
      <c r="E80" s="2">
        <f t="shared" si="7"/>
        <v>5.4333720930232561</v>
      </c>
      <c r="F80" s="2">
        <v>5</v>
      </c>
      <c r="G80" s="2">
        <f t="shared" si="8"/>
        <v>0.43337209302325608</v>
      </c>
      <c r="H80" s="2">
        <f t="shared" si="9"/>
        <v>1.8355713550068189</v>
      </c>
    </row>
    <row r="81" spans="1:8" x14ac:dyDescent="0.3">
      <c r="A81">
        <v>168</v>
      </c>
      <c r="B81" s="2">
        <v>39512</v>
      </c>
      <c r="C81" s="15">
        <f t="shared" si="5"/>
        <v>0.91888372093023252</v>
      </c>
      <c r="D81" s="15">
        <f t="shared" si="6"/>
        <v>10</v>
      </c>
      <c r="E81" s="2">
        <f t="shared" si="7"/>
        <v>5.4055813953488379</v>
      </c>
      <c r="F81" s="2">
        <v>5</v>
      </c>
      <c r="G81" s="2">
        <f t="shared" si="8"/>
        <v>0.40558139534883786</v>
      </c>
      <c r="H81" s="2">
        <f t="shared" si="9"/>
        <v>1.8967185281661245</v>
      </c>
    </row>
    <row r="82" spans="1:8" x14ac:dyDescent="0.3">
      <c r="A82">
        <v>170</v>
      </c>
      <c r="B82" s="2">
        <v>39210.333333333336</v>
      </c>
      <c r="C82" s="15">
        <f t="shared" si="5"/>
        <v>0.91186821705426357</v>
      </c>
      <c r="D82" s="15">
        <f t="shared" si="6"/>
        <v>10</v>
      </c>
      <c r="E82" s="2">
        <f t="shared" si="7"/>
        <v>5.4406589147286821</v>
      </c>
      <c r="F82" s="2">
        <v>5</v>
      </c>
      <c r="G82" s="2">
        <f t="shared" si="8"/>
        <v>0.44065891472868213</v>
      </c>
      <c r="H82" s="2">
        <f t="shared" si="9"/>
        <v>1.820237135784593</v>
      </c>
    </row>
    <row r="83" spans="1:8" x14ac:dyDescent="0.3">
      <c r="A83">
        <v>172</v>
      </c>
      <c r="B83" s="2">
        <v>39698.666666666664</v>
      </c>
      <c r="C83" s="15">
        <f t="shared" si="5"/>
        <v>0.92322480620155034</v>
      </c>
      <c r="D83" s="15">
        <f t="shared" si="6"/>
        <v>10</v>
      </c>
      <c r="E83" s="2">
        <f t="shared" si="7"/>
        <v>5.383875968992248</v>
      </c>
      <c r="F83" s="2">
        <v>5</v>
      </c>
      <c r="G83" s="2">
        <f t="shared" si="8"/>
        <v>0.38387596899224796</v>
      </c>
      <c r="H83" s="2">
        <f t="shared" si="9"/>
        <v>1.9476971505396514</v>
      </c>
    </row>
    <row r="84" spans="1:8" x14ac:dyDescent="0.3">
      <c r="A84">
        <v>174</v>
      </c>
      <c r="B84" s="2">
        <v>40269</v>
      </c>
      <c r="C84" s="15">
        <f t="shared" si="5"/>
        <v>0.93648837209302327</v>
      </c>
      <c r="D84" s="15">
        <f t="shared" si="6"/>
        <v>10</v>
      </c>
      <c r="E84" s="2">
        <f t="shared" si="7"/>
        <v>5.3175581395348832</v>
      </c>
      <c r="F84" s="2">
        <v>5</v>
      </c>
      <c r="G84" s="2">
        <f t="shared" si="8"/>
        <v>0.31755813953488321</v>
      </c>
      <c r="H84" s="2">
        <f t="shared" si="9"/>
        <v>2.1249613818624149</v>
      </c>
    </row>
    <row r="85" spans="1:8" x14ac:dyDescent="0.3">
      <c r="A85">
        <v>176</v>
      </c>
      <c r="B85" s="2">
        <v>39908</v>
      </c>
      <c r="C85" s="15">
        <f t="shared" si="5"/>
        <v>0.928093023255814</v>
      </c>
      <c r="D85" s="15">
        <f t="shared" si="6"/>
        <v>10</v>
      </c>
      <c r="E85" s="2">
        <f t="shared" si="7"/>
        <v>5.3595348837209302</v>
      </c>
      <c r="F85" s="2">
        <v>5</v>
      </c>
      <c r="G85" s="2">
        <f t="shared" si="8"/>
        <v>0.35953488372093023</v>
      </c>
      <c r="H85" s="2">
        <f t="shared" si="9"/>
        <v>2.0086740878666469</v>
      </c>
    </row>
    <row r="86" spans="1:8" x14ac:dyDescent="0.3">
      <c r="A86">
        <v>178</v>
      </c>
      <c r="B86" s="2">
        <v>39938</v>
      </c>
      <c r="C86" s="15">
        <f t="shared" si="5"/>
        <v>0.92879069767441857</v>
      </c>
      <c r="D86" s="15">
        <f t="shared" si="6"/>
        <v>10</v>
      </c>
      <c r="E86" s="2">
        <f t="shared" si="7"/>
        <v>5.3560465116279072</v>
      </c>
      <c r="F86" s="2">
        <v>5</v>
      </c>
      <c r="G86" s="2">
        <f t="shared" si="8"/>
        <v>0.35604651162790724</v>
      </c>
      <c r="H86" s="2">
        <f t="shared" si="9"/>
        <v>2.0177728372783785</v>
      </c>
    </row>
    <row r="87" spans="1:8" x14ac:dyDescent="0.3">
      <c r="A87">
        <v>180</v>
      </c>
      <c r="B87" s="2">
        <v>39744.333333333336</v>
      </c>
      <c r="C87" s="15">
        <f t="shared" si="5"/>
        <v>0.92428682170542642</v>
      </c>
      <c r="D87" s="15">
        <f t="shared" si="6"/>
        <v>10</v>
      </c>
      <c r="E87" s="2">
        <f t="shared" si="7"/>
        <v>5.378565891472868</v>
      </c>
      <c r="F87" s="2">
        <v>5</v>
      </c>
      <c r="G87" s="2">
        <f t="shared" si="8"/>
        <v>0.37856589147286801</v>
      </c>
      <c r="H87" s="2">
        <f t="shared" si="9"/>
        <v>1.9606397306185104</v>
      </c>
    </row>
    <row r="88" spans="1:8" x14ac:dyDescent="0.3">
      <c r="A88">
        <v>182</v>
      </c>
      <c r="B88" s="2">
        <v>40427.333333333336</v>
      </c>
      <c r="C88" s="15">
        <f t="shared" si="5"/>
        <v>0.94017054263565902</v>
      </c>
      <c r="D88" s="15">
        <f t="shared" si="6"/>
        <v>10</v>
      </c>
      <c r="E88" s="2">
        <f t="shared" si="7"/>
        <v>5.2991472868217047</v>
      </c>
      <c r="F88" s="2">
        <v>5</v>
      </c>
      <c r="G88" s="2">
        <f t="shared" si="8"/>
        <v>0.29914728682170466</v>
      </c>
      <c r="H88" s="2">
        <f t="shared" si="9"/>
        <v>2.181217966587286</v>
      </c>
    </row>
    <row r="89" spans="1:8" x14ac:dyDescent="0.3">
      <c r="A89">
        <v>184</v>
      </c>
      <c r="B89" s="2">
        <v>40201.666666666664</v>
      </c>
      <c r="C89" s="15">
        <f t="shared" si="5"/>
        <v>0.93492248062015493</v>
      </c>
      <c r="D89" s="15">
        <f t="shared" si="6"/>
        <v>10</v>
      </c>
      <c r="E89" s="2">
        <f t="shared" si="7"/>
        <v>5.3253875968992253</v>
      </c>
      <c r="F89" s="2">
        <v>5</v>
      </c>
      <c r="G89" s="2">
        <f t="shared" si="8"/>
        <v>0.32538759689922525</v>
      </c>
      <c r="H89" s="2">
        <f t="shared" si="9"/>
        <v>2.10207651793477</v>
      </c>
    </row>
    <row r="90" spans="1:8" x14ac:dyDescent="0.3">
      <c r="A90">
        <v>186</v>
      </c>
      <c r="B90" s="2">
        <v>40262.666666666664</v>
      </c>
      <c r="C90" s="15">
        <f t="shared" si="5"/>
        <v>0.93634108527131776</v>
      </c>
      <c r="D90" s="15">
        <f t="shared" si="6"/>
        <v>10</v>
      </c>
      <c r="E90" s="2">
        <f t="shared" si="7"/>
        <v>5.3182945736434108</v>
      </c>
      <c r="F90" s="2">
        <v>5</v>
      </c>
      <c r="G90" s="2">
        <f t="shared" si="8"/>
        <v>0.31829457364341085</v>
      </c>
      <c r="H90" s="2">
        <f t="shared" si="9"/>
        <v>2.1227834953072899</v>
      </c>
    </row>
    <row r="91" spans="1:8" x14ac:dyDescent="0.3">
      <c r="A91">
        <v>188</v>
      </c>
      <c r="B91" s="2">
        <v>39837.333333333336</v>
      </c>
      <c r="C91" s="15">
        <f t="shared" si="5"/>
        <v>0.92644961240310086</v>
      </c>
      <c r="D91" s="15">
        <f t="shared" si="6"/>
        <v>10</v>
      </c>
      <c r="E91" s="2">
        <f t="shared" si="7"/>
        <v>5.3677519379844956</v>
      </c>
      <c r="F91" s="2">
        <v>5</v>
      </c>
      <c r="G91" s="2">
        <f t="shared" si="8"/>
        <v>0.36775193798449557</v>
      </c>
      <c r="H91" s="2">
        <f t="shared" si="9"/>
        <v>1.9876086564591147</v>
      </c>
    </row>
    <row r="92" spans="1:8" x14ac:dyDescent="0.3">
      <c r="A92">
        <v>190</v>
      </c>
      <c r="B92" s="2">
        <v>40730</v>
      </c>
      <c r="C92" s="15">
        <f t="shared" si="5"/>
        <v>0.94720930232558143</v>
      </c>
      <c r="D92" s="15">
        <f t="shared" si="6"/>
        <v>10</v>
      </c>
      <c r="E92" s="2">
        <f t="shared" si="7"/>
        <v>5.2639534883720929</v>
      </c>
      <c r="F92" s="2">
        <v>5</v>
      </c>
      <c r="G92" s="2">
        <f t="shared" si="8"/>
        <v>0.26395348837209287</v>
      </c>
      <c r="H92" s="2">
        <f t="shared" si="9"/>
        <v>2.2997175493946109</v>
      </c>
    </row>
    <row r="93" spans="1:8" x14ac:dyDescent="0.3">
      <c r="A93">
        <v>192</v>
      </c>
      <c r="B93" s="2">
        <v>40255</v>
      </c>
      <c r="C93" s="15">
        <f t="shared" si="5"/>
        <v>0.93616279069767439</v>
      </c>
      <c r="D93" s="15">
        <f t="shared" si="6"/>
        <v>10</v>
      </c>
      <c r="E93" s="2">
        <f t="shared" si="7"/>
        <v>5.3191860465116285</v>
      </c>
      <c r="F93" s="2">
        <v>5</v>
      </c>
      <c r="G93" s="2">
        <f t="shared" si="8"/>
        <v>0.31918604651162852</v>
      </c>
      <c r="H93" s="2">
        <f t="shared" si="9"/>
        <v>2.1201542406100575</v>
      </c>
    </row>
    <row r="94" spans="1:8" x14ac:dyDescent="0.3">
      <c r="A94">
        <v>194</v>
      </c>
      <c r="B94" s="2">
        <v>39998</v>
      </c>
      <c r="C94" s="15">
        <f t="shared" si="5"/>
        <v>0.93018604651162795</v>
      </c>
      <c r="D94" s="15">
        <f t="shared" si="6"/>
        <v>10</v>
      </c>
      <c r="E94" s="2">
        <f t="shared" si="7"/>
        <v>5.3490697674418604</v>
      </c>
      <c r="F94" s="2">
        <v>5</v>
      </c>
      <c r="G94" s="2">
        <f t="shared" si="8"/>
        <v>0.34906976744186036</v>
      </c>
      <c r="H94" s="2">
        <f t="shared" si="9"/>
        <v>2.0362589600335972</v>
      </c>
    </row>
    <row r="95" spans="1:8" x14ac:dyDescent="0.3">
      <c r="A95">
        <v>196</v>
      </c>
      <c r="B95" s="2">
        <v>40438.666666666672</v>
      </c>
      <c r="C95" s="15">
        <f t="shared" si="5"/>
        <v>0.94043410852713194</v>
      </c>
      <c r="D95" s="15">
        <f t="shared" si="6"/>
        <v>10</v>
      </c>
      <c r="E95" s="2">
        <f t="shared" si="7"/>
        <v>5.2978294573643403</v>
      </c>
      <c r="F95" s="2">
        <v>5</v>
      </c>
      <c r="G95" s="2">
        <f t="shared" si="8"/>
        <v>0.2978294573643403</v>
      </c>
      <c r="H95" s="2">
        <f t="shared" si="9"/>
        <v>2.1853842667901318</v>
      </c>
    </row>
    <row r="96" spans="1:8" x14ac:dyDescent="0.3">
      <c r="A96">
        <v>198</v>
      </c>
      <c r="B96" s="2">
        <v>40694.666666666664</v>
      </c>
      <c r="C96" s="15">
        <f t="shared" si="5"/>
        <v>0.9463875968992248</v>
      </c>
      <c r="D96" s="15">
        <f t="shared" si="6"/>
        <v>10</v>
      </c>
      <c r="E96" s="2">
        <f t="shared" si="7"/>
        <v>5.268062015503876</v>
      </c>
      <c r="F96" s="2">
        <v>5</v>
      </c>
      <c r="G96" s="2">
        <f t="shared" si="8"/>
        <v>0.26806201550387598</v>
      </c>
      <c r="H96" s="2">
        <f t="shared" si="9"/>
        <v>2.2850522994737164</v>
      </c>
    </row>
    <row r="97" spans="1:8" x14ac:dyDescent="0.3">
      <c r="A97">
        <v>200</v>
      </c>
      <c r="B97" s="2">
        <v>40548.666666666664</v>
      </c>
      <c r="C97" s="15">
        <f t="shared" si="5"/>
        <v>0.94299224806201543</v>
      </c>
      <c r="D97" s="15">
        <f t="shared" si="6"/>
        <v>10</v>
      </c>
      <c r="E97" s="2">
        <f t="shared" si="7"/>
        <v>5.2850387596899226</v>
      </c>
      <c r="F97" s="2">
        <v>5</v>
      </c>
      <c r="G97" s="2">
        <f t="shared" si="8"/>
        <v>0.28503875968992265</v>
      </c>
      <c r="H97" s="2">
        <f t="shared" si="9"/>
        <v>2.2268628816892315</v>
      </c>
    </row>
    <row r="98" spans="1:8" x14ac:dyDescent="0.3">
      <c r="A98">
        <v>202</v>
      </c>
      <c r="B98" s="2">
        <v>40519.333333333328</v>
      </c>
      <c r="C98" s="15">
        <f t="shared" si="5"/>
        <v>0.94231007751937979</v>
      </c>
      <c r="D98" s="15">
        <f t="shared" si="6"/>
        <v>10</v>
      </c>
      <c r="E98" s="2">
        <f t="shared" si="7"/>
        <v>5.2884496124031006</v>
      </c>
      <c r="F98" s="2">
        <v>5</v>
      </c>
      <c r="G98" s="2">
        <f t="shared" si="8"/>
        <v>0.28844961240310063</v>
      </c>
      <c r="H98" s="2">
        <f t="shared" si="9"/>
        <v>2.2156128054165656</v>
      </c>
    </row>
    <row r="99" spans="1:8" x14ac:dyDescent="0.3">
      <c r="A99">
        <v>204</v>
      </c>
      <c r="B99" s="2">
        <v>40648.666666666672</v>
      </c>
      <c r="C99" s="15">
        <f t="shared" si="5"/>
        <v>0.94531782945736442</v>
      </c>
      <c r="D99" s="15">
        <f t="shared" si="6"/>
        <v>10</v>
      </c>
      <c r="E99" s="2">
        <f t="shared" si="7"/>
        <v>5.2734108527131776</v>
      </c>
      <c r="F99" s="2">
        <v>5</v>
      </c>
      <c r="G99" s="2">
        <f t="shared" si="8"/>
        <v>0.27341085271317755</v>
      </c>
      <c r="H99" s="2">
        <f t="shared" si="9"/>
        <v>2.2663098533787838</v>
      </c>
    </row>
    <row r="100" spans="1:8" x14ac:dyDescent="0.3">
      <c r="A100">
        <v>206</v>
      </c>
      <c r="B100" s="2">
        <v>41140</v>
      </c>
      <c r="C100" s="15">
        <f t="shared" si="5"/>
        <v>0.95674418604651168</v>
      </c>
      <c r="D100" s="15">
        <f t="shared" si="6"/>
        <v>10</v>
      </c>
      <c r="E100" s="2">
        <f t="shared" si="7"/>
        <v>5.2162790697674417</v>
      </c>
      <c r="F100" s="2">
        <v>5</v>
      </c>
      <c r="G100" s="2">
        <f t="shared" si="8"/>
        <v>0.21627906976744171</v>
      </c>
      <c r="H100" s="2">
        <f t="shared" si="9"/>
        <v>2.4898228608070077</v>
      </c>
    </row>
    <row r="101" spans="1:8" x14ac:dyDescent="0.3">
      <c r="A101">
        <v>208</v>
      </c>
      <c r="B101" s="2">
        <v>40754.333333333336</v>
      </c>
      <c r="C101" s="15">
        <f t="shared" si="5"/>
        <v>0.94777519379844966</v>
      </c>
      <c r="D101" s="15">
        <f t="shared" si="6"/>
        <v>10</v>
      </c>
      <c r="E101" s="2">
        <f t="shared" si="7"/>
        <v>5.2611240310077516</v>
      </c>
      <c r="F101" s="2">
        <v>5</v>
      </c>
      <c r="G101" s="2">
        <f t="shared" si="8"/>
        <v>0.26112403100775161</v>
      </c>
      <c r="H101" s="2">
        <f t="shared" si="9"/>
        <v>2.3099572874173275</v>
      </c>
    </row>
    <row r="102" spans="1:8" x14ac:dyDescent="0.3">
      <c r="A102">
        <v>210</v>
      </c>
      <c r="B102" s="2">
        <v>40549</v>
      </c>
      <c r="C102" s="15">
        <f t="shared" si="5"/>
        <v>0.94299999999999995</v>
      </c>
      <c r="D102" s="15">
        <f t="shared" si="6"/>
        <v>10</v>
      </c>
      <c r="E102" s="2">
        <f t="shared" si="7"/>
        <v>5.2850000000000001</v>
      </c>
      <c r="F102" s="2">
        <v>5</v>
      </c>
      <c r="G102" s="2">
        <f t="shared" si="8"/>
        <v>0.28500000000000014</v>
      </c>
      <c r="H102" s="2">
        <f t="shared" si="9"/>
        <v>2.2269915374757416</v>
      </c>
    </row>
    <row r="103" spans="1:8" x14ac:dyDescent="0.3">
      <c r="A103">
        <v>212</v>
      </c>
      <c r="B103" s="2">
        <v>40618.666666666664</v>
      </c>
      <c r="C103" s="15">
        <f t="shared" si="5"/>
        <v>0.94462015503875962</v>
      </c>
      <c r="D103" s="15">
        <f t="shared" si="6"/>
        <v>10</v>
      </c>
      <c r="E103" s="2">
        <f t="shared" si="7"/>
        <v>5.2768992248062023</v>
      </c>
      <c r="F103" s="2">
        <v>5</v>
      </c>
      <c r="G103" s="2">
        <f t="shared" si="8"/>
        <v>0.27689922480620233</v>
      </c>
      <c r="H103" s="2">
        <f t="shared" si="9"/>
        <v>2.2542931249730556</v>
      </c>
    </row>
    <row r="104" spans="1:8" x14ac:dyDescent="0.3">
      <c r="A104">
        <v>214</v>
      </c>
      <c r="B104" s="2">
        <v>40919</v>
      </c>
      <c r="C104" s="15">
        <f t="shared" si="5"/>
        <v>0.95160465116279069</v>
      </c>
      <c r="D104" s="15">
        <f t="shared" si="6"/>
        <v>10</v>
      </c>
      <c r="E104" s="2">
        <f t="shared" si="7"/>
        <v>5.2419767441860463</v>
      </c>
      <c r="F104" s="2">
        <v>5</v>
      </c>
      <c r="G104" s="2">
        <f t="shared" si="8"/>
        <v>0.24197674418604631</v>
      </c>
      <c r="H104" s="2">
        <f t="shared" si="9"/>
        <v>2.3824651437402573</v>
      </c>
    </row>
    <row r="105" spans="1:8" x14ac:dyDescent="0.3">
      <c r="A105">
        <v>216</v>
      </c>
      <c r="B105" s="2">
        <v>41080.666666666664</v>
      </c>
      <c r="C105" s="15">
        <f t="shared" si="5"/>
        <v>0.95536434108527124</v>
      </c>
      <c r="D105" s="15">
        <f t="shared" si="6"/>
        <v>10</v>
      </c>
      <c r="E105" s="2">
        <f t="shared" si="7"/>
        <v>5.2231782945736436</v>
      </c>
      <c r="F105" s="2">
        <v>5</v>
      </c>
      <c r="G105" s="2">
        <f t="shared" si="8"/>
        <v>0.22317829457364358</v>
      </c>
      <c r="H105" s="2">
        <f t="shared" si="9"/>
        <v>2.4597432044791212</v>
      </c>
    </row>
    <row r="106" spans="1:8" x14ac:dyDescent="0.3">
      <c r="A106">
        <v>218</v>
      </c>
      <c r="B106" s="2">
        <v>40773.333333333328</v>
      </c>
      <c r="C106" s="15">
        <f t="shared" si="5"/>
        <v>0.94821705426356573</v>
      </c>
      <c r="D106" s="15">
        <f t="shared" si="6"/>
        <v>10</v>
      </c>
      <c r="E106" s="2">
        <f t="shared" si="7"/>
        <v>5.2589147286821714</v>
      </c>
      <c r="F106" s="2">
        <v>5</v>
      </c>
      <c r="G106" s="2">
        <f t="shared" si="8"/>
        <v>0.25891472868217136</v>
      </c>
      <c r="H106" s="2">
        <f t="shared" si="9"/>
        <v>2.3180340039350904</v>
      </c>
    </row>
    <row r="107" spans="1:8" x14ac:dyDescent="0.3">
      <c r="A107">
        <v>220</v>
      </c>
      <c r="B107" s="2">
        <v>40525.666666666664</v>
      </c>
      <c r="C107" s="15">
        <f t="shared" si="5"/>
        <v>0.94245736434108518</v>
      </c>
      <c r="D107" s="15">
        <f t="shared" si="6"/>
        <v>10</v>
      </c>
      <c r="E107" s="2">
        <f t="shared" si="7"/>
        <v>5.2877131782945739</v>
      </c>
      <c r="F107" s="2">
        <v>5</v>
      </c>
      <c r="G107" s="2">
        <f t="shared" si="8"/>
        <v>0.28771317829457388</v>
      </c>
      <c r="H107" s="2">
        <f t="shared" si="9"/>
        <v>2.2180298841998445</v>
      </c>
    </row>
    <row r="108" spans="1:8" x14ac:dyDescent="0.3">
      <c r="A108">
        <v>222</v>
      </c>
      <c r="B108" s="2">
        <v>40896.333333333336</v>
      </c>
      <c r="C108" s="15">
        <f t="shared" si="5"/>
        <v>0.95107751937984497</v>
      </c>
      <c r="D108" s="15">
        <f t="shared" si="6"/>
        <v>10</v>
      </c>
      <c r="E108" s="2">
        <f t="shared" si="7"/>
        <v>5.244612403100775</v>
      </c>
      <c r="F108" s="2">
        <v>5</v>
      </c>
      <c r="G108" s="2">
        <f t="shared" si="8"/>
        <v>0.24461240310077503</v>
      </c>
      <c r="H108" s="2">
        <f t="shared" si="9"/>
        <v>2.3721345095229713</v>
      </c>
    </row>
    <row r="109" spans="1:8" x14ac:dyDescent="0.3">
      <c r="A109">
        <v>224</v>
      </c>
      <c r="B109" s="2">
        <v>40684.666666666664</v>
      </c>
      <c r="C109" s="15">
        <f t="shared" si="5"/>
        <v>0.94615503875968987</v>
      </c>
      <c r="D109" s="15">
        <f t="shared" si="6"/>
        <v>10</v>
      </c>
      <c r="E109" s="2">
        <f t="shared" si="7"/>
        <v>5.2692248062015503</v>
      </c>
      <c r="F109" s="2">
        <v>5</v>
      </c>
      <c r="G109" s="2">
        <f t="shared" si="8"/>
        <v>0.26922480620155032</v>
      </c>
      <c r="H109" s="2">
        <f t="shared" si="9"/>
        <v>2.2809446131819682</v>
      </c>
    </row>
    <row r="110" spans="1:8" x14ac:dyDescent="0.3">
      <c r="A110">
        <v>226</v>
      </c>
      <c r="B110" s="2">
        <v>40992.666666666672</v>
      </c>
      <c r="C110" s="15">
        <f t="shared" si="5"/>
        <v>0.95331782945736443</v>
      </c>
      <c r="D110" s="15">
        <f t="shared" si="6"/>
        <v>10</v>
      </c>
      <c r="E110" s="2">
        <f t="shared" si="7"/>
        <v>5.2334108527131775</v>
      </c>
      <c r="F110" s="2">
        <v>5</v>
      </c>
      <c r="G110" s="2">
        <f t="shared" si="8"/>
        <v>0.23341085271317752</v>
      </c>
      <c r="H110" s="2">
        <f t="shared" si="9"/>
        <v>2.4168711175048867</v>
      </c>
    </row>
    <row r="111" spans="1:8" x14ac:dyDescent="0.3">
      <c r="A111">
        <v>228</v>
      </c>
      <c r="B111" s="2">
        <v>40898.666666666664</v>
      </c>
      <c r="C111" s="15">
        <f t="shared" si="5"/>
        <v>0.95113178294573641</v>
      </c>
      <c r="D111" s="15">
        <f t="shared" si="6"/>
        <v>10</v>
      </c>
      <c r="E111" s="2">
        <f t="shared" si="7"/>
        <v>5.2443410852713175</v>
      </c>
      <c r="F111" s="2">
        <v>5</v>
      </c>
      <c r="G111" s="2">
        <f t="shared" si="8"/>
        <v>0.24434108527131748</v>
      </c>
      <c r="H111" s="2">
        <f t="shared" si="9"/>
        <v>2.3731925655562187</v>
      </c>
    </row>
    <row r="112" spans="1:8" x14ac:dyDescent="0.3">
      <c r="A112">
        <v>230</v>
      </c>
      <c r="B112" s="2">
        <v>40820.666666666664</v>
      </c>
      <c r="C112" s="15">
        <f t="shared" si="5"/>
        <v>0.94931782945736432</v>
      </c>
      <c r="D112" s="15">
        <f t="shared" si="6"/>
        <v>10</v>
      </c>
      <c r="E112" s="2">
        <f t="shared" si="7"/>
        <v>5.2534108527131789</v>
      </c>
      <c r="F112" s="2">
        <v>5</v>
      </c>
      <c r="G112" s="2">
        <f t="shared" si="8"/>
        <v>0.25341085271317887</v>
      </c>
      <c r="H112" s="2">
        <f t="shared" si="9"/>
        <v>2.3384735549454847</v>
      </c>
    </row>
    <row r="113" spans="1:8" x14ac:dyDescent="0.3">
      <c r="A113">
        <v>232</v>
      </c>
      <c r="B113" s="2">
        <v>41129.333333333336</v>
      </c>
      <c r="C113" s="15">
        <f t="shared" si="5"/>
        <v>0.95649612403100781</v>
      </c>
      <c r="D113" s="15">
        <f t="shared" si="6"/>
        <v>10</v>
      </c>
      <c r="E113" s="2">
        <f t="shared" si="7"/>
        <v>5.2175193798449611</v>
      </c>
      <c r="F113" s="2">
        <v>5</v>
      </c>
      <c r="G113" s="2">
        <f t="shared" si="8"/>
        <v>0.21751937984496106</v>
      </c>
      <c r="H113" s="2">
        <f t="shared" si="9"/>
        <v>2.4843422234826344</v>
      </c>
    </row>
    <row r="114" spans="1:8" x14ac:dyDescent="0.3">
      <c r="A114">
        <v>234</v>
      </c>
      <c r="B114" s="2">
        <v>41557</v>
      </c>
      <c r="C114" s="15">
        <f t="shared" si="5"/>
        <v>0.96644186046511626</v>
      </c>
      <c r="D114" s="15">
        <f t="shared" si="6"/>
        <v>10</v>
      </c>
      <c r="E114" s="2">
        <f t="shared" si="7"/>
        <v>5.1677906976744188</v>
      </c>
      <c r="F114" s="2">
        <v>5</v>
      </c>
      <c r="G114" s="2">
        <f t="shared" si="8"/>
        <v>0.16779069767441879</v>
      </c>
      <c r="H114" s="2">
        <f t="shared" si="9"/>
        <v>2.7343360088919462</v>
      </c>
    </row>
    <row r="115" spans="1:8" x14ac:dyDescent="0.3">
      <c r="A115">
        <v>236</v>
      </c>
      <c r="B115" s="2">
        <v>41348.333333333336</v>
      </c>
      <c r="C115" s="15">
        <f t="shared" si="5"/>
        <v>0.96158914728682177</v>
      </c>
      <c r="D115" s="15">
        <f t="shared" si="6"/>
        <v>10</v>
      </c>
      <c r="E115" s="2">
        <f t="shared" si="7"/>
        <v>5.1920542635658915</v>
      </c>
      <c r="F115" s="2">
        <v>5</v>
      </c>
      <c r="G115" s="2">
        <f t="shared" si="8"/>
        <v>0.1920542635658915</v>
      </c>
      <c r="H115" s="2">
        <f t="shared" si="9"/>
        <v>2.6039595743130279</v>
      </c>
    </row>
    <row r="116" spans="1:8" x14ac:dyDescent="0.3">
      <c r="A116">
        <v>238</v>
      </c>
      <c r="B116" s="2">
        <v>41336</v>
      </c>
      <c r="C116" s="15">
        <f t="shared" si="5"/>
        <v>0.96130232558139539</v>
      </c>
      <c r="D116" s="15">
        <f t="shared" si="6"/>
        <v>10</v>
      </c>
      <c r="E116" s="2">
        <f t="shared" si="7"/>
        <v>5.1934883720930234</v>
      </c>
      <c r="F116" s="2">
        <v>5</v>
      </c>
      <c r="G116" s="2">
        <f t="shared" si="8"/>
        <v>0.19348837209302339</v>
      </c>
      <c r="H116" s="2">
        <f t="shared" si="9"/>
        <v>2.5967962850490967</v>
      </c>
    </row>
    <row r="117" spans="1:8" x14ac:dyDescent="0.3">
      <c r="A117">
        <v>240</v>
      </c>
      <c r="B117" s="2">
        <v>41817.666666666664</v>
      </c>
      <c r="C117" s="15">
        <f t="shared" si="5"/>
        <v>0.97250387596899224</v>
      </c>
      <c r="D117" s="15">
        <f t="shared" si="6"/>
        <v>10</v>
      </c>
      <c r="E117" s="2">
        <f t="shared" si="7"/>
        <v>5.1374806201550385</v>
      </c>
      <c r="F117" s="2">
        <v>5</v>
      </c>
      <c r="G117" s="2">
        <f t="shared" si="8"/>
        <v>0.13748062015503848</v>
      </c>
      <c r="H117" s="2">
        <f t="shared" si="9"/>
        <v>2.9276879431587859</v>
      </c>
    </row>
    <row r="118" spans="1:8" x14ac:dyDescent="0.3">
      <c r="A118">
        <v>242</v>
      </c>
      <c r="B118" s="2">
        <v>41103</v>
      </c>
      <c r="C118" s="15">
        <f t="shared" si="5"/>
        <v>0.95588372093023255</v>
      </c>
      <c r="D118" s="15">
        <f t="shared" si="6"/>
        <v>10</v>
      </c>
      <c r="E118" s="2">
        <f t="shared" si="7"/>
        <v>5.2205813953488374</v>
      </c>
      <c r="F118" s="2">
        <v>5</v>
      </c>
      <c r="G118" s="2">
        <f t="shared" si="8"/>
        <v>0.22058139534883736</v>
      </c>
      <c r="H118" s="2">
        <f t="shared" si="9"/>
        <v>2.470950105858388</v>
      </c>
    </row>
    <row r="119" spans="1:8" x14ac:dyDescent="0.3">
      <c r="A119">
        <v>244</v>
      </c>
      <c r="B119" s="2">
        <v>41223.666666666664</v>
      </c>
      <c r="C119" s="15">
        <f t="shared" si="5"/>
        <v>0.95868992248062013</v>
      </c>
      <c r="D119" s="15">
        <f t="shared" si="6"/>
        <v>10</v>
      </c>
      <c r="E119" s="2">
        <f t="shared" si="7"/>
        <v>5.2065503875968995</v>
      </c>
      <c r="F119" s="2">
        <v>5</v>
      </c>
      <c r="G119" s="2">
        <f t="shared" si="8"/>
        <v>0.20655038759689948</v>
      </c>
      <c r="H119" s="2">
        <f t="shared" si="9"/>
        <v>2.5339812308191632</v>
      </c>
    </row>
    <row r="120" spans="1:8" x14ac:dyDescent="0.3">
      <c r="A120">
        <v>246</v>
      </c>
      <c r="B120" s="2">
        <v>41751.333333333336</v>
      </c>
      <c r="C120" s="15">
        <f t="shared" si="5"/>
        <v>0.97096124031007758</v>
      </c>
      <c r="D120" s="15">
        <f t="shared" si="6"/>
        <v>10</v>
      </c>
      <c r="E120" s="2">
        <f t="shared" si="7"/>
        <v>5.1451937984496121</v>
      </c>
      <c r="F120" s="2">
        <v>5</v>
      </c>
      <c r="G120" s="2">
        <f t="shared" si="8"/>
        <v>0.14519379844961211</v>
      </c>
      <c r="H120" s="2">
        <f t="shared" si="9"/>
        <v>2.8746017432594937</v>
      </c>
    </row>
    <row r="121" spans="1:8" x14ac:dyDescent="0.3">
      <c r="A121">
        <v>248</v>
      </c>
      <c r="B121" s="2">
        <v>41401</v>
      </c>
      <c r="C121" s="15">
        <f t="shared" si="5"/>
        <v>0.96281395348837207</v>
      </c>
      <c r="D121" s="15">
        <f t="shared" si="6"/>
        <v>10</v>
      </c>
      <c r="E121" s="2">
        <f t="shared" si="7"/>
        <v>5.1859302325581398</v>
      </c>
      <c r="F121" s="2">
        <v>5</v>
      </c>
      <c r="G121" s="2">
        <f t="shared" si="8"/>
        <v>0.18593023255813979</v>
      </c>
      <c r="H121" s="2">
        <f t="shared" si="9"/>
        <v>2.6351858228382246</v>
      </c>
    </row>
    <row r="122" spans="1:8" x14ac:dyDescent="0.3">
      <c r="A122">
        <v>250</v>
      </c>
      <c r="B122" s="2">
        <v>41382</v>
      </c>
      <c r="C122" s="15">
        <f t="shared" si="5"/>
        <v>0.96237209302325577</v>
      </c>
      <c r="D122" s="15">
        <f t="shared" si="6"/>
        <v>10</v>
      </c>
      <c r="E122" s="2">
        <f t="shared" si="7"/>
        <v>5.1881395348837209</v>
      </c>
      <c r="F122" s="2">
        <v>5</v>
      </c>
      <c r="G122" s="2">
        <f t="shared" si="8"/>
        <v>0.18813953488372093</v>
      </c>
      <c r="H122" s="2">
        <f t="shared" si="9"/>
        <v>2.6237993658542127</v>
      </c>
    </row>
    <row r="123" spans="1:8" x14ac:dyDescent="0.3">
      <c r="A123">
        <v>258</v>
      </c>
      <c r="B123" s="2">
        <v>41452.666666666664</v>
      </c>
      <c r="C123" s="15">
        <f t="shared" si="5"/>
        <v>0.9640155038759689</v>
      </c>
      <c r="D123" s="15">
        <f t="shared" si="6"/>
        <v>10</v>
      </c>
      <c r="E123" s="2">
        <f t="shared" si="7"/>
        <v>5.1799224806201556</v>
      </c>
      <c r="F123" s="2">
        <v>5</v>
      </c>
      <c r="G123" s="2">
        <f t="shared" si="8"/>
        <v>0.17992248062015559</v>
      </c>
      <c r="H123" s="2">
        <f t="shared" si="9"/>
        <v>2.6668720945435469</v>
      </c>
    </row>
    <row r="124" spans="1:8" x14ac:dyDescent="0.3">
      <c r="A124">
        <v>266</v>
      </c>
      <c r="B124" s="2">
        <v>41374.333333333336</v>
      </c>
      <c r="C124" s="15">
        <f t="shared" si="5"/>
        <v>0.9621937984496125</v>
      </c>
      <c r="D124" s="15">
        <f t="shared" si="6"/>
        <v>10</v>
      </c>
      <c r="E124" s="2">
        <f t="shared" si="7"/>
        <v>5.1890310077519377</v>
      </c>
      <c r="F124" s="2">
        <v>5</v>
      </c>
      <c r="G124" s="2">
        <f t="shared" si="8"/>
        <v>0.18903100775193771</v>
      </c>
      <c r="H124" s="2">
        <f t="shared" si="9"/>
        <v>2.6192440106775199</v>
      </c>
    </row>
    <row r="125" spans="1:8" x14ac:dyDescent="0.3">
      <c r="A125">
        <v>274</v>
      </c>
      <c r="B125" s="2">
        <v>41438.666666666664</v>
      </c>
      <c r="C125" s="15">
        <f t="shared" si="5"/>
        <v>0.96368992248062013</v>
      </c>
      <c r="D125" s="15">
        <f t="shared" si="6"/>
        <v>10</v>
      </c>
      <c r="E125" s="2">
        <f t="shared" si="7"/>
        <v>5.1815503875968991</v>
      </c>
      <c r="F125" s="2">
        <v>5</v>
      </c>
      <c r="G125" s="2">
        <f t="shared" si="8"/>
        <v>0.18155038759689912</v>
      </c>
      <c r="H125" s="2">
        <f t="shared" si="9"/>
        <v>2.6581791797463366</v>
      </c>
    </row>
    <row r="126" spans="1:8" x14ac:dyDescent="0.3">
      <c r="A126">
        <v>282</v>
      </c>
      <c r="B126" s="2">
        <v>41710.666666666664</v>
      </c>
      <c r="C126" s="15">
        <f t="shared" si="5"/>
        <v>0.97001550387596891</v>
      </c>
      <c r="D126" s="15">
        <f t="shared" si="6"/>
        <v>10</v>
      </c>
      <c r="E126" s="2">
        <f t="shared" si="7"/>
        <v>5.1499224806201553</v>
      </c>
      <c r="F126" s="2">
        <v>5</v>
      </c>
      <c r="G126" s="2">
        <f t="shared" si="8"/>
        <v>0.14992248062015534</v>
      </c>
      <c r="H126" s="2">
        <f t="shared" si="9"/>
        <v>2.843471396032168</v>
      </c>
    </row>
    <row r="127" spans="1:8" x14ac:dyDescent="0.3">
      <c r="A127">
        <v>290</v>
      </c>
      <c r="B127" s="2">
        <v>41676.333333333328</v>
      </c>
      <c r="C127" s="15">
        <f t="shared" si="5"/>
        <v>0.96921705426356575</v>
      </c>
      <c r="D127" s="15">
        <f t="shared" si="6"/>
        <v>10</v>
      </c>
      <c r="E127" s="2">
        <f t="shared" si="7"/>
        <v>5.1539147286821709</v>
      </c>
      <c r="F127" s="2">
        <v>5</v>
      </c>
      <c r="G127" s="2">
        <f t="shared" si="8"/>
        <v>0.15391472868217093</v>
      </c>
      <c r="H127" s="2">
        <f t="shared" si="9"/>
        <v>2.817965926624618</v>
      </c>
    </row>
    <row r="128" spans="1:8" x14ac:dyDescent="0.3">
      <c r="A128">
        <v>298</v>
      </c>
      <c r="B128" s="2">
        <v>41822.666666666672</v>
      </c>
      <c r="C128" s="15">
        <f t="shared" si="5"/>
        <v>0.97262015503875976</v>
      </c>
      <c r="D128" s="15">
        <f t="shared" si="6"/>
        <v>10</v>
      </c>
      <c r="E128" s="2">
        <f t="shared" si="7"/>
        <v>5.1368992248062009</v>
      </c>
      <c r="F128" s="2">
        <v>5</v>
      </c>
      <c r="G128" s="2">
        <f t="shared" si="8"/>
        <v>0.13689922480620087</v>
      </c>
      <c r="H128" s="2">
        <f t="shared" si="9"/>
        <v>2.9318126623998766</v>
      </c>
    </row>
    <row r="129" spans="1:8" x14ac:dyDescent="0.3">
      <c r="A129">
        <v>306</v>
      </c>
      <c r="B129" s="2">
        <v>41781.333333333336</v>
      </c>
      <c r="C129" s="15">
        <f t="shared" si="5"/>
        <v>0.97165891472868227</v>
      </c>
      <c r="D129" s="15">
        <f t="shared" si="6"/>
        <v>10</v>
      </c>
      <c r="E129" s="2">
        <f t="shared" si="7"/>
        <v>5.1417054263565891</v>
      </c>
      <c r="F129" s="2">
        <v>5</v>
      </c>
      <c r="G129" s="2">
        <f t="shared" si="8"/>
        <v>0.14170542635658911</v>
      </c>
      <c r="H129" s="2">
        <f t="shared" si="9"/>
        <v>2.8982424772220141</v>
      </c>
    </row>
    <row r="130" spans="1:8" x14ac:dyDescent="0.3">
      <c r="A130">
        <v>314</v>
      </c>
      <c r="B130" s="2">
        <v>41791.666666666664</v>
      </c>
      <c r="C130" s="15">
        <f t="shared" si="5"/>
        <v>0.9718992248062015</v>
      </c>
      <c r="D130" s="15">
        <f t="shared" si="6"/>
        <v>10</v>
      </c>
      <c r="E130" s="2">
        <f t="shared" si="7"/>
        <v>5.1405038759689923</v>
      </c>
      <c r="F130" s="2">
        <v>5</v>
      </c>
      <c r="G130" s="2">
        <f t="shared" si="8"/>
        <v>0.14050387596899228</v>
      </c>
      <c r="H130" s="2">
        <f t="shared" si="9"/>
        <v>2.9065241280675638</v>
      </c>
    </row>
    <row r="131" spans="1:8" x14ac:dyDescent="0.3">
      <c r="A131">
        <v>322</v>
      </c>
      <c r="B131" s="2">
        <v>41661.333333333328</v>
      </c>
      <c r="C131" s="15">
        <f t="shared" ref="C131:C194" si="10">B131/$J$27</f>
        <v>0.9688682170542634</v>
      </c>
      <c r="D131" s="15">
        <f t="shared" ref="D131:D194" si="11">$J$28</f>
        <v>10</v>
      </c>
      <c r="E131" s="2">
        <f t="shared" si="7"/>
        <v>5.1556589147286829</v>
      </c>
      <c r="F131" s="2">
        <v>5</v>
      </c>
      <c r="G131" s="2">
        <f t="shared" si="8"/>
        <v>0.15565891472868287</v>
      </c>
      <c r="H131" s="2">
        <f t="shared" si="9"/>
        <v>2.8070358587887005</v>
      </c>
    </row>
    <row r="132" spans="1:8" x14ac:dyDescent="0.3">
      <c r="A132">
        <v>330</v>
      </c>
      <c r="B132" s="2">
        <v>41543.666666666664</v>
      </c>
      <c r="C132" s="15">
        <f t="shared" si="10"/>
        <v>0.96613178294573643</v>
      </c>
      <c r="D132" s="15">
        <f t="shared" si="11"/>
        <v>10</v>
      </c>
      <c r="E132" s="2">
        <f t="shared" ref="E132:E195" si="12">D132-(F132*C132)</f>
        <v>5.1693410852713182</v>
      </c>
      <c r="F132" s="2">
        <v>5</v>
      </c>
      <c r="G132" s="2">
        <f t="shared" ref="G132:G195" si="13">F132-(F132*C132)</f>
        <v>0.16934108527131819</v>
      </c>
      <c r="H132" s="2">
        <f t="shared" ref="H132:H195" si="14">LN((F132*E132)/(D132*G132))</f>
        <v>2.7254383921388801</v>
      </c>
    </row>
    <row r="133" spans="1:8" x14ac:dyDescent="0.3">
      <c r="A133">
        <v>338</v>
      </c>
      <c r="B133" s="2">
        <v>41395.333333333328</v>
      </c>
      <c r="C133" s="15">
        <f t="shared" si="10"/>
        <v>0.9626821705426355</v>
      </c>
      <c r="D133" s="15">
        <f t="shared" si="11"/>
        <v>10</v>
      </c>
      <c r="E133" s="2">
        <f t="shared" si="12"/>
        <v>5.1865891472868224</v>
      </c>
      <c r="F133" s="2">
        <v>5</v>
      </c>
      <c r="G133" s="2">
        <f t="shared" si="13"/>
        <v>0.18658914728682241</v>
      </c>
      <c r="H133" s="2">
        <f t="shared" si="14"/>
        <v>2.6317752560813306</v>
      </c>
    </row>
    <row r="134" spans="1:8" x14ac:dyDescent="0.3">
      <c r="A134">
        <v>346</v>
      </c>
      <c r="B134" s="2">
        <v>41866</v>
      </c>
      <c r="C134" s="15">
        <f t="shared" si="10"/>
        <v>0.97362790697674417</v>
      </c>
      <c r="D134" s="15">
        <f t="shared" si="11"/>
        <v>10</v>
      </c>
      <c r="E134" s="2">
        <f t="shared" si="12"/>
        <v>5.1318604651162794</v>
      </c>
      <c r="F134" s="2">
        <v>5</v>
      </c>
      <c r="G134" s="2">
        <f t="shared" si="13"/>
        <v>0.13186046511627936</v>
      </c>
      <c r="H134" s="2">
        <f t="shared" si="14"/>
        <v>2.9683320745953812</v>
      </c>
    </row>
    <row r="135" spans="1:8" x14ac:dyDescent="0.3">
      <c r="A135">
        <v>354</v>
      </c>
      <c r="B135" s="2">
        <v>42083.666666666672</v>
      </c>
      <c r="C135" s="15">
        <f t="shared" si="10"/>
        <v>0.97868992248062026</v>
      </c>
      <c r="D135" s="15">
        <f t="shared" si="11"/>
        <v>10</v>
      </c>
      <c r="E135" s="2">
        <f t="shared" si="12"/>
        <v>5.1065503875968989</v>
      </c>
      <c r="F135" s="2">
        <v>5</v>
      </c>
      <c r="G135" s="2">
        <f t="shared" si="13"/>
        <v>0.10655038759689894</v>
      </c>
      <c r="H135" s="2">
        <f t="shared" si="14"/>
        <v>3.1765142075167878</v>
      </c>
    </row>
    <row r="136" spans="1:8" x14ac:dyDescent="0.3">
      <c r="A136">
        <v>362</v>
      </c>
      <c r="B136" s="2">
        <v>41228.333333333328</v>
      </c>
      <c r="C136" s="15">
        <f t="shared" si="10"/>
        <v>0.95879844961240301</v>
      </c>
      <c r="D136" s="15">
        <f t="shared" si="11"/>
        <v>10</v>
      </c>
      <c r="E136" s="2">
        <f t="shared" si="12"/>
        <v>5.2060077519379853</v>
      </c>
      <c r="F136" s="2">
        <v>5</v>
      </c>
      <c r="G136" s="2">
        <f t="shared" si="13"/>
        <v>0.20600775193798526</v>
      </c>
      <c r="H136" s="2">
        <f t="shared" si="14"/>
        <v>2.5365075951841591</v>
      </c>
    </row>
    <row r="137" spans="1:8" x14ac:dyDescent="0.3">
      <c r="A137">
        <v>370</v>
      </c>
      <c r="B137" s="2">
        <v>42235.333333333336</v>
      </c>
      <c r="C137" s="15">
        <f t="shared" si="10"/>
        <v>0.98221705426356598</v>
      </c>
      <c r="D137" s="15">
        <f t="shared" si="11"/>
        <v>10</v>
      </c>
      <c r="E137" s="2">
        <f t="shared" si="12"/>
        <v>5.0889147286821697</v>
      </c>
      <c r="F137" s="2">
        <v>5</v>
      </c>
      <c r="G137" s="2">
        <f t="shared" si="13"/>
        <v>8.8914728682169653E-2</v>
      </c>
      <c r="H137" s="2">
        <f t="shared" si="14"/>
        <v>3.3539948841201217</v>
      </c>
    </row>
    <row r="138" spans="1:8" x14ac:dyDescent="0.3">
      <c r="A138">
        <v>378</v>
      </c>
      <c r="B138" s="2">
        <v>41323.666666666672</v>
      </c>
      <c r="C138" s="15">
        <f t="shared" si="10"/>
        <v>0.96101550387596912</v>
      </c>
      <c r="D138" s="15">
        <f t="shared" si="11"/>
        <v>10</v>
      </c>
      <c r="E138" s="2">
        <f t="shared" si="12"/>
        <v>5.1949224806201544</v>
      </c>
      <c r="F138" s="2">
        <v>5</v>
      </c>
      <c r="G138" s="2">
        <f t="shared" si="13"/>
        <v>0.19492248062015438</v>
      </c>
      <c r="H138" s="2">
        <f t="shared" si="14"/>
        <v>2.5896878566966115</v>
      </c>
    </row>
    <row r="139" spans="1:8" x14ac:dyDescent="0.3">
      <c r="A139">
        <v>386</v>
      </c>
      <c r="B139" s="2">
        <v>41412.666666666672</v>
      </c>
      <c r="C139" s="15">
        <f t="shared" si="10"/>
        <v>0.96308527131782962</v>
      </c>
      <c r="D139" s="15">
        <f t="shared" si="11"/>
        <v>10</v>
      </c>
      <c r="E139" s="2">
        <f t="shared" si="12"/>
        <v>5.184573643410852</v>
      </c>
      <c r="F139" s="2">
        <v>5</v>
      </c>
      <c r="G139" s="2">
        <f t="shared" si="13"/>
        <v>0.18457364341085203</v>
      </c>
      <c r="H139" s="2">
        <f t="shared" si="14"/>
        <v>2.6422471727531063</v>
      </c>
    </row>
    <row r="140" spans="1:8" x14ac:dyDescent="0.3">
      <c r="A140">
        <v>394</v>
      </c>
      <c r="B140" s="2">
        <v>41630</v>
      </c>
      <c r="C140" s="15">
        <f t="shared" si="10"/>
        <v>0.96813953488372095</v>
      </c>
      <c r="D140" s="15">
        <f t="shared" si="11"/>
        <v>10</v>
      </c>
      <c r="E140" s="2">
        <f t="shared" si="12"/>
        <v>5.159302325581395</v>
      </c>
      <c r="F140" s="2">
        <v>5</v>
      </c>
      <c r="G140" s="2">
        <f t="shared" si="13"/>
        <v>0.15930232558139501</v>
      </c>
      <c r="H140" s="2">
        <f t="shared" si="14"/>
        <v>2.7846056449908412</v>
      </c>
    </row>
    <row r="141" spans="1:8" x14ac:dyDescent="0.3">
      <c r="A141">
        <v>402</v>
      </c>
      <c r="B141" s="2">
        <v>41889.666666666664</v>
      </c>
      <c r="C141" s="15">
        <f t="shared" si="10"/>
        <v>0.97417829457364336</v>
      </c>
      <c r="D141" s="15">
        <f t="shared" si="11"/>
        <v>10</v>
      </c>
      <c r="E141" s="2">
        <f t="shared" si="12"/>
        <v>5.1291085271317831</v>
      </c>
      <c r="F141" s="2">
        <v>5</v>
      </c>
      <c r="G141" s="2">
        <f t="shared" si="13"/>
        <v>0.12910852713178311</v>
      </c>
      <c r="H141" s="2">
        <f t="shared" si="14"/>
        <v>2.9888866198503283</v>
      </c>
    </row>
    <row r="142" spans="1:8" x14ac:dyDescent="0.3">
      <c r="A142">
        <v>410</v>
      </c>
      <c r="B142" s="2">
        <v>42104.333333333328</v>
      </c>
      <c r="C142" s="15">
        <f t="shared" si="10"/>
        <v>0.97917054263565884</v>
      </c>
      <c r="D142" s="15">
        <f t="shared" si="11"/>
        <v>10</v>
      </c>
      <c r="E142" s="2">
        <f t="shared" si="12"/>
        <v>5.1041472868217062</v>
      </c>
      <c r="F142" s="2">
        <v>5</v>
      </c>
      <c r="G142" s="2">
        <f t="shared" si="13"/>
        <v>0.10414728682170615</v>
      </c>
      <c r="H142" s="2">
        <f t="shared" si="14"/>
        <v>3.198855384496309</v>
      </c>
    </row>
    <row r="143" spans="1:8" x14ac:dyDescent="0.3">
      <c r="A143">
        <v>418</v>
      </c>
      <c r="B143" s="2">
        <v>42083</v>
      </c>
      <c r="C143" s="15">
        <f t="shared" si="10"/>
        <v>0.97867441860465121</v>
      </c>
      <c r="D143" s="15">
        <f t="shared" si="11"/>
        <v>10</v>
      </c>
      <c r="E143" s="2">
        <f t="shared" si="12"/>
        <v>5.106627906976744</v>
      </c>
      <c r="F143" s="2">
        <v>5</v>
      </c>
      <c r="G143" s="2">
        <f t="shared" si="13"/>
        <v>0.10662790697674396</v>
      </c>
      <c r="H143" s="2">
        <f t="shared" si="14"/>
        <v>3.1758021150231133</v>
      </c>
    </row>
    <row r="144" spans="1:8" x14ac:dyDescent="0.3">
      <c r="A144">
        <v>426</v>
      </c>
      <c r="B144" s="2">
        <v>41983</v>
      </c>
      <c r="C144" s="15">
        <f t="shared" si="10"/>
        <v>0.97634883720930232</v>
      </c>
      <c r="D144" s="15">
        <f t="shared" si="11"/>
        <v>10</v>
      </c>
      <c r="E144" s="2">
        <f t="shared" si="12"/>
        <v>5.1182558139534882</v>
      </c>
      <c r="F144" s="2">
        <v>5</v>
      </c>
      <c r="G144" s="2">
        <f t="shared" si="13"/>
        <v>0.11825581395348816</v>
      </c>
      <c r="H144" s="2">
        <f t="shared" si="14"/>
        <v>3.0745716253090478</v>
      </c>
    </row>
    <row r="145" spans="1:8" x14ac:dyDescent="0.3">
      <c r="A145">
        <v>434</v>
      </c>
      <c r="B145" s="2">
        <v>42057.666666666672</v>
      </c>
      <c r="C145" s="15">
        <f t="shared" si="10"/>
        <v>0.97808527131782952</v>
      </c>
      <c r="D145" s="15">
        <f t="shared" si="11"/>
        <v>10</v>
      </c>
      <c r="E145" s="2">
        <f t="shared" si="12"/>
        <v>5.1095736434108527</v>
      </c>
      <c r="F145" s="2">
        <v>5</v>
      </c>
      <c r="G145" s="2">
        <f t="shared" si="13"/>
        <v>0.10957364341085274</v>
      </c>
      <c r="H145" s="2">
        <f t="shared" si="14"/>
        <v>3.1491271976591007</v>
      </c>
    </row>
    <row r="146" spans="1:8" x14ac:dyDescent="0.3">
      <c r="A146">
        <v>442</v>
      </c>
      <c r="B146" s="2">
        <v>42040</v>
      </c>
      <c r="C146" s="15">
        <f t="shared" si="10"/>
        <v>0.97767441860465121</v>
      </c>
      <c r="D146" s="15">
        <f t="shared" si="11"/>
        <v>10</v>
      </c>
      <c r="E146" s="2">
        <f t="shared" si="12"/>
        <v>5.1116279069767439</v>
      </c>
      <c r="F146" s="2">
        <v>5</v>
      </c>
      <c r="G146" s="2">
        <f t="shared" si="13"/>
        <v>0.11162790697674385</v>
      </c>
      <c r="H146" s="2">
        <f t="shared" si="14"/>
        <v>3.1309549434957331</v>
      </c>
    </row>
    <row r="147" spans="1:8" x14ac:dyDescent="0.3">
      <c r="A147">
        <v>450</v>
      </c>
      <c r="B147" s="2">
        <v>41808.333333333328</v>
      </c>
      <c r="C147" s="15">
        <f t="shared" si="10"/>
        <v>0.97228682170542624</v>
      </c>
      <c r="D147" s="15">
        <f t="shared" si="11"/>
        <v>10</v>
      </c>
      <c r="E147" s="2">
        <f t="shared" si="12"/>
        <v>5.1385658914728687</v>
      </c>
      <c r="F147" s="2">
        <v>5</v>
      </c>
      <c r="G147" s="2">
        <f t="shared" si="13"/>
        <v>0.13856589147286869</v>
      </c>
      <c r="H147" s="2">
        <f t="shared" si="14"/>
        <v>2.9200361663172743</v>
      </c>
    </row>
    <row r="148" spans="1:8" x14ac:dyDescent="0.3">
      <c r="A148">
        <v>458</v>
      </c>
      <c r="B148" s="2">
        <v>42289</v>
      </c>
      <c r="C148" s="15">
        <f t="shared" si="10"/>
        <v>0.98346511627906974</v>
      </c>
      <c r="D148" s="15">
        <f t="shared" si="11"/>
        <v>10</v>
      </c>
      <c r="E148" s="2">
        <f t="shared" si="12"/>
        <v>5.0826744186046513</v>
      </c>
      <c r="F148" s="2">
        <v>5</v>
      </c>
      <c r="G148" s="2">
        <f t="shared" si="13"/>
        <v>8.2674418604651301E-2</v>
      </c>
      <c r="H148" s="2">
        <f t="shared" si="14"/>
        <v>3.425535455292414</v>
      </c>
    </row>
    <row r="149" spans="1:8" x14ac:dyDescent="0.3">
      <c r="A149">
        <v>466</v>
      </c>
      <c r="B149" s="2">
        <v>42006</v>
      </c>
      <c r="C149" s="15">
        <f t="shared" si="10"/>
        <v>0.97688372093023257</v>
      </c>
      <c r="D149" s="15">
        <f t="shared" si="11"/>
        <v>10</v>
      </c>
      <c r="E149" s="2">
        <f t="shared" si="12"/>
        <v>5.1155813953488369</v>
      </c>
      <c r="F149" s="2">
        <v>5</v>
      </c>
      <c r="G149" s="2">
        <f t="shared" si="13"/>
        <v>0.11558139534883693</v>
      </c>
      <c r="H149" s="2">
        <f t="shared" si="14"/>
        <v>3.0969241527491516</v>
      </c>
    </row>
    <row r="150" spans="1:8" x14ac:dyDescent="0.3">
      <c r="A150">
        <v>474</v>
      </c>
      <c r="B150" s="2">
        <v>41835.666666666664</v>
      </c>
      <c r="C150" s="15">
        <f t="shared" si="10"/>
        <v>0.97292248062015496</v>
      </c>
      <c r="D150" s="15">
        <f t="shared" si="11"/>
        <v>10</v>
      </c>
      <c r="E150" s="2">
        <f t="shared" si="12"/>
        <v>5.1353875968992249</v>
      </c>
      <c r="F150" s="2">
        <v>5</v>
      </c>
      <c r="G150" s="2">
        <f t="shared" si="13"/>
        <v>0.13538759689922486</v>
      </c>
      <c r="H150" s="2">
        <f t="shared" si="14"/>
        <v>2.9426216674573937</v>
      </c>
    </row>
    <row r="151" spans="1:8" x14ac:dyDescent="0.3">
      <c r="A151">
        <v>482</v>
      </c>
      <c r="B151" s="2">
        <v>41952.333333333328</v>
      </c>
      <c r="C151" s="15">
        <f t="shared" si="10"/>
        <v>0.97563565891472859</v>
      </c>
      <c r="D151" s="15">
        <f t="shared" si="11"/>
        <v>10</v>
      </c>
      <c r="E151" s="2">
        <f t="shared" si="12"/>
        <v>5.1218217054263571</v>
      </c>
      <c r="F151" s="2">
        <v>5</v>
      </c>
      <c r="G151" s="2">
        <f t="shared" si="13"/>
        <v>0.12182170542635706</v>
      </c>
      <c r="H151" s="2">
        <f t="shared" si="14"/>
        <v>3.0455597311622289</v>
      </c>
    </row>
    <row r="152" spans="1:8" x14ac:dyDescent="0.3">
      <c r="A152">
        <v>490</v>
      </c>
      <c r="B152" s="2">
        <v>41401.333333333336</v>
      </c>
      <c r="C152" s="15">
        <f t="shared" si="10"/>
        <v>0.9628217054263567</v>
      </c>
      <c r="D152" s="15">
        <f t="shared" si="11"/>
        <v>10</v>
      </c>
      <c r="E152" s="2">
        <f t="shared" si="12"/>
        <v>5.1858914728682164</v>
      </c>
      <c r="F152" s="2">
        <v>5</v>
      </c>
      <c r="G152" s="2">
        <f t="shared" si="13"/>
        <v>0.18589147286821639</v>
      </c>
      <c r="H152" s="2">
        <f t="shared" si="14"/>
        <v>2.6353868341558249</v>
      </c>
    </row>
    <row r="153" spans="1:8" x14ac:dyDescent="0.3">
      <c r="A153">
        <v>498</v>
      </c>
      <c r="B153" s="2">
        <v>41879.666666666672</v>
      </c>
      <c r="C153" s="15">
        <f t="shared" si="10"/>
        <v>0.97394573643410864</v>
      </c>
      <c r="D153" s="15">
        <f t="shared" si="11"/>
        <v>10</v>
      </c>
      <c r="E153" s="2">
        <f t="shared" si="12"/>
        <v>5.1302713178294566</v>
      </c>
      <c r="F153" s="2">
        <v>5</v>
      </c>
      <c r="G153" s="2">
        <f t="shared" si="13"/>
        <v>0.13027131782945656</v>
      </c>
      <c r="H153" s="2">
        <f t="shared" si="14"/>
        <v>2.9801473088745776</v>
      </c>
    </row>
    <row r="154" spans="1:8" x14ac:dyDescent="0.3">
      <c r="A154">
        <v>506</v>
      </c>
      <c r="B154" s="2">
        <v>42425</v>
      </c>
      <c r="C154" s="15">
        <f t="shared" si="10"/>
        <v>0.98662790697674418</v>
      </c>
      <c r="D154" s="15">
        <f t="shared" si="11"/>
        <v>10</v>
      </c>
      <c r="E154" s="2">
        <f t="shared" si="12"/>
        <v>5.066860465116279</v>
      </c>
      <c r="F154" s="2">
        <v>5</v>
      </c>
      <c r="G154" s="2">
        <f t="shared" si="13"/>
        <v>6.6860465116278966E-2</v>
      </c>
      <c r="H154" s="2">
        <f t="shared" si="14"/>
        <v>3.6347216490309275</v>
      </c>
    </row>
    <row r="155" spans="1:8" x14ac:dyDescent="0.3">
      <c r="A155">
        <v>514</v>
      </c>
      <c r="B155" s="2">
        <v>41826.333333333336</v>
      </c>
      <c r="C155" s="15">
        <f t="shared" si="10"/>
        <v>0.97270542635658919</v>
      </c>
      <c r="D155" s="15">
        <f t="shared" si="11"/>
        <v>10</v>
      </c>
      <c r="E155" s="2">
        <f t="shared" si="12"/>
        <v>5.1364728682170542</v>
      </c>
      <c r="F155" s="2">
        <v>5</v>
      </c>
      <c r="G155" s="2">
        <f t="shared" si="13"/>
        <v>0.13647286821705418</v>
      </c>
      <c r="H155" s="2">
        <f t="shared" si="14"/>
        <v>2.9348489027011517</v>
      </c>
    </row>
    <row r="156" spans="1:8" x14ac:dyDescent="0.3">
      <c r="A156">
        <v>522</v>
      </c>
      <c r="B156" s="2">
        <v>42278.333333333336</v>
      </c>
      <c r="C156" s="15">
        <f t="shared" si="10"/>
        <v>0.98321705426356598</v>
      </c>
      <c r="D156" s="15">
        <f t="shared" si="11"/>
        <v>10</v>
      </c>
      <c r="E156" s="2">
        <f t="shared" si="12"/>
        <v>5.0839147286821698</v>
      </c>
      <c r="F156" s="2">
        <v>5</v>
      </c>
      <c r="G156" s="2">
        <f t="shared" si="13"/>
        <v>8.3914728682169759E-2</v>
      </c>
      <c r="H156" s="2">
        <f t="shared" si="14"/>
        <v>3.4108885306139261</v>
      </c>
    </row>
    <row r="157" spans="1:8" x14ac:dyDescent="0.3">
      <c r="A157">
        <v>530</v>
      </c>
      <c r="B157" s="2">
        <v>41598.333333333336</v>
      </c>
      <c r="C157" s="15">
        <f t="shared" si="10"/>
        <v>0.96740310077519387</v>
      </c>
      <c r="D157" s="15">
        <f t="shared" si="11"/>
        <v>10</v>
      </c>
      <c r="E157" s="2">
        <f t="shared" si="12"/>
        <v>5.1629844961240305</v>
      </c>
      <c r="F157" s="2">
        <v>5</v>
      </c>
      <c r="G157" s="2">
        <f t="shared" si="13"/>
        <v>0.16298449612403054</v>
      </c>
      <c r="H157" s="2">
        <f t="shared" si="14"/>
        <v>2.7624678209544569</v>
      </c>
    </row>
    <row r="158" spans="1:8" x14ac:dyDescent="0.3">
      <c r="A158">
        <v>538</v>
      </c>
      <c r="B158" s="2">
        <v>42231.333333333328</v>
      </c>
      <c r="C158" s="15">
        <f t="shared" si="10"/>
        <v>0.98212403100775181</v>
      </c>
      <c r="D158" s="15">
        <f t="shared" si="11"/>
        <v>10</v>
      </c>
      <c r="E158" s="2">
        <f t="shared" si="12"/>
        <v>5.0893798449612406</v>
      </c>
      <c r="F158" s="2">
        <v>5</v>
      </c>
      <c r="G158" s="2">
        <f t="shared" si="13"/>
        <v>8.9379844961240629E-2</v>
      </c>
      <c r="H158" s="2">
        <f t="shared" si="14"/>
        <v>3.3488688747352438</v>
      </c>
    </row>
    <row r="159" spans="1:8" x14ac:dyDescent="0.3">
      <c r="A159">
        <v>546</v>
      </c>
      <c r="B159" s="2">
        <v>42229</v>
      </c>
      <c r="C159" s="15">
        <f t="shared" si="10"/>
        <v>0.98206976744186048</v>
      </c>
      <c r="D159" s="15">
        <f t="shared" si="11"/>
        <v>10</v>
      </c>
      <c r="E159" s="2">
        <f t="shared" si="12"/>
        <v>5.0896511627906973</v>
      </c>
      <c r="F159" s="2">
        <v>5</v>
      </c>
      <c r="G159" s="2">
        <f t="shared" si="13"/>
        <v>8.9651162790697292E-2</v>
      </c>
      <c r="H159" s="2">
        <f t="shared" si="14"/>
        <v>3.3458912224993407</v>
      </c>
    </row>
    <row r="160" spans="1:8" x14ac:dyDescent="0.3">
      <c r="A160">
        <v>554</v>
      </c>
      <c r="B160" s="2">
        <v>42271.666666666672</v>
      </c>
      <c r="C160" s="15">
        <f t="shared" si="10"/>
        <v>0.98306201550387606</v>
      </c>
      <c r="D160" s="15">
        <f t="shared" si="11"/>
        <v>10</v>
      </c>
      <c r="E160" s="2">
        <f t="shared" si="12"/>
        <v>5.0846899224806199</v>
      </c>
      <c r="F160" s="2">
        <v>5</v>
      </c>
      <c r="G160" s="2">
        <f t="shared" si="13"/>
        <v>8.4689922480619906E-2</v>
      </c>
      <c r="H160" s="2">
        <f t="shared" si="14"/>
        <v>3.4018455315981111</v>
      </c>
    </row>
    <row r="161" spans="1:8" x14ac:dyDescent="0.3">
      <c r="A161">
        <v>562</v>
      </c>
      <c r="B161" s="2">
        <v>42109</v>
      </c>
      <c r="C161" s="15">
        <f t="shared" si="10"/>
        <v>0.97927906976744183</v>
      </c>
      <c r="D161" s="15">
        <f t="shared" si="11"/>
        <v>10</v>
      </c>
      <c r="E161" s="2">
        <f t="shared" si="12"/>
        <v>5.1036046511627911</v>
      </c>
      <c r="F161" s="2">
        <v>5</v>
      </c>
      <c r="G161" s="2">
        <f t="shared" si="13"/>
        <v>0.10360465116279105</v>
      </c>
      <c r="H161" s="2">
        <f t="shared" si="14"/>
        <v>3.2039729586252754</v>
      </c>
    </row>
    <row r="162" spans="1:8" x14ac:dyDescent="0.3">
      <c r="A162">
        <v>570</v>
      </c>
      <c r="B162" s="2">
        <v>41981.333333333336</v>
      </c>
      <c r="C162" s="15">
        <f t="shared" si="10"/>
        <v>0.97631007751937993</v>
      </c>
      <c r="D162" s="15">
        <f t="shared" si="11"/>
        <v>10</v>
      </c>
      <c r="E162" s="2">
        <f t="shared" si="12"/>
        <v>5.1184496124031007</v>
      </c>
      <c r="F162" s="2">
        <v>5</v>
      </c>
      <c r="G162" s="2">
        <f t="shared" si="13"/>
        <v>0.1184496124031007</v>
      </c>
      <c r="H162" s="2">
        <f t="shared" si="14"/>
        <v>3.0729720231810211</v>
      </c>
    </row>
    <row r="163" spans="1:8" x14ac:dyDescent="0.3">
      <c r="A163">
        <v>578</v>
      </c>
      <c r="B163" s="2">
        <v>42442.333333333328</v>
      </c>
      <c r="C163" s="15">
        <f t="shared" si="10"/>
        <v>0.98703100775193786</v>
      </c>
      <c r="D163" s="15">
        <f t="shared" si="11"/>
        <v>10</v>
      </c>
      <c r="E163" s="2">
        <f t="shared" si="12"/>
        <v>5.0648449612403104</v>
      </c>
      <c r="F163" s="2">
        <v>5</v>
      </c>
      <c r="G163" s="2">
        <f t="shared" si="13"/>
        <v>6.4844961240310361E-2</v>
      </c>
      <c r="H163" s="2">
        <f t="shared" si="14"/>
        <v>3.6649324167708688</v>
      </c>
    </row>
    <row r="164" spans="1:8" x14ac:dyDescent="0.3">
      <c r="A164">
        <v>586</v>
      </c>
      <c r="B164" s="2">
        <v>42563</v>
      </c>
      <c r="C164" s="15">
        <f t="shared" si="10"/>
        <v>0.98983720930232555</v>
      </c>
      <c r="D164" s="15">
        <f t="shared" si="11"/>
        <v>10</v>
      </c>
      <c r="E164" s="2">
        <f t="shared" si="12"/>
        <v>5.0508139534883725</v>
      </c>
      <c r="F164" s="2">
        <v>5</v>
      </c>
      <c r="G164" s="2">
        <f t="shared" si="13"/>
        <v>5.0813953488372476E-2</v>
      </c>
      <c r="H164" s="2">
        <f t="shared" si="14"/>
        <v>3.9059865157939884</v>
      </c>
    </row>
    <row r="165" spans="1:8" x14ac:dyDescent="0.3">
      <c r="A165">
        <v>594</v>
      </c>
      <c r="B165" s="2">
        <v>41904.666666666664</v>
      </c>
      <c r="C165" s="15">
        <f t="shared" si="10"/>
        <v>0.9745271317829457</v>
      </c>
      <c r="D165" s="15">
        <f t="shared" si="11"/>
        <v>10</v>
      </c>
      <c r="E165" s="2">
        <f t="shared" si="12"/>
        <v>5.1273643410852712</v>
      </c>
      <c r="F165" s="2">
        <v>5</v>
      </c>
      <c r="G165" s="2">
        <f t="shared" si="13"/>
        <v>0.12736434108527117</v>
      </c>
      <c r="H165" s="2">
        <f t="shared" si="14"/>
        <v>3.0021480452407268</v>
      </c>
    </row>
    <row r="166" spans="1:8" x14ac:dyDescent="0.3">
      <c r="A166">
        <v>602</v>
      </c>
      <c r="B166" s="2">
        <v>42357.666666666664</v>
      </c>
      <c r="C166" s="15">
        <f t="shared" si="10"/>
        <v>0.98506201550387595</v>
      </c>
      <c r="D166" s="15">
        <f t="shared" si="11"/>
        <v>10</v>
      </c>
      <c r="E166" s="2">
        <f t="shared" si="12"/>
        <v>5.0746899224806201</v>
      </c>
      <c r="F166" s="2">
        <v>5</v>
      </c>
      <c r="G166" s="2">
        <f t="shared" si="13"/>
        <v>7.4689922480620119E-2</v>
      </c>
      <c r="H166" s="2">
        <f t="shared" si="14"/>
        <v>3.5255283459780307</v>
      </c>
    </row>
    <row r="167" spans="1:8" x14ac:dyDescent="0.3">
      <c r="A167">
        <v>610</v>
      </c>
      <c r="B167" s="2">
        <v>41966</v>
      </c>
      <c r="C167" s="15">
        <f t="shared" si="10"/>
        <v>0.97595348837209306</v>
      </c>
      <c r="D167" s="15">
        <f t="shared" si="11"/>
        <v>10</v>
      </c>
      <c r="E167" s="2">
        <f t="shared" si="12"/>
        <v>5.1202325581395343</v>
      </c>
      <c r="F167" s="2">
        <v>5</v>
      </c>
      <c r="G167" s="2">
        <f t="shared" si="13"/>
        <v>0.12023255813953426</v>
      </c>
      <c r="H167" s="2">
        <f t="shared" si="14"/>
        <v>3.0583801061448028</v>
      </c>
    </row>
    <row r="168" spans="1:8" x14ac:dyDescent="0.3">
      <c r="A168">
        <v>618</v>
      </c>
      <c r="B168" s="2">
        <v>42160.333333333328</v>
      </c>
      <c r="C168" s="15">
        <f t="shared" si="10"/>
        <v>0.98047286821705415</v>
      </c>
      <c r="D168" s="15">
        <f t="shared" si="11"/>
        <v>10</v>
      </c>
      <c r="E168" s="2">
        <f t="shared" si="12"/>
        <v>5.0976356589147294</v>
      </c>
      <c r="F168" s="2">
        <v>5</v>
      </c>
      <c r="G168" s="2">
        <f t="shared" si="13"/>
        <v>9.7635658914729362E-2</v>
      </c>
      <c r="H168" s="2">
        <f t="shared" si="14"/>
        <v>3.2621421499422123</v>
      </c>
    </row>
    <row r="169" spans="1:8" x14ac:dyDescent="0.3">
      <c r="A169">
        <v>626</v>
      </c>
      <c r="B169" s="2">
        <v>41965.666666666664</v>
      </c>
      <c r="C169" s="15">
        <f t="shared" si="10"/>
        <v>0.97594573643410842</v>
      </c>
      <c r="D169" s="15">
        <f t="shared" si="11"/>
        <v>10</v>
      </c>
      <c r="E169" s="2">
        <f t="shared" si="12"/>
        <v>5.1202713178294577</v>
      </c>
      <c r="F169" s="2">
        <v>5</v>
      </c>
      <c r="G169" s="2">
        <f t="shared" si="13"/>
        <v>0.12027131782945766</v>
      </c>
      <c r="H169" s="2">
        <f t="shared" si="14"/>
        <v>3.0580653553123494</v>
      </c>
    </row>
    <row r="170" spans="1:8" x14ac:dyDescent="0.3">
      <c r="A170">
        <v>634</v>
      </c>
      <c r="B170" s="2">
        <v>41969.666666666664</v>
      </c>
      <c r="C170" s="15">
        <f t="shared" si="10"/>
        <v>0.97603875968992237</v>
      </c>
      <c r="D170" s="15">
        <f t="shared" si="11"/>
        <v>10</v>
      </c>
      <c r="E170" s="2">
        <f t="shared" si="12"/>
        <v>5.1198062015503885</v>
      </c>
      <c r="F170" s="2">
        <v>5</v>
      </c>
      <c r="G170" s="2">
        <f t="shared" si="13"/>
        <v>0.11980620155038846</v>
      </c>
      <c r="H170" s="2">
        <f t="shared" si="14"/>
        <v>3.0618492352929896</v>
      </c>
    </row>
    <row r="171" spans="1:8" x14ac:dyDescent="0.3">
      <c r="A171">
        <v>642</v>
      </c>
      <c r="B171" s="2">
        <v>41987</v>
      </c>
      <c r="C171" s="15">
        <f t="shared" si="10"/>
        <v>0.97644186046511627</v>
      </c>
      <c r="D171" s="15">
        <f t="shared" si="11"/>
        <v>10</v>
      </c>
      <c r="E171" s="2">
        <f t="shared" si="12"/>
        <v>5.117790697674419</v>
      </c>
      <c r="F171" s="2">
        <v>5</v>
      </c>
      <c r="G171" s="2">
        <f t="shared" si="13"/>
        <v>0.11779069767441896</v>
      </c>
      <c r="H171" s="2">
        <f t="shared" si="14"/>
        <v>3.0784216389991221</v>
      </c>
    </row>
    <row r="172" spans="1:8" x14ac:dyDescent="0.3">
      <c r="A172">
        <v>650</v>
      </c>
      <c r="B172" s="2">
        <v>42260.666666666664</v>
      </c>
      <c r="C172" s="15">
        <f t="shared" si="10"/>
        <v>0.98280620155038756</v>
      </c>
      <c r="D172" s="15">
        <f t="shared" si="11"/>
        <v>10</v>
      </c>
      <c r="E172" s="2">
        <f t="shared" si="12"/>
        <v>5.0859689922480626</v>
      </c>
      <c r="F172" s="2">
        <v>5</v>
      </c>
      <c r="G172" s="2">
        <f t="shared" si="13"/>
        <v>8.5968992248062648E-2</v>
      </c>
      <c r="H172" s="2">
        <f t="shared" si="14"/>
        <v>3.3871069927334219</v>
      </c>
    </row>
    <row r="173" spans="1:8" x14ac:dyDescent="0.3">
      <c r="A173">
        <v>658</v>
      </c>
      <c r="B173" s="2">
        <v>42125</v>
      </c>
      <c r="C173" s="15">
        <f t="shared" si="10"/>
        <v>0.97965116279069764</v>
      </c>
      <c r="D173" s="15">
        <f t="shared" si="11"/>
        <v>10</v>
      </c>
      <c r="E173" s="2">
        <f t="shared" si="12"/>
        <v>5.1017441860465116</v>
      </c>
      <c r="F173" s="2">
        <v>5</v>
      </c>
      <c r="G173" s="2">
        <f t="shared" si="13"/>
        <v>0.10174418604651159</v>
      </c>
      <c r="H173" s="2">
        <f t="shared" si="14"/>
        <v>3.2217288938506075</v>
      </c>
    </row>
    <row r="174" spans="1:8" x14ac:dyDescent="0.3">
      <c r="A174">
        <v>666</v>
      </c>
      <c r="B174" s="2">
        <v>42703</v>
      </c>
      <c r="C174" s="15">
        <f t="shared" si="10"/>
        <v>0.99309302325581394</v>
      </c>
      <c r="D174" s="15">
        <f t="shared" si="11"/>
        <v>10</v>
      </c>
      <c r="E174" s="2">
        <f t="shared" si="12"/>
        <v>5.0345348837209301</v>
      </c>
      <c r="F174" s="2">
        <v>5</v>
      </c>
      <c r="G174" s="2">
        <f t="shared" si="13"/>
        <v>3.4534883720930054E-2</v>
      </c>
      <c r="H174" s="2">
        <f t="shared" si="14"/>
        <v>4.2889593081630251</v>
      </c>
    </row>
    <row r="175" spans="1:8" x14ac:dyDescent="0.3">
      <c r="A175">
        <v>674</v>
      </c>
      <c r="B175" s="2">
        <v>42855.666666666672</v>
      </c>
      <c r="C175" s="15">
        <f t="shared" si="10"/>
        <v>0.99664341085271324</v>
      </c>
      <c r="D175" s="15">
        <f t="shared" si="11"/>
        <v>10</v>
      </c>
      <c r="E175" s="2">
        <f t="shared" si="12"/>
        <v>5.0167829457364341</v>
      </c>
      <c r="F175" s="2">
        <v>5</v>
      </c>
      <c r="G175" s="2">
        <f t="shared" si="13"/>
        <v>1.6782945736434129E-2</v>
      </c>
      <c r="H175" s="2">
        <f t="shared" si="14"/>
        <v>5.0070337431575425</v>
      </c>
    </row>
    <row r="176" spans="1:8" x14ac:dyDescent="0.3">
      <c r="A176">
        <v>682</v>
      </c>
      <c r="B176" s="2">
        <v>42226.333333333336</v>
      </c>
      <c r="C176" s="15">
        <f t="shared" si="10"/>
        <v>0.98200775193798451</v>
      </c>
      <c r="D176" s="15">
        <f t="shared" si="11"/>
        <v>10</v>
      </c>
      <c r="E176" s="2">
        <f t="shared" si="12"/>
        <v>5.0899612403100774</v>
      </c>
      <c r="F176" s="2">
        <v>5</v>
      </c>
      <c r="G176" s="2">
        <f t="shared" si="13"/>
        <v>8.9961240310077351E-2</v>
      </c>
      <c r="H176" s="2">
        <f t="shared" si="14"/>
        <v>3.3424993997384478</v>
      </c>
    </row>
    <row r="177" spans="1:8" x14ac:dyDescent="0.3">
      <c r="A177">
        <v>690</v>
      </c>
      <c r="B177" s="2">
        <v>42124</v>
      </c>
      <c r="C177" s="15">
        <f t="shared" si="10"/>
        <v>0.97962790697674418</v>
      </c>
      <c r="D177" s="15">
        <f t="shared" si="11"/>
        <v>10</v>
      </c>
      <c r="E177" s="2">
        <f t="shared" si="12"/>
        <v>5.1018604651162791</v>
      </c>
      <c r="F177" s="2">
        <v>5</v>
      </c>
      <c r="G177" s="2">
        <f t="shared" si="13"/>
        <v>0.10186046511627911</v>
      </c>
      <c r="H177" s="2">
        <f t="shared" si="14"/>
        <v>3.2206094810348875</v>
      </c>
    </row>
    <row r="178" spans="1:8" x14ac:dyDescent="0.3">
      <c r="A178">
        <v>698</v>
      </c>
      <c r="B178" s="2">
        <v>42242.666666666672</v>
      </c>
      <c r="C178" s="15">
        <f t="shared" si="10"/>
        <v>0.98238759689922495</v>
      </c>
      <c r="D178" s="15">
        <f t="shared" si="11"/>
        <v>10</v>
      </c>
      <c r="E178" s="2">
        <f t="shared" si="12"/>
        <v>5.0880620155038754</v>
      </c>
      <c r="F178" s="2">
        <v>5</v>
      </c>
      <c r="G178" s="2">
        <f t="shared" si="13"/>
        <v>8.8062015503875379E-2</v>
      </c>
      <c r="H178" s="2">
        <f t="shared" si="14"/>
        <v>3.3634638250540054</v>
      </c>
    </row>
    <row r="179" spans="1:8" x14ac:dyDescent="0.3">
      <c r="A179">
        <v>706</v>
      </c>
      <c r="B179" s="2">
        <v>42617.666666666664</v>
      </c>
      <c r="C179" s="15">
        <f t="shared" si="10"/>
        <v>0.99110852713178288</v>
      </c>
      <c r="D179" s="15">
        <f t="shared" si="11"/>
        <v>10</v>
      </c>
      <c r="E179" s="2">
        <f t="shared" si="12"/>
        <v>5.0444573643410857</v>
      </c>
      <c r="F179" s="2">
        <v>5</v>
      </c>
      <c r="G179" s="2">
        <f t="shared" si="13"/>
        <v>4.4457364341085714E-2</v>
      </c>
      <c r="H179" s="2">
        <f t="shared" si="14"/>
        <v>4.0383675621411763</v>
      </c>
    </row>
    <row r="180" spans="1:8" x14ac:dyDescent="0.3">
      <c r="A180">
        <v>714</v>
      </c>
      <c r="B180" s="2">
        <v>42783.333333333336</v>
      </c>
      <c r="C180" s="15">
        <f t="shared" si="10"/>
        <v>0.9949612403100776</v>
      </c>
      <c r="D180" s="15">
        <f t="shared" si="11"/>
        <v>10</v>
      </c>
      <c r="E180" s="2">
        <f t="shared" si="12"/>
        <v>5.025193798449612</v>
      </c>
      <c r="F180" s="2">
        <v>5</v>
      </c>
      <c r="G180" s="2">
        <f t="shared" si="13"/>
        <v>2.5193798449612004E-2</v>
      </c>
      <c r="H180" s="2">
        <f t="shared" si="14"/>
        <v>4.6024742475171978</v>
      </c>
    </row>
    <row r="181" spans="1:8" x14ac:dyDescent="0.3">
      <c r="A181">
        <v>722</v>
      </c>
      <c r="B181" s="2">
        <v>42791.333333333328</v>
      </c>
      <c r="C181" s="15">
        <f t="shared" si="10"/>
        <v>0.99514728682170528</v>
      </c>
      <c r="D181" s="15">
        <f t="shared" si="11"/>
        <v>10</v>
      </c>
      <c r="E181" s="2">
        <f t="shared" si="12"/>
        <v>5.0242635658914736</v>
      </c>
      <c r="F181" s="2">
        <v>5</v>
      </c>
      <c r="G181" s="2">
        <f t="shared" si="13"/>
        <v>2.4263565891473604E-2</v>
      </c>
      <c r="H181" s="2">
        <f t="shared" si="14"/>
        <v>4.6399111084032318</v>
      </c>
    </row>
    <row r="182" spans="1:8" x14ac:dyDescent="0.3">
      <c r="A182">
        <v>730</v>
      </c>
      <c r="B182" s="2">
        <v>42610.333333333336</v>
      </c>
      <c r="C182" s="15">
        <f t="shared" si="10"/>
        <v>0.99093798449612414</v>
      </c>
      <c r="D182" s="15">
        <f t="shared" si="11"/>
        <v>10</v>
      </c>
      <c r="E182" s="2">
        <f t="shared" si="12"/>
        <v>5.0453100775193791</v>
      </c>
      <c r="F182" s="2">
        <v>5</v>
      </c>
      <c r="G182" s="2">
        <f t="shared" si="13"/>
        <v>4.5310077519379099E-2</v>
      </c>
      <c r="H182" s="2">
        <f t="shared" si="14"/>
        <v>4.0195377431373425</v>
      </c>
    </row>
    <row r="183" spans="1:8" x14ac:dyDescent="0.3">
      <c r="A183">
        <v>738</v>
      </c>
      <c r="B183" s="2">
        <v>42157.333333333336</v>
      </c>
      <c r="C183" s="15">
        <f t="shared" si="10"/>
        <v>0.98040310077519388</v>
      </c>
      <c r="D183" s="15">
        <f t="shared" si="11"/>
        <v>10</v>
      </c>
      <c r="E183" s="2">
        <f t="shared" si="12"/>
        <v>5.097984496124031</v>
      </c>
      <c r="F183" s="2">
        <v>5</v>
      </c>
      <c r="G183" s="2">
        <f t="shared" si="13"/>
        <v>9.798449612403104E-2</v>
      </c>
      <c r="H183" s="2">
        <f t="shared" si="14"/>
        <v>3.2586440998640192</v>
      </c>
    </row>
    <row r="184" spans="1:8" x14ac:dyDescent="0.3">
      <c r="A184">
        <v>746</v>
      </c>
      <c r="B184" s="2">
        <v>42215.333333333336</v>
      </c>
      <c r="C184" s="15">
        <f t="shared" si="10"/>
        <v>0.98175193798449623</v>
      </c>
      <c r="D184" s="15">
        <f t="shared" si="11"/>
        <v>10</v>
      </c>
      <c r="E184" s="2">
        <f t="shared" si="12"/>
        <v>5.0912403100775192</v>
      </c>
      <c r="F184" s="2">
        <v>5</v>
      </c>
      <c r="G184" s="2">
        <f t="shared" si="13"/>
        <v>9.1240310077519204E-2</v>
      </c>
      <c r="H184" s="2">
        <f t="shared" si="14"/>
        <v>3.328632779258037</v>
      </c>
    </row>
    <row r="185" spans="1:8" x14ac:dyDescent="0.3">
      <c r="A185">
        <v>754</v>
      </c>
      <c r="B185" s="2">
        <v>42478.333333333336</v>
      </c>
      <c r="C185" s="15">
        <f t="shared" si="10"/>
        <v>0.98786821705426364</v>
      </c>
      <c r="D185" s="15">
        <f t="shared" si="11"/>
        <v>10</v>
      </c>
      <c r="E185" s="2">
        <f t="shared" si="12"/>
        <v>5.0606589147286822</v>
      </c>
      <c r="F185" s="2">
        <v>5</v>
      </c>
      <c r="G185" s="2">
        <f t="shared" si="13"/>
        <v>6.0658914728682234E-2</v>
      </c>
      <c r="H185" s="2">
        <f t="shared" si="14"/>
        <v>3.7308381824990664</v>
      </c>
    </row>
    <row r="186" spans="1:8" x14ac:dyDescent="0.3">
      <c r="A186">
        <v>762</v>
      </c>
      <c r="B186" s="2">
        <v>42069</v>
      </c>
      <c r="C186" s="15">
        <f t="shared" si="10"/>
        <v>0.97834883720930232</v>
      </c>
      <c r="D186" s="15">
        <f t="shared" si="11"/>
        <v>10</v>
      </c>
      <c r="E186" s="2">
        <f t="shared" si="12"/>
        <v>5.1082558139534884</v>
      </c>
      <c r="F186" s="2">
        <v>5</v>
      </c>
      <c r="G186" s="2">
        <f t="shared" si="13"/>
        <v>0.10825581395348838</v>
      </c>
      <c r="H186" s="2">
        <f t="shared" si="14"/>
        <v>3.1609690423610948</v>
      </c>
    </row>
    <row r="187" spans="1:8" x14ac:dyDescent="0.3">
      <c r="A187">
        <v>770</v>
      </c>
      <c r="B187" s="2">
        <v>42509.666666666664</v>
      </c>
      <c r="C187" s="15">
        <f t="shared" si="10"/>
        <v>0.98859689922480609</v>
      </c>
      <c r="D187" s="15">
        <f t="shared" si="11"/>
        <v>10</v>
      </c>
      <c r="E187" s="2">
        <f t="shared" si="12"/>
        <v>5.0570155038759692</v>
      </c>
      <c r="F187" s="2">
        <v>5</v>
      </c>
      <c r="G187" s="2">
        <f t="shared" si="13"/>
        <v>5.7015503875969209E-2</v>
      </c>
      <c r="H187" s="2">
        <f t="shared" si="14"/>
        <v>3.7920613576662596</v>
      </c>
    </row>
    <row r="188" spans="1:8" x14ac:dyDescent="0.3">
      <c r="A188">
        <v>778</v>
      </c>
      <c r="B188" s="2">
        <v>42722</v>
      </c>
      <c r="C188" s="15">
        <f t="shared" si="10"/>
        <v>0.99353488372093024</v>
      </c>
      <c r="D188" s="15">
        <f t="shared" si="11"/>
        <v>10</v>
      </c>
      <c r="E188" s="2">
        <f t="shared" si="12"/>
        <v>5.0323255813953489</v>
      </c>
      <c r="F188" s="2">
        <v>5</v>
      </c>
      <c r="G188" s="2">
        <f t="shared" si="13"/>
        <v>3.2325581395348912E-2</v>
      </c>
      <c r="H188" s="2">
        <f t="shared" si="14"/>
        <v>4.3546314074811434</v>
      </c>
    </row>
    <row r="189" spans="1:8" x14ac:dyDescent="0.3">
      <c r="A189">
        <v>786</v>
      </c>
      <c r="B189" s="2">
        <v>42128</v>
      </c>
      <c r="C189" s="15">
        <f t="shared" si="10"/>
        <v>0.97972093023255813</v>
      </c>
      <c r="D189" s="15">
        <f t="shared" si="11"/>
        <v>10</v>
      </c>
      <c r="E189" s="2">
        <f t="shared" si="12"/>
        <v>5.101395348837209</v>
      </c>
      <c r="F189" s="2">
        <v>5</v>
      </c>
      <c r="G189" s="2">
        <f t="shared" si="13"/>
        <v>0.10139534883720902</v>
      </c>
      <c r="H189" s="2">
        <f t="shared" si="14"/>
        <v>3.2250949778931188</v>
      </c>
    </row>
    <row r="190" spans="1:8" x14ac:dyDescent="0.3">
      <c r="A190">
        <v>794</v>
      </c>
      <c r="B190" s="2">
        <v>41863.666666666664</v>
      </c>
      <c r="C190" s="15">
        <f t="shared" si="10"/>
        <v>0.97357364341085262</v>
      </c>
      <c r="D190" s="15">
        <f t="shared" si="11"/>
        <v>10</v>
      </c>
      <c r="E190" s="2">
        <f t="shared" si="12"/>
        <v>5.1321317829457369</v>
      </c>
      <c r="F190" s="2">
        <v>5</v>
      </c>
      <c r="G190" s="2">
        <f t="shared" si="13"/>
        <v>0.13213178294573691</v>
      </c>
      <c r="H190" s="2">
        <f t="shared" si="14"/>
        <v>2.9663294433077567</v>
      </c>
    </row>
    <row r="191" spans="1:8" x14ac:dyDescent="0.3">
      <c r="A191">
        <v>802</v>
      </c>
      <c r="B191" s="2">
        <v>42192</v>
      </c>
      <c r="C191" s="15">
        <f t="shared" si="10"/>
        <v>0.98120930232558135</v>
      </c>
      <c r="D191" s="15">
        <f t="shared" si="11"/>
        <v>10</v>
      </c>
      <c r="E191" s="2">
        <f t="shared" si="12"/>
        <v>5.0939534883720929</v>
      </c>
      <c r="F191" s="2">
        <v>5</v>
      </c>
      <c r="G191" s="2">
        <f t="shared" si="13"/>
        <v>9.3953488372092941E-2</v>
      </c>
      <c r="H191" s="2">
        <f t="shared" si="14"/>
        <v>3.2998624890071357</v>
      </c>
    </row>
    <row r="192" spans="1:8" x14ac:dyDescent="0.3">
      <c r="A192">
        <v>810</v>
      </c>
      <c r="B192" s="2">
        <v>42450</v>
      </c>
      <c r="C192" s="15">
        <f t="shared" si="10"/>
        <v>0.98720930232558135</v>
      </c>
      <c r="D192" s="15">
        <f t="shared" si="11"/>
        <v>10</v>
      </c>
      <c r="E192" s="2">
        <f t="shared" si="12"/>
        <v>5.0639534883720936</v>
      </c>
      <c r="F192" s="2">
        <v>5</v>
      </c>
      <c r="G192" s="2">
        <f t="shared" si="13"/>
        <v>6.3953488372093581E-2</v>
      </c>
      <c r="H192" s="2">
        <f t="shared" si="14"/>
        <v>3.6785995234941784</v>
      </c>
    </row>
    <row r="193" spans="1:8" x14ac:dyDescent="0.3">
      <c r="A193">
        <v>818</v>
      </c>
      <c r="B193" s="2">
        <v>42620</v>
      </c>
      <c r="C193" s="15">
        <f t="shared" si="10"/>
        <v>0.99116279069767443</v>
      </c>
      <c r="D193" s="15">
        <f t="shared" si="11"/>
        <v>10</v>
      </c>
      <c r="E193" s="2">
        <f t="shared" si="12"/>
        <v>5.0441860465116282</v>
      </c>
      <c r="F193" s="2">
        <v>5</v>
      </c>
      <c r="G193" s="2">
        <f t="shared" si="13"/>
        <v>4.4186046511628163E-2</v>
      </c>
      <c r="H193" s="2">
        <f t="shared" si="14"/>
        <v>4.0444353511004829</v>
      </c>
    </row>
    <row r="194" spans="1:8" x14ac:dyDescent="0.3">
      <c r="A194">
        <v>826</v>
      </c>
      <c r="B194" s="2">
        <v>42982.666666666664</v>
      </c>
      <c r="C194" s="15">
        <f t="shared" si="10"/>
        <v>0.9995968992248061</v>
      </c>
      <c r="D194" s="15">
        <f t="shared" si="11"/>
        <v>10</v>
      </c>
      <c r="E194" s="2">
        <f t="shared" si="12"/>
        <v>5.0020155038759695</v>
      </c>
      <c r="F194" s="2">
        <v>5</v>
      </c>
      <c r="G194" s="2">
        <f t="shared" si="13"/>
        <v>2.0155038759694932E-3</v>
      </c>
      <c r="H194" s="2">
        <f t="shared" si="14"/>
        <v>7.1235798037540912</v>
      </c>
    </row>
    <row r="195" spans="1:8" x14ac:dyDescent="0.3">
      <c r="A195">
        <v>834</v>
      </c>
      <c r="B195" s="2">
        <v>42544</v>
      </c>
      <c r="C195" s="15">
        <f t="shared" ref="C195:C258" si="15">B195/$J$27</f>
        <v>0.98939534883720925</v>
      </c>
      <c r="D195" s="15">
        <f t="shared" ref="D195:D258" si="16">$J$28</f>
        <v>10</v>
      </c>
      <c r="E195" s="2">
        <f t="shared" si="12"/>
        <v>5.0530232558139536</v>
      </c>
      <c r="F195" s="2">
        <v>5</v>
      </c>
      <c r="G195" s="2">
        <f t="shared" si="13"/>
        <v>5.3023255813953618E-2</v>
      </c>
      <c r="H195" s="2">
        <f t="shared" si="14"/>
        <v>3.8638642208440341</v>
      </c>
    </row>
    <row r="196" spans="1:8" x14ac:dyDescent="0.3">
      <c r="A196">
        <v>842</v>
      </c>
      <c r="B196" s="2">
        <v>42742</v>
      </c>
      <c r="C196" s="15">
        <f t="shared" si="15"/>
        <v>0.99399999999999999</v>
      </c>
      <c r="D196" s="15">
        <f t="shared" si="16"/>
        <v>10</v>
      </c>
      <c r="E196" s="2">
        <f t="shared" ref="E196:E259" si="17">D196-(F196*C196)</f>
        <v>5.03</v>
      </c>
      <c r="F196" s="2">
        <v>5</v>
      </c>
      <c r="G196" s="2">
        <f t="shared" ref="G196:G259" si="18">F196-(F196*C196)</f>
        <v>3.0000000000000249E-2</v>
      </c>
      <c r="H196" s="2">
        <f t="shared" ref="H196:H259" si="19">LN((F196*E196)/(D196*G196))</f>
        <v>4.4288307008716759</v>
      </c>
    </row>
    <row r="197" spans="1:8" x14ac:dyDescent="0.3">
      <c r="A197">
        <v>850</v>
      </c>
      <c r="B197" s="2">
        <v>42438.666666666664</v>
      </c>
      <c r="C197" s="15">
        <f t="shared" si="15"/>
        <v>0.98694573643410843</v>
      </c>
      <c r="D197" s="15">
        <f t="shared" si="16"/>
        <v>10</v>
      </c>
      <c r="E197" s="2">
        <f t="shared" si="17"/>
        <v>5.0652713178294579</v>
      </c>
      <c r="F197" s="2">
        <v>5</v>
      </c>
      <c r="G197" s="2">
        <f t="shared" si="18"/>
        <v>6.5271317829457942E-2</v>
      </c>
      <c r="H197" s="2">
        <f t="shared" si="19"/>
        <v>3.6584630990058491</v>
      </c>
    </row>
    <row r="198" spans="1:8" x14ac:dyDescent="0.3">
      <c r="A198">
        <v>858</v>
      </c>
      <c r="B198" s="2">
        <v>42485.666666666664</v>
      </c>
      <c r="C198" s="15">
        <f t="shared" si="15"/>
        <v>0.98803875968992239</v>
      </c>
      <c r="D198" s="15">
        <f t="shared" si="16"/>
        <v>10</v>
      </c>
      <c r="E198" s="2">
        <f t="shared" si="17"/>
        <v>5.059806201550388</v>
      </c>
      <c r="F198" s="2">
        <v>5</v>
      </c>
      <c r="G198" s="2">
        <f t="shared" si="18"/>
        <v>5.9806201550387961E-2</v>
      </c>
      <c r="H198" s="2">
        <f t="shared" si="19"/>
        <v>3.7448269204636473</v>
      </c>
    </row>
    <row r="199" spans="1:8" x14ac:dyDescent="0.3">
      <c r="A199">
        <v>866</v>
      </c>
      <c r="B199" s="2">
        <v>42199.666666666664</v>
      </c>
      <c r="C199" s="15">
        <f t="shared" si="15"/>
        <v>0.98138759689922472</v>
      </c>
      <c r="D199" s="15">
        <f t="shared" si="16"/>
        <v>10</v>
      </c>
      <c r="E199" s="2">
        <f t="shared" si="17"/>
        <v>5.0930620155038762</v>
      </c>
      <c r="F199" s="2">
        <v>5</v>
      </c>
      <c r="G199" s="2">
        <f t="shared" si="18"/>
        <v>9.3062015503876161E-2</v>
      </c>
      <c r="H199" s="2">
        <f t="shared" si="19"/>
        <v>3.309221218572564</v>
      </c>
    </row>
    <row r="200" spans="1:8" x14ac:dyDescent="0.3">
      <c r="A200">
        <v>874</v>
      </c>
      <c r="B200" s="2">
        <v>42655</v>
      </c>
      <c r="C200" s="15">
        <f t="shared" si="15"/>
        <v>0.99197674418604653</v>
      </c>
      <c r="D200" s="15">
        <f t="shared" si="16"/>
        <v>10</v>
      </c>
      <c r="E200" s="2">
        <f t="shared" si="17"/>
        <v>5.0401162790697676</v>
      </c>
      <c r="F200" s="2">
        <v>5</v>
      </c>
      <c r="G200" s="2">
        <f t="shared" si="18"/>
        <v>4.0116279069767558E-2</v>
      </c>
      <c r="H200" s="2">
        <f t="shared" si="19"/>
        <v>4.1402550377114329</v>
      </c>
    </row>
    <row r="201" spans="1:8" x14ac:dyDescent="0.3">
      <c r="A201">
        <v>882</v>
      </c>
      <c r="B201" s="2">
        <v>42779.666666666664</v>
      </c>
      <c r="C201" s="15">
        <f t="shared" si="15"/>
        <v>0.99487596899224806</v>
      </c>
      <c r="D201" s="15">
        <f t="shared" si="16"/>
        <v>10</v>
      </c>
      <c r="E201" s="2">
        <f t="shared" si="17"/>
        <v>5.0256201550387596</v>
      </c>
      <c r="F201" s="2">
        <v>5</v>
      </c>
      <c r="G201" s="2">
        <f t="shared" si="18"/>
        <v>2.5620155038759584E-2</v>
      </c>
      <c r="H201" s="2">
        <f t="shared" si="19"/>
        <v>4.5857776107664092</v>
      </c>
    </row>
    <row r="202" spans="1:8" x14ac:dyDescent="0.3">
      <c r="A202">
        <v>890</v>
      </c>
      <c r="B202" s="2">
        <v>42481.666666666672</v>
      </c>
      <c r="C202" s="15">
        <f t="shared" si="15"/>
        <v>0.98794573643410866</v>
      </c>
      <c r="D202" s="15">
        <f t="shared" si="16"/>
        <v>10</v>
      </c>
      <c r="E202" s="2">
        <f t="shared" si="17"/>
        <v>5.0602713178294572</v>
      </c>
      <c r="F202" s="2">
        <v>5</v>
      </c>
      <c r="G202" s="2">
        <f t="shared" si="18"/>
        <v>6.0271317829457161E-2</v>
      </c>
      <c r="H202" s="2">
        <f t="shared" si="19"/>
        <v>3.7371718677226977</v>
      </c>
    </row>
    <row r="203" spans="1:8" x14ac:dyDescent="0.3">
      <c r="A203">
        <v>898</v>
      </c>
      <c r="B203" s="2">
        <v>42676.666666666664</v>
      </c>
      <c r="C203" s="15">
        <f t="shared" si="15"/>
        <v>0.99248062015503868</v>
      </c>
      <c r="D203" s="15">
        <f t="shared" si="16"/>
        <v>10</v>
      </c>
      <c r="E203" s="2">
        <f t="shared" si="17"/>
        <v>5.0375968992248064</v>
      </c>
      <c r="F203" s="2">
        <v>5</v>
      </c>
      <c r="G203" s="2">
        <f t="shared" si="18"/>
        <v>3.7596899224806357E-2</v>
      </c>
      <c r="H203" s="2">
        <f t="shared" si="19"/>
        <v>4.2046156815182565</v>
      </c>
    </row>
    <row r="204" spans="1:8" x14ac:dyDescent="0.3">
      <c r="A204">
        <v>906</v>
      </c>
      <c r="B204" s="2">
        <v>42214.333333333336</v>
      </c>
      <c r="C204" s="15">
        <f t="shared" si="15"/>
        <v>0.98172868217054265</v>
      </c>
      <c r="D204" s="15">
        <f t="shared" si="16"/>
        <v>10</v>
      </c>
      <c r="E204" s="2">
        <f t="shared" si="17"/>
        <v>5.0913565891472867</v>
      </c>
      <c r="F204" s="2">
        <v>5</v>
      </c>
      <c r="G204" s="2">
        <f t="shared" si="18"/>
        <v>9.1356589147286726E-2</v>
      </c>
      <c r="H204" s="2">
        <f t="shared" si="19"/>
        <v>3.3273820029269525</v>
      </c>
    </row>
    <row r="205" spans="1:8" x14ac:dyDescent="0.3">
      <c r="A205">
        <v>914</v>
      </c>
      <c r="B205" s="2">
        <v>42064</v>
      </c>
      <c r="C205" s="15">
        <f t="shared" si="15"/>
        <v>0.97823255813953491</v>
      </c>
      <c r="D205" s="15">
        <f t="shared" si="16"/>
        <v>10</v>
      </c>
      <c r="E205" s="2">
        <f t="shared" si="17"/>
        <v>5.1088372093023251</v>
      </c>
      <c r="F205" s="2">
        <v>5</v>
      </c>
      <c r="G205" s="2">
        <f t="shared" si="18"/>
        <v>0.1088372093023251</v>
      </c>
      <c r="H205" s="2">
        <f t="shared" si="19"/>
        <v>3.1557266515301645</v>
      </c>
    </row>
    <row r="206" spans="1:8" x14ac:dyDescent="0.3">
      <c r="A206">
        <v>922</v>
      </c>
      <c r="B206" s="2">
        <v>42008.333333333336</v>
      </c>
      <c r="C206" s="15">
        <f t="shared" si="15"/>
        <v>0.97693798449612412</v>
      </c>
      <c r="D206" s="15">
        <f t="shared" si="16"/>
        <v>10</v>
      </c>
      <c r="E206" s="2">
        <f t="shared" si="17"/>
        <v>5.1153100775193794</v>
      </c>
      <c r="F206" s="2">
        <v>5</v>
      </c>
      <c r="G206" s="2">
        <f t="shared" si="18"/>
        <v>0.11531007751937938</v>
      </c>
      <c r="H206" s="2">
        <f t="shared" si="19"/>
        <v>3.0992212911521455</v>
      </c>
    </row>
    <row r="207" spans="1:8" x14ac:dyDescent="0.3">
      <c r="A207">
        <v>930</v>
      </c>
      <c r="B207" s="2">
        <v>42895</v>
      </c>
      <c r="C207" s="15">
        <f t="shared" si="15"/>
        <v>0.9975581395348837</v>
      </c>
      <c r="D207" s="15">
        <f t="shared" si="16"/>
        <v>10</v>
      </c>
      <c r="E207" s="2">
        <f t="shared" si="17"/>
        <v>5.0122093023255818</v>
      </c>
      <c r="F207" s="2">
        <v>5</v>
      </c>
      <c r="G207" s="2">
        <f t="shared" si="18"/>
        <v>1.2209302325581817E-2</v>
      </c>
      <c r="H207" s="2">
        <f t="shared" si="19"/>
        <v>5.3242867479265223</v>
      </c>
    </row>
    <row r="208" spans="1:8" x14ac:dyDescent="0.3">
      <c r="A208">
        <v>938</v>
      </c>
      <c r="B208" s="2">
        <v>42220.333333333336</v>
      </c>
      <c r="C208" s="15">
        <f t="shared" si="15"/>
        <v>0.98186821705426364</v>
      </c>
      <c r="D208" s="15">
        <f t="shared" si="16"/>
        <v>10</v>
      </c>
      <c r="E208" s="2">
        <f t="shared" si="17"/>
        <v>5.0906589147286816</v>
      </c>
      <c r="F208" s="2">
        <v>5</v>
      </c>
      <c r="G208" s="2">
        <f t="shared" si="18"/>
        <v>9.0658914728681594E-2</v>
      </c>
      <c r="H208" s="2">
        <f t="shared" si="19"/>
        <v>3.3349110987451511</v>
      </c>
    </row>
    <row r="209" spans="1:8" x14ac:dyDescent="0.3">
      <c r="A209">
        <v>946</v>
      </c>
      <c r="B209" s="2">
        <v>42517.666666666664</v>
      </c>
      <c r="C209" s="15">
        <f t="shared" si="15"/>
        <v>0.9887829457364341</v>
      </c>
      <c r="D209" s="15">
        <f t="shared" si="16"/>
        <v>10</v>
      </c>
      <c r="E209" s="2">
        <f t="shared" si="17"/>
        <v>5.0560852713178299</v>
      </c>
      <c r="F209" s="2">
        <v>5</v>
      </c>
      <c r="G209" s="2">
        <f t="shared" si="18"/>
        <v>5.6085271317829921E-2</v>
      </c>
      <c r="H209" s="2">
        <f t="shared" si="19"/>
        <v>3.808327385792015</v>
      </c>
    </row>
    <row r="210" spans="1:8" x14ac:dyDescent="0.3">
      <c r="A210">
        <v>954</v>
      </c>
      <c r="B210" s="2">
        <v>42945.333333333336</v>
      </c>
      <c r="C210" s="15">
        <f t="shared" si="15"/>
        <v>0.99872868217054267</v>
      </c>
      <c r="D210" s="15">
        <f t="shared" si="16"/>
        <v>10</v>
      </c>
      <c r="E210" s="2">
        <f t="shared" si="17"/>
        <v>5.0063565891472868</v>
      </c>
      <c r="F210" s="2">
        <v>5</v>
      </c>
      <c r="G210" s="2">
        <f t="shared" si="18"/>
        <v>6.3565891472867619E-3</v>
      </c>
      <c r="H210" s="2">
        <f t="shared" si="19"/>
        <v>5.9758245853488905</v>
      </c>
    </row>
    <row r="211" spans="1:8" x14ac:dyDescent="0.3">
      <c r="A211">
        <v>962</v>
      </c>
      <c r="B211" s="2">
        <v>42301.333333333328</v>
      </c>
      <c r="C211" s="15">
        <f t="shared" si="15"/>
        <v>0.98375193798449601</v>
      </c>
      <c r="D211" s="15">
        <f t="shared" si="16"/>
        <v>10</v>
      </c>
      <c r="E211" s="2">
        <f t="shared" si="17"/>
        <v>5.0812403100775203</v>
      </c>
      <c r="F211" s="2">
        <v>5</v>
      </c>
      <c r="G211" s="2">
        <f t="shared" si="18"/>
        <v>8.1240310077520306E-2</v>
      </c>
      <c r="H211" s="2">
        <f t="shared" si="19"/>
        <v>3.4427519322251707</v>
      </c>
    </row>
    <row r="212" spans="1:8" x14ac:dyDescent="0.3">
      <c r="A212">
        <v>970</v>
      </c>
      <c r="B212" s="2">
        <v>42216</v>
      </c>
      <c r="C212" s="15">
        <f t="shared" si="15"/>
        <v>0.98176744186046516</v>
      </c>
      <c r="D212" s="15">
        <f t="shared" si="16"/>
        <v>10</v>
      </c>
      <c r="E212" s="2">
        <f t="shared" si="17"/>
        <v>5.0911627906976742</v>
      </c>
      <c r="F212" s="2">
        <v>5</v>
      </c>
      <c r="G212" s="2">
        <f t="shared" si="18"/>
        <v>9.116279069767419E-2</v>
      </c>
      <c r="H212" s="2">
        <f t="shared" si="19"/>
        <v>3.3294675319134033</v>
      </c>
    </row>
    <row r="213" spans="1:8" x14ac:dyDescent="0.3">
      <c r="A213">
        <v>978</v>
      </c>
      <c r="B213" s="2">
        <v>41986.666666666664</v>
      </c>
      <c r="C213" s="15">
        <f t="shared" si="15"/>
        <v>0.97643410852713175</v>
      </c>
      <c r="D213" s="15">
        <f t="shared" si="16"/>
        <v>10</v>
      </c>
      <c r="E213" s="2">
        <f t="shared" si="17"/>
        <v>5.1178294573643415</v>
      </c>
      <c r="F213" s="2">
        <v>5</v>
      </c>
      <c r="G213" s="2">
        <f t="shared" si="18"/>
        <v>0.11782945736434147</v>
      </c>
      <c r="H213" s="2">
        <f t="shared" si="19"/>
        <v>3.0781002110069133</v>
      </c>
    </row>
    <row r="214" spans="1:8" x14ac:dyDescent="0.3">
      <c r="A214">
        <v>986</v>
      </c>
      <c r="B214" s="2">
        <v>42481.333333333336</v>
      </c>
      <c r="C214" s="15">
        <f t="shared" si="15"/>
        <v>0.98793798449612413</v>
      </c>
      <c r="D214" s="15">
        <f t="shared" si="16"/>
        <v>10</v>
      </c>
      <c r="E214" s="2">
        <f t="shared" si="17"/>
        <v>5.0603100775193797</v>
      </c>
      <c r="F214" s="2">
        <v>5</v>
      </c>
      <c r="G214" s="2">
        <f t="shared" si="18"/>
        <v>6.0310077519379668E-2</v>
      </c>
      <c r="H214" s="2">
        <f t="shared" si="19"/>
        <v>3.7365366471754222</v>
      </c>
    </row>
    <row r="215" spans="1:8" x14ac:dyDescent="0.3">
      <c r="A215">
        <v>994</v>
      </c>
      <c r="B215" s="2">
        <v>42243</v>
      </c>
      <c r="C215" s="15">
        <f t="shared" si="15"/>
        <v>0.98239534883720925</v>
      </c>
      <c r="D215" s="15">
        <f t="shared" si="16"/>
        <v>10</v>
      </c>
      <c r="E215" s="2">
        <f t="shared" si="17"/>
        <v>5.0880232558139538</v>
      </c>
      <c r="F215" s="2">
        <v>5</v>
      </c>
      <c r="G215" s="2">
        <f t="shared" si="18"/>
        <v>8.802325581395376E-2</v>
      </c>
      <c r="H215" s="2">
        <f t="shared" si="19"/>
        <v>3.3638964449897286</v>
      </c>
    </row>
    <row r="216" spans="1:8" x14ac:dyDescent="0.3">
      <c r="A216">
        <v>1002</v>
      </c>
      <c r="B216" s="2">
        <v>42394.666666666664</v>
      </c>
      <c r="C216" s="15">
        <f t="shared" si="15"/>
        <v>0.98592248062015497</v>
      </c>
      <c r="D216" s="15">
        <f t="shared" si="16"/>
        <v>10</v>
      </c>
      <c r="E216" s="2">
        <f t="shared" si="17"/>
        <v>5.0703875968992254</v>
      </c>
      <c r="F216" s="2">
        <v>5</v>
      </c>
      <c r="G216" s="2">
        <f t="shared" si="18"/>
        <v>7.0387596899225358E-2</v>
      </c>
      <c r="H216" s="2">
        <f t="shared" si="19"/>
        <v>3.5840082949620751</v>
      </c>
    </row>
    <row r="217" spans="1:8" x14ac:dyDescent="0.3">
      <c r="A217">
        <v>1010</v>
      </c>
      <c r="B217" s="2">
        <v>42170.333333333328</v>
      </c>
      <c r="C217" s="15">
        <f t="shared" si="15"/>
        <v>0.98070542635658908</v>
      </c>
      <c r="D217" s="15">
        <f t="shared" si="16"/>
        <v>10</v>
      </c>
      <c r="E217" s="2">
        <f t="shared" si="17"/>
        <v>5.0964728682170541</v>
      </c>
      <c r="F217" s="2">
        <v>5</v>
      </c>
      <c r="G217" s="2">
        <f t="shared" si="18"/>
        <v>9.6472868217054142E-2</v>
      </c>
      <c r="H217" s="2">
        <f t="shared" si="19"/>
        <v>3.2738949939834341</v>
      </c>
    </row>
    <row r="218" spans="1:8" x14ac:dyDescent="0.3">
      <c r="A218">
        <v>1018</v>
      </c>
      <c r="B218" s="2">
        <v>42506</v>
      </c>
      <c r="C218" s="15">
        <f t="shared" si="15"/>
        <v>0.98851162790697678</v>
      </c>
      <c r="D218" s="15">
        <f t="shared" si="16"/>
        <v>10</v>
      </c>
      <c r="E218" s="2">
        <f t="shared" si="17"/>
        <v>5.0574418604651159</v>
      </c>
      <c r="F218" s="2">
        <v>5</v>
      </c>
      <c r="G218" s="2">
        <f t="shared" si="18"/>
        <v>5.7441860465115901E-2</v>
      </c>
      <c r="H218" s="2">
        <f t="shared" si="19"/>
        <v>3.7846955787810717</v>
      </c>
    </row>
    <row r="219" spans="1:8" x14ac:dyDescent="0.3">
      <c r="A219">
        <v>1026</v>
      </c>
      <c r="B219" s="2">
        <v>42583.333333333336</v>
      </c>
      <c r="C219" s="15">
        <f t="shared" si="15"/>
        <v>0.99031007751937994</v>
      </c>
      <c r="D219" s="15">
        <f t="shared" si="16"/>
        <v>10</v>
      </c>
      <c r="E219" s="2">
        <f t="shared" si="17"/>
        <v>5.0484496124031004</v>
      </c>
      <c r="F219" s="2">
        <v>5</v>
      </c>
      <c r="G219" s="2">
        <f t="shared" si="18"/>
        <v>4.8449612403100417E-2</v>
      </c>
      <c r="H219" s="2">
        <f t="shared" si="19"/>
        <v>3.9531649487593286</v>
      </c>
    </row>
    <row r="220" spans="1:8" x14ac:dyDescent="0.3">
      <c r="A220">
        <v>1034</v>
      </c>
      <c r="B220" s="2">
        <v>42779</v>
      </c>
      <c r="C220" s="15">
        <f t="shared" si="15"/>
        <v>0.99486046511627912</v>
      </c>
      <c r="D220" s="15">
        <f t="shared" si="16"/>
        <v>10</v>
      </c>
      <c r="E220" s="2">
        <f t="shared" si="17"/>
        <v>5.0256976744186046</v>
      </c>
      <c r="F220" s="2">
        <v>5</v>
      </c>
      <c r="G220" s="2">
        <f t="shared" si="18"/>
        <v>2.5697674418604599E-2</v>
      </c>
      <c r="H220" s="2">
        <f t="shared" si="19"/>
        <v>4.5827718851518862</v>
      </c>
    </row>
    <row r="221" spans="1:8" x14ac:dyDescent="0.3">
      <c r="A221">
        <v>1042</v>
      </c>
      <c r="B221" s="2">
        <v>42199</v>
      </c>
      <c r="C221" s="15">
        <f t="shared" si="15"/>
        <v>0.98137209302325579</v>
      </c>
      <c r="D221" s="15">
        <f t="shared" si="16"/>
        <v>10</v>
      </c>
      <c r="E221" s="2">
        <f t="shared" si="17"/>
        <v>5.0931395348837212</v>
      </c>
      <c r="F221" s="2">
        <v>5</v>
      </c>
      <c r="G221" s="2">
        <f t="shared" si="18"/>
        <v>9.3139534883721176E-2</v>
      </c>
      <c r="H221" s="2">
        <f t="shared" si="19"/>
        <v>3.3084037995258342</v>
      </c>
    </row>
    <row r="222" spans="1:8" x14ac:dyDescent="0.3">
      <c r="A222">
        <v>1050</v>
      </c>
      <c r="B222" s="2">
        <v>42094.666666666664</v>
      </c>
      <c r="C222" s="15">
        <f t="shared" si="15"/>
        <v>0.97894573643410843</v>
      </c>
      <c r="D222" s="15">
        <f t="shared" si="16"/>
        <v>10</v>
      </c>
      <c r="E222" s="2">
        <f t="shared" si="17"/>
        <v>5.105271317829458</v>
      </c>
      <c r="F222" s="2">
        <v>5</v>
      </c>
      <c r="G222" s="2">
        <f t="shared" si="18"/>
        <v>0.10527131782945798</v>
      </c>
      <c r="H222" s="2">
        <f t="shared" si="19"/>
        <v>3.1883406993445647</v>
      </c>
    </row>
    <row r="223" spans="1:8" x14ac:dyDescent="0.3">
      <c r="A223">
        <v>1058</v>
      </c>
      <c r="B223" s="2">
        <v>42835.333333333336</v>
      </c>
      <c r="C223" s="15">
        <f t="shared" si="15"/>
        <v>0.99617054263565896</v>
      </c>
      <c r="D223" s="15">
        <f t="shared" si="16"/>
        <v>10</v>
      </c>
      <c r="E223" s="2">
        <f t="shared" si="17"/>
        <v>5.0191472868217053</v>
      </c>
      <c r="F223" s="2">
        <v>5</v>
      </c>
      <c r="G223" s="2">
        <f t="shared" si="18"/>
        <v>1.91472868217053E-2</v>
      </c>
      <c r="H223" s="2">
        <f t="shared" si="19"/>
        <v>4.8757071292541738</v>
      </c>
    </row>
    <row r="224" spans="1:8" x14ac:dyDescent="0.3">
      <c r="A224">
        <v>1066</v>
      </c>
      <c r="B224" s="2">
        <v>42434</v>
      </c>
      <c r="C224" s="15">
        <f t="shared" si="15"/>
        <v>0.98683720930232555</v>
      </c>
      <c r="D224" s="15">
        <f t="shared" si="16"/>
        <v>10</v>
      </c>
      <c r="E224" s="2">
        <f t="shared" si="17"/>
        <v>5.0658139534883722</v>
      </c>
      <c r="F224" s="2">
        <v>5</v>
      </c>
      <c r="G224" s="2">
        <f t="shared" si="18"/>
        <v>6.5813953488372157E-2</v>
      </c>
      <c r="H224" s="2">
        <f t="shared" si="19"/>
        <v>3.6502910498451726</v>
      </c>
    </row>
    <row r="225" spans="1:8" x14ac:dyDescent="0.3">
      <c r="A225">
        <v>1074</v>
      </c>
      <c r="B225" s="2">
        <v>42679</v>
      </c>
      <c r="C225" s="15">
        <f t="shared" si="15"/>
        <v>0.99253488372093024</v>
      </c>
      <c r="D225" s="15">
        <f t="shared" si="16"/>
        <v>10</v>
      </c>
      <c r="E225" s="2">
        <f t="shared" si="17"/>
        <v>5.0373255813953488</v>
      </c>
      <c r="F225" s="2">
        <v>5</v>
      </c>
      <c r="G225" s="2">
        <f t="shared" si="18"/>
        <v>3.7325581395348806E-2</v>
      </c>
      <c r="H225" s="2">
        <f t="shared" si="19"/>
        <v>4.2118044811843891</v>
      </c>
    </row>
    <row r="226" spans="1:8" x14ac:dyDescent="0.3">
      <c r="A226">
        <v>1082</v>
      </c>
      <c r="B226" s="2">
        <v>42114</v>
      </c>
      <c r="C226" s="15">
        <f t="shared" si="15"/>
        <v>0.97939534883720936</v>
      </c>
      <c r="D226" s="15">
        <f t="shared" si="16"/>
        <v>10</v>
      </c>
      <c r="E226" s="2">
        <f t="shared" si="17"/>
        <v>5.1030232558139534</v>
      </c>
      <c r="F226" s="2">
        <v>5</v>
      </c>
      <c r="G226" s="2">
        <f t="shared" si="18"/>
        <v>0.10302325581395344</v>
      </c>
      <c r="H226" s="2">
        <f t="shared" si="19"/>
        <v>3.2094865104307888</v>
      </c>
    </row>
    <row r="227" spans="1:8" x14ac:dyDescent="0.3">
      <c r="A227">
        <v>1090</v>
      </c>
      <c r="B227" s="2">
        <v>42581.666666666672</v>
      </c>
      <c r="C227" s="15">
        <f t="shared" si="15"/>
        <v>0.99027131782945743</v>
      </c>
      <c r="D227" s="15">
        <f t="shared" si="16"/>
        <v>10</v>
      </c>
      <c r="E227" s="2">
        <f t="shared" si="17"/>
        <v>5.048643410852713</v>
      </c>
      <c r="F227" s="2">
        <v>5</v>
      </c>
      <c r="G227" s="2">
        <f t="shared" si="18"/>
        <v>4.8643410852712954E-2</v>
      </c>
      <c r="H227" s="2">
        <f t="shared" si="19"/>
        <v>3.9492113144689296</v>
      </c>
    </row>
    <row r="228" spans="1:8" x14ac:dyDescent="0.3">
      <c r="A228">
        <v>1098</v>
      </c>
      <c r="B228" s="2">
        <v>42673.666666666664</v>
      </c>
      <c r="C228" s="15">
        <f t="shared" si="15"/>
        <v>0.99241085271317819</v>
      </c>
      <c r="D228" s="15">
        <f t="shared" si="16"/>
        <v>10</v>
      </c>
      <c r="E228" s="2">
        <f t="shared" si="17"/>
        <v>5.0379457364341089</v>
      </c>
      <c r="F228" s="2">
        <v>5</v>
      </c>
      <c r="G228" s="2">
        <f t="shared" si="18"/>
        <v>3.7945736434108923E-2</v>
      </c>
      <c r="H228" s="2">
        <f t="shared" si="19"/>
        <v>4.1954493548369722</v>
      </c>
    </row>
    <row r="229" spans="1:8" x14ac:dyDescent="0.3">
      <c r="A229">
        <v>1106</v>
      </c>
      <c r="B229" s="2">
        <v>42428.333333333328</v>
      </c>
      <c r="C229" s="15">
        <f t="shared" si="15"/>
        <v>0.98670542635658909</v>
      </c>
      <c r="D229" s="15">
        <f t="shared" si="16"/>
        <v>10</v>
      </c>
      <c r="E229" s="2">
        <f t="shared" si="17"/>
        <v>5.0664728682170548</v>
      </c>
      <c r="F229" s="2">
        <v>5</v>
      </c>
      <c r="G229" s="2">
        <f t="shared" si="18"/>
        <v>6.6472868217054781E-2</v>
      </c>
      <c r="H229" s="2">
        <f t="shared" si="19"/>
        <v>3.640459119508296</v>
      </c>
    </row>
    <row r="230" spans="1:8" x14ac:dyDescent="0.3">
      <c r="A230">
        <v>1114</v>
      </c>
      <c r="B230" s="2">
        <v>42465.666666666664</v>
      </c>
      <c r="C230" s="15">
        <f t="shared" si="15"/>
        <v>0.98757364341085263</v>
      </c>
      <c r="D230" s="15">
        <f t="shared" si="16"/>
        <v>10</v>
      </c>
      <c r="E230" s="2">
        <f t="shared" si="17"/>
        <v>5.0621317829457366</v>
      </c>
      <c r="F230" s="2">
        <v>5</v>
      </c>
      <c r="G230" s="2">
        <f t="shared" si="18"/>
        <v>6.2131782945736624E-2</v>
      </c>
      <c r="H230" s="2">
        <f t="shared" si="19"/>
        <v>3.7071381332946616</v>
      </c>
    </row>
    <row r="231" spans="1:8" x14ac:dyDescent="0.3">
      <c r="A231">
        <v>1122</v>
      </c>
      <c r="B231" s="2">
        <v>42753.333333333328</v>
      </c>
      <c r="C231" s="15">
        <f t="shared" si="15"/>
        <v>0.9942635658914728</v>
      </c>
      <c r="D231" s="15">
        <f t="shared" si="16"/>
        <v>10</v>
      </c>
      <c r="E231" s="2">
        <f t="shared" si="17"/>
        <v>5.0286821705426359</v>
      </c>
      <c r="F231" s="2">
        <v>5</v>
      </c>
      <c r="G231" s="2">
        <f t="shared" si="18"/>
        <v>2.8682170542635888E-2</v>
      </c>
      <c r="H231" s="2">
        <f t="shared" si="19"/>
        <v>4.4734903600088778</v>
      </c>
    </row>
    <row r="232" spans="1:8" x14ac:dyDescent="0.3">
      <c r="A232">
        <v>1130</v>
      </c>
      <c r="B232" s="2">
        <v>42667</v>
      </c>
      <c r="C232" s="15">
        <f t="shared" si="15"/>
        <v>0.99225581395348839</v>
      </c>
      <c r="D232" s="15">
        <f t="shared" si="16"/>
        <v>10</v>
      </c>
      <c r="E232" s="2">
        <f t="shared" si="17"/>
        <v>5.0387209302325582</v>
      </c>
      <c r="F232" s="2">
        <v>5</v>
      </c>
      <c r="G232" s="2">
        <f t="shared" si="18"/>
        <v>3.8720930232558182E-2</v>
      </c>
      <c r="H232" s="2">
        <f t="shared" si="19"/>
        <v>4.1753800778919414</v>
      </c>
    </row>
    <row r="233" spans="1:8" x14ac:dyDescent="0.3">
      <c r="A233">
        <v>1138</v>
      </c>
      <c r="B233" s="2">
        <v>42775</v>
      </c>
      <c r="C233" s="15">
        <f t="shared" si="15"/>
        <v>0.99476744186046506</v>
      </c>
      <c r="D233" s="15">
        <f t="shared" si="16"/>
        <v>10</v>
      </c>
      <c r="E233" s="2">
        <f t="shared" si="17"/>
        <v>5.0261627906976747</v>
      </c>
      <c r="F233" s="2">
        <v>5</v>
      </c>
      <c r="G233" s="2">
        <f t="shared" si="18"/>
        <v>2.6162790697674687E-2</v>
      </c>
      <c r="H233" s="2">
        <f t="shared" si="19"/>
        <v>4.5649267277871157</v>
      </c>
    </row>
    <row r="234" spans="1:8" x14ac:dyDescent="0.3">
      <c r="A234">
        <v>1146</v>
      </c>
      <c r="B234" s="2">
        <v>42465</v>
      </c>
      <c r="C234" s="15">
        <f t="shared" si="15"/>
        <v>0.98755813953488369</v>
      </c>
      <c r="D234" s="15">
        <f t="shared" si="16"/>
        <v>10</v>
      </c>
      <c r="E234" s="2">
        <f t="shared" si="17"/>
        <v>5.0622093023255816</v>
      </c>
      <c r="F234" s="2">
        <v>5</v>
      </c>
      <c r="G234" s="2">
        <f t="shared" si="18"/>
        <v>6.2209302325581639E-2</v>
      </c>
      <c r="H234" s="2">
        <f t="shared" si="19"/>
        <v>3.7059065638067601</v>
      </c>
    </row>
    <row r="235" spans="1:8" x14ac:dyDescent="0.3">
      <c r="A235">
        <v>1154</v>
      </c>
      <c r="B235" s="2">
        <v>42178.333333333336</v>
      </c>
      <c r="C235" s="15">
        <f t="shared" si="15"/>
        <v>0.9808914728682171</v>
      </c>
      <c r="D235" s="15">
        <f t="shared" si="16"/>
        <v>10</v>
      </c>
      <c r="E235" s="2">
        <f t="shared" si="17"/>
        <v>5.0955426356589149</v>
      </c>
      <c r="F235" s="2">
        <v>5</v>
      </c>
      <c r="G235" s="2">
        <f t="shared" si="18"/>
        <v>9.5542635658914854E-2</v>
      </c>
      <c r="H235" s="2">
        <f t="shared" si="19"/>
        <v>3.2834016684406238</v>
      </c>
    </row>
    <row r="236" spans="1:8" x14ac:dyDescent="0.3">
      <c r="A236">
        <v>1162</v>
      </c>
      <c r="B236" s="2">
        <v>41868</v>
      </c>
      <c r="C236" s="15">
        <f t="shared" si="15"/>
        <v>0.9736744186046512</v>
      </c>
      <c r="D236" s="15">
        <f t="shared" si="16"/>
        <v>10</v>
      </c>
      <c r="E236" s="2">
        <f t="shared" si="17"/>
        <v>5.1316279069767443</v>
      </c>
      <c r="F236" s="2">
        <v>5</v>
      </c>
      <c r="G236" s="2">
        <f t="shared" si="18"/>
        <v>0.13162790697674431</v>
      </c>
      <c r="H236" s="2">
        <f t="shared" si="19"/>
        <v>2.9700519825571221</v>
      </c>
    </row>
    <row r="237" spans="1:8" x14ac:dyDescent="0.3">
      <c r="A237">
        <v>1170</v>
      </c>
      <c r="B237" s="2">
        <v>42528</v>
      </c>
      <c r="C237" s="15">
        <f t="shared" si="15"/>
        <v>0.98902325581395345</v>
      </c>
      <c r="D237" s="15">
        <f t="shared" si="16"/>
        <v>10</v>
      </c>
      <c r="E237" s="2">
        <f t="shared" si="17"/>
        <v>5.0548837209302331</v>
      </c>
      <c r="F237" s="2">
        <v>5</v>
      </c>
      <c r="G237" s="2">
        <f t="shared" si="18"/>
        <v>5.4883720930233082E-2</v>
      </c>
      <c r="H237" s="2">
        <f t="shared" si="19"/>
        <v>3.8297461655206191</v>
      </c>
    </row>
    <row r="238" spans="1:8" x14ac:dyDescent="0.3">
      <c r="A238">
        <v>1178</v>
      </c>
      <c r="B238" s="2">
        <v>42920</v>
      </c>
      <c r="C238" s="15">
        <f t="shared" si="15"/>
        <v>0.99813953488372098</v>
      </c>
      <c r="D238" s="15">
        <f t="shared" si="16"/>
        <v>10</v>
      </c>
      <c r="E238" s="2">
        <f t="shared" si="17"/>
        <v>5.0093023255813947</v>
      </c>
      <c r="F238" s="2">
        <v>5</v>
      </c>
      <c r="G238" s="2">
        <f t="shared" si="18"/>
        <v>9.3023255813946548E-3</v>
      </c>
      <c r="H238" s="2">
        <f t="shared" si="19"/>
        <v>5.5956403160365724</v>
      </c>
    </row>
    <row r="239" spans="1:8" x14ac:dyDescent="0.3">
      <c r="A239">
        <v>1186</v>
      </c>
      <c r="B239" s="2">
        <v>42290</v>
      </c>
      <c r="C239" s="15">
        <f t="shared" si="15"/>
        <v>0.98348837209302331</v>
      </c>
      <c r="D239" s="15">
        <f t="shared" si="16"/>
        <v>10</v>
      </c>
      <c r="E239" s="2">
        <f t="shared" si="17"/>
        <v>5.0825581395348838</v>
      </c>
      <c r="F239" s="2">
        <v>5</v>
      </c>
      <c r="G239" s="2">
        <f t="shared" si="18"/>
        <v>8.2558139534883779E-2</v>
      </c>
      <c r="H239" s="2">
        <f t="shared" si="19"/>
        <v>3.426920037262053</v>
      </c>
    </row>
    <row r="240" spans="1:8" x14ac:dyDescent="0.3">
      <c r="A240">
        <v>1194</v>
      </c>
      <c r="B240" s="2">
        <v>42625</v>
      </c>
      <c r="C240" s="15">
        <f t="shared" si="15"/>
        <v>0.99127906976744184</v>
      </c>
      <c r="D240" s="15">
        <f t="shared" si="16"/>
        <v>10</v>
      </c>
      <c r="E240" s="2">
        <f t="shared" si="17"/>
        <v>5.0436046511627906</v>
      </c>
      <c r="F240" s="2">
        <v>5</v>
      </c>
      <c r="G240" s="2">
        <f t="shared" si="18"/>
        <v>4.3604651162790553E-2</v>
      </c>
      <c r="H240" s="2">
        <f t="shared" si="19"/>
        <v>4.0575653107188074</v>
      </c>
    </row>
    <row r="241" spans="1:8" x14ac:dyDescent="0.3">
      <c r="A241">
        <v>1202</v>
      </c>
      <c r="B241" s="2">
        <v>42658.333333333336</v>
      </c>
      <c r="C241" s="15">
        <f t="shared" si="15"/>
        <v>0.99205426356589155</v>
      </c>
      <c r="D241" s="15">
        <f t="shared" si="16"/>
        <v>10</v>
      </c>
      <c r="E241" s="2">
        <f t="shared" si="17"/>
        <v>5.0397286821705425</v>
      </c>
      <c r="F241" s="2">
        <v>5</v>
      </c>
      <c r="G241" s="2">
        <f t="shared" si="18"/>
        <v>3.9728682170542484E-2</v>
      </c>
      <c r="H241" s="2">
        <f t="shared" si="19"/>
        <v>4.1498869465088228</v>
      </c>
    </row>
    <row r="242" spans="1:8" x14ac:dyDescent="0.3">
      <c r="A242">
        <v>1210</v>
      </c>
      <c r="B242" s="2">
        <v>42782.333333333328</v>
      </c>
      <c r="C242" s="15">
        <f t="shared" si="15"/>
        <v>0.99493798449612392</v>
      </c>
      <c r="D242" s="15">
        <f t="shared" si="16"/>
        <v>10</v>
      </c>
      <c r="E242" s="2">
        <f t="shared" si="17"/>
        <v>5.0253100775193804</v>
      </c>
      <c r="F242" s="2">
        <v>5</v>
      </c>
      <c r="G242" s="2">
        <f t="shared" si="18"/>
        <v>2.5310077519380414E-2</v>
      </c>
      <c r="H242" s="2">
        <f t="shared" si="19"/>
        <v>4.5978926200836838</v>
      </c>
    </row>
    <row r="243" spans="1:8" x14ac:dyDescent="0.3">
      <c r="A243">
        <v>1218</v>
      </c>
      <c r="B243" s="2">
        <v>42580</v>
      </c>
      <c r="C243" s="15">
        <f t="shared" si="15"/>
        <v>0.99023255813953492</v>
      </c>
      <c r="D243" s="15">
        <f t="shared" si="16"/>
        <v>10</v>
      </c>
      <c r="E243" s="2">
        <f t="shared" si="17"/>
        <v>5.0488372093023255</v>
      </c>
      <c r="F243" s="2">
        <v>5</v>
      </c>
      <c r="G243" s="2">
        <f t="shared" si="18"/>
        <v>4.8837209302325491E-2</v>
      </c>
      <c r="H243" s="2">
        <f t="shared" si="19"/>
        <v>3.9452735515949255</v>
      </c>
    </row>
    <row r="244" spans="1:8" x14ac:dyDescent="0.3">
      <c r="A244">
        <v>1226</v>
      </c>
      <c r="B244" s="2">
        <v>42274</v>
      </c>
      <c r="C244" s="15">
        <f t="shared" si="15"/>
        <v>0.9831162790697674</v>
      </c>
      <c r="D244" s="15">
        <f t="shared" si="16"/>
        <v>10</v>
      </c>
      <c r="E244" s="2">
        <f t="shared" si="17"/>
        <v>5.0844186046511632</v>
      </c>
      <c r="F244" s="2">
        <v>5</v>
      </c>
      <c r="G244" s="2">
        <f t="shared" si="18"/>
        <v>8.4418604651163243E-2</v>
      </c>
      <c r="H244" s="2">
        <f t="shared" si="19"/>
        <v>3.4050009744520864</v>
      </c>
    </row>
    <row r="245" spans="1:8" x14ac:dyDescent="0.3">
      <c r="A245">
        <v>1234</v>
      </c>
      <c r="B245" s="2">
        <v>42795</v>
      </c>
      <c r="C245" s="15">
        <f t="shared" si="15"/>
        <v>0.99523255813953493</v>
      </c>
      <c r="D245" s="15">
        <f t="shared" si="16"/>
        <v>10</v>
      </c>
      <c r="E245" s="2">
        <f t="shared" si="17"/>
        <v>5.0238372093023251</v>
      </c>
      <c r="F245" s="2">
        <v>5</v>
      </c>
      <c r="G245" s="2">
        <f t="shared" si="18"/>
        <v>2.3837209302325135E-2</v>
      </c>
      <c r="H245" s="2">
        <f t="shared" si="19"/>
        <v>4.6575543485771647</v>
      </c>
    </row>
    <row r="246" spans="1:8" x14ac:dyDescent="0.3">
      <c r="A246">
        <v>1242</v>
      </c>
      <c r="B246" s="2">
        <v>42940</v>
      </c>
      <c r="C246" s="15">
        <f t="shared" si="15"/>
        <v>0.99860465116279074</v>
      </c>
      <c r="D246" s="15">
        <f t="shared" si="16"/>
        <v>10</v>
      </c>
      <c r="E246" s="2">
        <f t="shared" si="17"/>
        <v>5.006976744186046</v>
      </c>
      <c r="F246" s="2">
        <v>5</v>
      </c>
      <c r="G246" s="2">
        <f t="shared" si="18"/>
        <v>6.9767441860459911E-3</v>
      </c>
      <c r="H246" s="2">
        <f t="shared" si="19"/>
        <v>5.8828580281363827</v>
      </c>
    </row>
    <row r="247" spans="1:8" x14ac:dyDescent="0.3">
      <c r="A247">
        <v>1250</v>
      </c>
      <c r="B247" s="2">
        <v>43119</v>
      </c>
      <c r="C247" s="15">
        <f t="shared" si="15"/>
        <v>1.0027674418604651</v>
      </c>
      <c r="D247" s="15">
        <f t="shared" si="16"/>
        <v>10</v>
      </c>
      <c r="E247" s="2">
        <f t="shared" si="17"/>
        <v>4.9861627906976747</v>
      </c>
      <c r="F247" s="2">
        <v>5</v>
      </c>
      <c r="G247" s="2">
        <f t="shared" si="18"/>
        <v>-1.3837209302325348E-2</v>
      </c>
      <c r="H247" s="2" t="e">
        <f t="shared" si="19"/>
        <v>#NUM!</v>
      </c>
    </row>
    <row r="248" spans="1:8" x14ac:dyDescent="0.3">
      <c r="A248">
        <v>1258</v>
      </c>
      <c r="B248" s="2">
        <v>42563.333333333336</v>
      </c>
      <c r="C248" s="15">
        <f t="shared" si="15"/>
        <v>0.98984496124031018</v>
      </c>
      <c r="D248" s="15">
        <f t="shared" si="16"/>
        <v>10</v>
      </c>
      <c r="E248" s="2">
        <f t="shared" si="17"/>
        <v>5.0507751937984491</v>
      </c>
      <c r="F248" s="2">
        <v>5</v>
      </c>
      <c r="G248" s="2">
        <f t="shared" si="18"/>
        <v>5.0775193798449081E-2</v>
      </c>
      <c r="H248" s="2">
        <f t="shared" si="19"/>
        <v>3.9067419093838196</v>
      </c>
    </row>
    <row r="249" spans="1:8" x14ac:dyDescent="0.3">
      <c r="A249">
        <v>1266</v>
      </c>
      <c r="B249" s="2">
        <v>42628.333333333336</v>
      </c>
      <c r="C249" s="15">
        <f t="shared" si="15"/>
        <v>0.99135658914728686</v>
      </c>
      <c r="D249" s="15">
        <f t="shared" si="16"/>
        <v>10</v>
      </c>
      <c r="E249" s="2">
        <f t="shared" si="17"/>
        <v>5.0432170542635655</v>
      </c>
      <c r="F249" s="2">
        <v>5</v>
      </c>
      <c r="G249" s="2">
        <f t="shared" si="18"/>
        <v>4.321705426356548E-2</v>
      </c>
      <c r="H249" s="2">
        <f t="shared" si="19"/>
        <v>4.0664170893265874</v>
      </c>
    </row>
    <row r="250" spans="1:8" x14ac:dyDescent="0.3">
      <c r="A250">
        <v>1274</v>
      </c>
      <c r="B250" s="2">
        <v>42499</v>
      </c>
      <c r="C250" s="15">
        <f t="shared" si="15"/>
        <v>0.98834883720930233</v>
      </c>
      <c r="D250" s="15">
        <f t="shared" si="16"/>
        <v>10</v>
      </c>
      <c r="E250" s="2">
        <f t="shared" si="17"/>
        <v>5.0582558139534886</v>
      </c>
      <c r="F250" s="2">
        <v>5</v>
      </c>
      <c r="G250" s="2">
        <f t="shared" si="18"/>
        <v>5.8255813953488556E-2</v>
      </c>
      <c r="H250" s="2">
        <f t="shared" si="19"/>
        <v>3.7707859236734778</v>
      </c>
    </row>
    <row r="251" spans="1:8" x14ac:dyDescent="0.3">
      <c r="A251">
        <v>1282</v>
      </c>
      <c r="B251" s="2">
        <v>42522</v>
      </c>
      <c r="C251" s="15">
        <f t="shared" si="15"/>
        <v>0.98888372093023258</v>
      </c>
      <c r="D251" s="15">
        <f t="shared" si="16"/>
        <v>10</v>
      </c>
      <c r="E251" s="2">
        <f t="shared" si="17"/>
        <v>5.0555813953488373</v>
      </c>
      <c r="F251" s="2">
        <v>5</v>
      </c>
      <c r="G251" s="2">
        <f t="shared" si="18"/>
        <v>5.5581395348837326E-2</v>
      </c>
      <c r="H251" s="2">
        <f t="shared" si="19"/>
        <v>3.817252428965721</v>
      </c>
    </row>
    <row r="252" spans="1:8" x14ac:dyDescent="0.3">
      <c r="A252">
        <v>1290</v>
      </c>
      <c r="B252" s="2">
        <v>42438.666666666664</v>
      </c>
      <c r="C252" s="15">
        <f t="shared" si="15"/>
        <v>0.98694573643410843</v>
      </c>
      <c r="D252" s="15">
        <f t="shared" si="16"/>
        <v>10</v>
      </c>
      <c r="E252" s="2">
        <f t="shared" si="17"/>
        <v>5.0652713178294579</v>
      </c>
      <c r="F252" s="2">
        <v>5</v>
      </c>
      <c r="G252" s="2">
        <f t="shared" si="18"/>
        <v>6.5271317829457942E-2</v>
      </c>
      <c r="H252" s="2">
        <f t="shared" si="19"/>
        <v>3.6584630990058491</v>
      </c>
    </row>
    <row r="253" spans="1:8" x14ac:dyDescent="0.3">
      <c r="A253">
        <v>1298</v>
      </c>
      <c r="B253" s="2">
        <v>42742.333333333336</v>
      </c>
      <c r="C253" s="15">
        <f t="shared" si="15"/>
        <v>0.99400775193798452</v>
      </c>
      <c r="D253" s="15">
        <f t="shared" si="16"/>
        <v>10</v>
      </c>
      <c r="E253" s="2">
        <f t="shared" si="17"/>
        <v>5.0299612403100777</v>
      </c>
      <c r="F253" s="2">
        <v>5</v>
      </c>
      <c r="G253" s="2">
        <f t="shared" si="18"/>
        <v>2.9961240310077741E-2</v>
      </c>
      <c r="H253" s="2">
        <f t="shared" si="19"/>
        <v>4.4301158201405313</v>
      </c>
    </row>
    <row r="254" spans="1:8" x14ac:dyDescent="0.3">
      <c r="A254">
        <v>1306</v>
      </c>
      <c r="B254" s="2">
        <v>42601.333333333336</v>
      </c>
      <c r="C254" s="15">
        <f t="shared" si="15"/>
        <v>0.99072868217054266</v>
      </c>
      <c r="D254" s="15">
        <f t="shared" si="16"/>
        <v>10</v>
      </c>
      <c r="E254" s="2">
        <f t="shared" si="17"/>
        <v>5.0463565891472868</v>
      </c>
      <c r="F254" s="2">
        <v>5</v>
      </c>
      <c r="G254" s="2">
        <f t="shared" si="18"/>
        <v>4.6356589147286797E-2</v>
      </c>
      <c r="H254" s="2">
        <f t="shared" si="19"/>
        <v>3.996911171247949</v>
      </c>
    </row>
    <row r="255" spans="1:8" x14ac:dyDescent="0.3">
      <c r="A255">
        <v>1314</v>
      </c>
      <c r="B255" s="2">
        <v>42643</v>
      </c>
      <c r="C255" s="15">
        <f t="shared" si="15"/>
        <v>0.99169767441860468</v>
      </c>
      <c r="D255" s="15">
        <f t="shared" si="16"/>
        <v>10</v>
      </c>
      <c r="E255" s="2">
        <f t="shared" si="17"/>
        <v>5.0415116279069769</v>
      </c>
      <c r="F255" s="2">
        <v>5</v>
      </c>
      <c r="G255" s="2">
        <f t="shared" si="18"/>
        <v>4.1511627906976933E-2</v>
      </c>
      <c r="H255" s="2">
        <f t="shared" si="19"/>
        <v>4.1063404831884434</v>
      </c>
    </row>
    <row r="256" spans="1:8" x14ac:dyDescent="0.3">
      <c r="A256">
        <v>1322</v>
      </c>
      <c r="B256" s="2">
        <v>42809.333333333336</v>
      </c>
      <c r="C256" s="15">
        <f t="shared" si="15"/>
        <v>0.99556589147286823</v>
      </c>
      <c r="D256" s="15">
        <f t="shared" si="16"/>
        <v>10</v>
      </c>
      <c r="E256" s="2">
        <f t="shared" si="17"/>
        <v>5.0221705426356591</v>
      </c>
      <c r="F256" s="2">
        <v>5</v>
      </c>
      <c r="G256" s="2">
        <f t="shared" si="18"/>
        <v>2.2170542635659096E-2</v>
      </c>
      <c r="H256" s="2">
        <f t="shared" si="19"/>
        <v>4.7297058182358143</v>
      </c>
    </row>
    <row r="257" spans="1:8" x14ac:dyDescent="0.3">
      <c r="A257">
        <v>1330</v>
      </c>
      <c r="B257" s="2">
        <v>42524</v>
      </c>
      <c r="C257" s="15">
        <f t="shared" si="15"/>
        <v>0.9889302325581395</v>
      </c>
      <c r="D257" s="15">
        <f t="shared" si="16"/>
        <v>10</v>
      </c>
      <c r="E257" s="2">
        <f t="shared" si="17"/>
        <v>5.0553488372093023</v>
      </c>
      <c r="F257" s="2">
        <v>5</v>
      </c>
      <c r="G257" s="2">
        <f t="shared" si="18"/>
        <v>5.5348837209302282E-2</v>
      </c>
      <c r="H257" s="2">
        <f t="shared" si="19"/>
        <v>3.8213993058917128</v>
      </c>
    </row>
    <row r="258" spans="1:8" x14ac:dyDescent="0.3">
      <c r="A258">
        <v>1338</v>
      </c>
      <c r="B258" s="2">
        <v>42223.666666666664</v>
      </c>
      <c r="C258" s="15">
        <f t="shared" si="15"/>
        <v>0.98194573643410843</v>
      </c>
      <c r="D258" s="15">
        <f t="shared" si="16"/>
        <v>10</v>
      </c>
      <c r="E258" s="2">
        <f t="shared" si="17"/>
        <v>5.0902713178294583</v>
      </c>
      <c r="F258" s="2">
        <v>5</v>
      </c>
      <c r="G258" s="2">
        <f t="shared" si="18"/>
        <v>9.0271317829458297E-2</v>
      </c>
      <c r="H258" s="2">
        <f t="shared" si="19"/>
        <v>3.3391194536994626</v>
      </c>
    </row>
    <row r="259" spans="1:8" x14ac:dyDescent="0.3">
      <c r="A259">
        <v>1346</v>
      </c>
      <c r="B259" s="2">
        <v>42796.666666666664</v>
      </c>
      <c r="C259" s="15">
        <f t="shared" ref="C259:C322" si="20">B259/$J$27</f>
        <v>0.99527131782945732</v>
      </c>
      <c r="D259" s="15">
        <f t="shared" ref="D259:D322" si="21">$J$28</f>
        <v>10</v>
      </c>
      <c r="E259" s="2">
        <f t="shared" si="17"/>
        <v>5.0236434108527135</v>
      </c>
      <c r="F259" s="2">
        <v>5</v>
      </c>
      <c r="G259" s="2">
        <f t="shared" si="18"/>
        <v>2.3643410852713487E-2</v>
      </c>
      <c r="H259" s="2">
        <f t="shared" si="19"/>
        <v>4.6656790826901053</v>
      </c>
    </row>
    <row r="260" spans="1:8" x14ac:dyDescent="0.3">
      <c r="A260">
        <v>1354</v>
      </c>
      <c r="B260" s="2">
        <v>42563.666666666672</v>
      </c>
      <c r="C260" s="15">
        <f t="shared" si="20"/>
        <v>0.98985271317829471</v>
      </c>
      <c r="D260" s="15">
        <f t="shared" si="21"/>
        <v>10</v>
      </c>
      <c r="E260" s="2">
        <f t="shared" ref="E260:E323" si="22">D260-(F260*C260)</f>
        <v>5.0507364341085266</v>
      </c>
      <c r="F260" s="2">
        <v>5</v>
      </c>
      <c r="G260" s="2">
        <f t="shared" ref="G260:G323" si="23">F260-(F260*C260)</f>
        <v>5.0736434108526574E-2</v>
      </c>
      <c r="H260" s="2">
        <f t="shared" ref="H260:H323" si="24">LN((F260*E260)/(D260*G260))</f>
        <v>3.9074978856315377</v>
      </c>
    </row>
    <row r="261" spans="1:8" x14ac:dyDescent="0.3">
      <c r="A261">
        <v>1362</v>
      </c>
      <c r="B261" s="2">
        <v>42422.333333333336</v>
      </c>
      <c r="C261" s="15">
        <f t="shared" si="20"/>
        <v>0.98656589147286833</v>
      </c>
      <c r="D261" s="15">
        <f t="shared" si="21"/>
        <v>10</v>
      </c>
      <c r="E261" s="2">
        <f t="shared" si="22"/>
        <v>5.0671705426356581</v>
      </c>
      <c r="F261" s="2">
        <v>5</v>
      </c>
      <c r="G261" s="2">
        <f t="shared" si="23"/>
        <v>6.7170542635658137E-2</v>
      </c>
      <c r="H261" s="2">
        <f t="shared" si="24"/>
        <v>3.630155884077952</v>
      </c>
    </row>
    <row r="262" spans="1:8" x14ac:dyDescent="0.3">
      <c r="A262">
        <v>1370</v>
      </c>
      <c r="B262" s="2">
        <v>42646</v>
      </c>
      <c r="C262" s="15">
        <f t="shared" si="20"/>
        <v>0.99176744186046517</v>
      </c>
      <c r="D262" s="15">
        <f t="shared" si="21"/>
        <v>10</v>
      </c>
      <c r="E262" s="2">
        <f t="shared" si="22"/>
        <v>5.0411627906976744</v>
      </c>
      <c r="F262" s="2">
        <v>5</v>
      </c>
      <c r="G262" s="2">
        <f t="shared" si="23"/>
        <v>4.1162790697674367E-2</v>
      </c>
      <c r="H262" s="2">
        <f t="shared" si="24"/>
        <v>4.1147101564611503</v>
      </c>
    </row>
    <row r="263" spans="1:8" x14ac:dyDescent="0.3">
      <c r="A263">
        <v>1378</v>
      </c>
      <c r="B263" s="2">
        <v>42328.666666666664</v>
      </c>
      <c r="C263" s="15">
        <f t="shared" si="20"/>
        <v>0.98438759689922473</v>
      </c>
      <c r="D263" s="15">
        <f t="shared" si="21"/>
        <v>10</v>
      </c>
      <c r="E263" s="2">
        <f t="shared" si="22"/>
        <v>5.0780620155038765</v>
      </c>
      <c r="F263" s="2">
        <v>5</v>
      </c>
      <c r="G263" s="2">
        <f t="shared" si="23"/>
        <v>7.8062015503876481E-2</v>
      </c>
      <c r="H263" s="2">
        <f t="shared" si="24"/>
        <v>3.4820342128636206</v>
      </c>
    </row>
    <row r="264" spans="1:8" x14ac:dyDescent="0.3">
      <c r="A264">
        <v>1386</v>
      </c>
      <c r="B264" s="2">
        <v>43057.333333333336</v>
      </c>
      <c r="C264" s="15">
        <f t="shared" si="20"/>
        <v>1.0013333333333334</v>
      </c>
      <c r="D264" s="15">
        <f t="shared" si="21"/>
        <v>10</v>
      </c>
      <c r="E264" s="2">
        <f t="shared" si="22"/>
        <v>4.9933333333333332</v>
      </c>
      <c r="F264" s="2">
        <v>5</v>
      </c>
      <c r="G264" s="2">
        <f t="shared" si="23"/>
        <v>-6.6666666666668206E-3</v>
      </c>
      <c r="H264" s="2" t="e">
        <f t="shared" si="24"/>
        <v>#NUM!</v>
      </c>
    </row>
    <row r="265" spans="1:8" x14ac:dyDescent="0.3">
      <c r="A265">
        <v>1394</v>
      </c>
      <c r="B265" s="2">
        <v>42655.333333333328</v>
      </c>
      <c r="C265" s="15">
        <f t="shared" si="20"/>
        <v>0.99198449612403095</v>
      </c>
      <c r="D265" s="15">
        <f t="shared" si="21"/>
        <v>10</v>
      </c>
      <c r="E265" s="2">
        <f t="shared" si="22"/>
        <v>5.0400775193798451</v>
      </c>
      <c r="F265" s="2">
        <v>5</v>
      </c>
      <c r="G265" s="2">
        <f t="shared" si="23"/>
        <v>4.007751937984505E-2</v>
      </c>
      <c r="H265" s="2">
        <f t="shared" si="24"/>
        <v>4.141213998075715</v>
      </c>
    </row>
    <row r="266" spans="1:8" x14ac:dyDescent="0.3">
      <c r="A266">
        <v>1402</v>
      </c>
      <c r="B266" s="2">
        <v>42883.666666666664</v>
      </c>
      <c r="C266" s="15">
        <f t="shared" si="20"/>
        <v>0.99729457364341079</v>
      </c>
      <c r="D266" s="15">
        <f t="shared" si="21"/>
        <v>10</v>
      </c>
      <c r="E266" s="2">
        <f t="shared" si="22"/>
        <v>5.0135271317829462</v>
      </c>
      <c r="F266" s="2">
        <v>5</v>
      </c>
      <c r="G266" s="2">
        <f t="shared" si="23"/>
        <v>1.3527131782946178E-2</v>
      </c>
      <c r="H266" s="2">
        <f t="shared" si="24"/>
        <v>5.2220503538593812</v>
      </c>
    </row>
    <row r="267" spans="1:8" x14ac:dyDescent="0.3">
      <c r="A267">
        <v>1410</v>
      </c>
      <c r="B267" s="2">
        <v>42482</v>
      </c>
      <c r="C267" s="15">
        <f t="shared" si="20"/>
        <v>0.98795348837209307</v>
      </c>
      <c r="D267" s="15">
        <f t="shared" si="21"/>
        <v>10</v>
      </c>
      <c r="E267" s="2">
        <f t="shared" si="22"/>
        <v>5.0602325581395347</v>
      </c>
      <c r="F267" s="2">
        <v>5</v>
      </c>
      <c r="G267" s="2">
        <f t="shared" si="23"/>
        <v>6.0232558139534653E-2</v>
      </c>
      <c r="H267" s="2">
        <f t="shared" si="24"/>
        <v>3.7378075017720427</v>
      </c>
    </row>
    <row r="268" spans="1:8" x14ac:dyDescent="0.3">
      <c r="A268">
        <v>1418</v>
      </c>
      <c r="B268" s="2">
        <v>42778</v>
      </c>
      <c r="C268" s="15">
        <f t="shared" si="20"/>
        <v>0.99483720930232555</v>
      </c>
      <c r="D268" s="15">
        <f t="shared" si="21"/>
        <v>10</v>
      </c>
      <c r="E268" s="2">
        <f t="shared" si="22"/>
        <v>5.0258139534883721</v>
      </c>
      <c r="F268" s="2">
        <v>5</v>
      </c>
      <c r="G268" s="2">
        <f t="shared" si="23"/>
        <v>2.5813953488372121E-2</v>
      </c>
      <c r="H268" s="2">
        <f t="shared" si="24"/>
        <v>4.5782803414307462</v>
      </c>
    </row>
    <row r="269" spans="1:8" x14ac:dyDescent="0.3">
      <c r="A269">
        <v>1426</v>
      </c>
      <c r="B269" s="2">
        <v>42730</v>
      </c>
      <c r="C269" s="15">
        <f t="shared" si="20"/>
        <v>0.99372093023255814</v>
      </c>
      <c r="D269" s="15">
        <f t="shared" si="21"/>
        <v>10</v>
      </c>
      <c r="E269" s="2">
        <f t="shared" si="22"/>
        <v>5.0313953488372096</v>
      </c>
      <c r="F269" s="2">
        <v>5</v>
      </c>
      <c r="G269" s="2">
        <f t="shared" si="23"/>
        <v>3.1395348837209625E-2</v>
      </c>
      <c r="H269" s="2">
        <f t="shared" si="24"/>
        <v>4.3836456936606005</v>
      </c>
    </row>
    <row r="270" spans="1:8" x14ac:dyDescent="0.3">
      <c r="A270">
        <v>1434</v>
      </c>
      <c r="B270" s="2">
        <v>42399</v>
      </c>
      <c r="C270" s="15">
        <f t="shared" si="20"/>
        <v>0.98602325581395345</v>
      </c>
      <c r="D270" s="15">
        <f t="shared" si="21"/>
        <v>10</v>
      </c>
      <c r="E270" s="2">
        <f t="shared" si="22"/>
        <v>5.0698837209302328</v>
      </c>
      <c r="F270" s="2">
        <v>5</v>
      </c>
      <c r="G270" s="2">
        <f t="shared" si="23"/>
        <v>6.9883720930232762E-2</v>
      </c>
      <c r="H270" s="2">
        <f t="shared" si="24"/>
        <v>3.5910932497587655</v>
      </c>
    </row>
    <row r="271" spans="1:8" x14ac:dyDescent="0.3">
      <c r="A271">
        <v>1442</v>
      </c>
      <c r="B271" s="2">
        <v>42626.666666666664</v>
      </c>
      <c r="C271" s="15">
        <f t="shared" si="20"/>
        <v>0.99131782945736424</v>
      </c>
      <c r="D271" s="15">
        <f t="shared" si="21"/>
        <v>10</v>
      </c>
      <c r="E271" s="2">
        <f t="shared" si="22"/>
        <v>5.0434108527131789</v>
      </c>
      <c r="F271" s="2">
        <v>5</v>
      </c>
      <c r="G271" s="2">
        <f t="shared" si="23"/>
        <v>4.3410852713178905E-2</v>
      </c>
      <c r="H271" s="2">
        <f t="shared" si="24"/>
        <v>4.0619812357381884</v>
      </c>
    </row>
    <row r="272" spans="1:8" x14ac:dyDescent="0.3">
      <c r="A272">
        <v>1450</v>
      </c>
      <c r="B272" s="2">
        <v>43024.666666666672</v>
      </c>
      <c r="C272" s="15">
        <f t="shared" si="20"/>
        <v>1.0005736434108528</v>
      </c>
      <c r="D272" s="15">
        <f t="shared" si="21"/>
        <v>10</v>
      </c>
      <c r="E272" s="2">
        <f t="shared" si="22"/>
        <v>4.9971317829457362</v>
      </c>
      <c r="F272" s="2">
        <v>5</v>
      </c>
      <c r="G272" s="2">
        <f t="shared" si="23"/>
        <v>-2.8682170542637664E-3</v>
      </c>
      <c r="H272" s="2" t="e">
        <f t="shared" si="24"/>
        <v>#NUM!</v>
      </c>
    </row>
    <row r="273" spans="1:8" x14ac:dyDescent="0.3">
      <c r="A273">
        <v>1458</v>
      </c>
      <c r="B273" s="2">
        <v>42609.333333333336</v>
      </c>
      <c r="C273" s="15">
        <f t="shared" si="20"/>
        <v>0.99091472868217056</v>
      </c>
      <c r="D273" s="15">
        <f t="shared" si="21"/>
        <v>10</v>
      </c>
      <c r="E273" s="2">
        <f t="shared" si="22"/>
        <v>5.0454263565891475</v>
      </c>
      <c r="F273" s="2">
        <v>5</v>
      </c>
      <c r="G273" s="2">
        <f t="shared" si="23"/>
        <v>4.542635658914751E-2</v>
      </c>
      <c r="H273" s="2">
        <f t="shared" si="24"/>
        <v>4.0169977811688806</v>
      </c>
    </row>
    <row r="274" spans="1:8" x14ac:dyDescent="0.3">
      <c r="A274">
        <v>1466</v>
      </c>
      <c r="B274" s="2">
        <v>42950</v>
      </c>
      <c r="C274" s="15">
        <f t="shared" si="20"/>
        <v>0.99883720930232556</v>
      </c>
      <c r="D274" s="15">
        <f t="shared" si="21"/>
        <v>10</v>
      </c>
      <c r="E274" s="2">
        <f t="shared" si="22"/>
        <v>5.0058139534883725</v>
      </c>
      <c r="F274" s="2">
        <v>5</v>
      </c>
      <c r="G274" s="2">
        <f t="shared" si="23"/>
        <v>5.8139534883725474E-3</v>
      </c>
      <c r="H274" s="2">
        <f t="shared" si="24"/>
        <v>6.064947323867707</v>
      </c>
    </row>
    <row r="275" spans="1:8" x14ac:dyDescent="0.3">
      <c r="A275">
        <v>1474</v>
      </c>
      <c r="B275" s="2">
        <v>42798.333333333336</v>
      </c>
      <c r="C275" s="15">
        <f t="shared" si="20"/>
        <v>0.99531007751937994</v>
      </c>
      <c r="D275" s="15">
        <f t="shared" si="21"/>
        <v>10</v>
      </c>
      <c r="E275" s="2">
        <f t="shared" si="22"/>
        <v>5.0234496124031001</v>
      </c>
      <c r="F275" s="2">
        <v>5</v>
      </c>
      <c r="G275" s="2">
        <f t="shared" si="23"/>
        <v>2.3449612403100062E-2</v>
      </c>
      <c r="H275" s="2">
        <f t="shared" si="24"/>
        <v>4.6738710038122697</v>
      </c>
    </row>
    <row r="276" spans="1:8" x14ac:dyDescent="0.3">
      <c r="A276">
        <v>1482</v>
      </c>
      <c r="B276" s="2">
        <v>42501</v>
      </c>
      <c r="C276" s="15">
        <f t="shared" si="20"/>
        <v>0.98839534883720925</v>
      </c>
      <c r="D276" s="15">
        <f t="shared" si="21"/>
        <v>10</v>
      </c>
      <c r="E276" s="2">
        <f t="shared" si="22"/>
        <v>5.0580232558139535</v>
      </c>
      <c r="F276" s="2">
        <v>5</v>
      </c>
      <c r="G276" s="2">
        <f t="shared" si="23"/>
        <v>5.8023255813953512E-2</v>
      </c>
      <c r="H276" s="2">
        <f t="shared" si="24"/>
        <v>3.7747399519953242</v>
      </c>
    </row>
    <row r="277" spans="1:8" x14ac:dyDescent="0.3">
      <c r="A277">
        <v>1490</v>
      </c>
      <c r="B277" s="2">
        <v>42823.666666666664</v>
      </c>
      <c r="C277" s="15">
        <f t="shared" si="20"/>
        <v>0.99589922480620152</v>
      </c>
      <c r="D277" s="15">
        <f t="shared" si="21"/>
        <v>10</v>
      </c>
      <c r="E277" s="2">
        <f t="shared" si="22"/>
        <v>5.0205038759689922</v>
      </c>
      <c r="F277" s="2">
        <v>5</v>
      </c>
      <c r="G277" s="2">
        <f t="shared" si="23"/>
        <v>2.0503875968992169E-2</v>
      </c>
      <c r="H277" s="2">
        <f t="shared" si="24"/>
        <v>4.8075244608570058</v>
      </c>
    </row>
    <row r="278" spans="1:8" x14ac:dyDescent="0.3">
      <c r="A278">
        <v>1498</v>
      </c>
      <c r="B278" s="2">
        <v>42674.666666666672</v>
      </c>
      <c r="C278" s="15">
        <f t="shared" si="20"/>
        <v>0.99243410852713188</v>
      </c>
      <c r="D278" s="15">
        <f t="shared" si="21"/>
        <v>10</v>
      </c>
      <c r="E278" s="2">
        <f t="shared" si="22"/>
        <v>5.0378294573643405</v>
      </c>
      <c r="F278" s="2">
        <v>5</v>
      </c>
      <c r="G278" s="2">
        <f t="shared" si="23"/>
        <v>3.7829457364340513E-2</v>
      </c>
      <c r="H278" s="2">
        <f t="shared" si="24"/>
        <v>4.1984953300365637</v>
      </c>
    </row>
    <row r="279" spans="1:8" x14ac:dyDescent="0.3">
      <c r="A279">
        <v>1506</v>
      </c>
      <c r="B279" s="2">
        <v>42371.333333333336</v>
      </c>
      <c r="C279" s="15">
        <f t="shared" si="20"/>
        <v>0.98537984496124031</v>
      </c>
      <c r="D279" s="15">
        <f t="shared" si="21"/>
        <v>10</v>
      </c>
      <c r="E279" s="2">
        <f t="shared" si="22"/>
        <v>5.0731007751937982</v>
      </c>
      <c r="F279" s="2">
        <v>5</v>
      </c>
      <c r="G279" s="2">
        <f t="shared" si="23"/>
        <v>7.3100775193798206E-2</v>
      </c>
      <c r="H279" s="2">
        <f t="shared" si="24"/>
        <v>3.5467213505532293</v>
      </c>
    </row>
    <row r="280" spans="1:8" x14ac:dyDescent="0.3">
      <c r="A280">
        <v>1514</v>
      </c>
      <c r="B280" s="2">
        <v>42617.333333333328</v>
      </c>
      <c r="C280" s="15">
        <f t="shared" si="20"/>
        <v>0.99110077519379836</v>
      </c>
      <c r="D280" s="15">
        <f t="shared" si="21"/>
        <v>10</v>
      </c>
      <c r="E280" s="2">
        <f t="shared" si="22"/>
        <v>5.0444961240310082</v>
      </c>
      <c r="F280" s="2">
        <v>5</v>
      </c>
      <c r="G280" s="2">
        <f t="shared" si="23"/>
        <v>4.4496124031008222E-2</v>
      </c>
      <c r="H280" s="2">
        <f t="shared" si="24"/>
        <v>4.0375037859808076</v>
      </c>
    </row>
    <row r="281" spans="1:8" x14ac:dyDescent="0.3">
      <c r="A281">
        <v>1522</v>
      </c>
      <c r="B281" s="2">
        <v>42930.666666666664</v>
      </c>
      <c r="C281" s="15">
        <f t="shared" si="20"/>
        <v>0.99838759689922474</v>
      </c>
      <c r="D281" s="15">
        <f t="shared" si="21"/>
        <v>10</v>
      </c>
      <c r="E281" s="2">
        <f t="shared" si="22"/>
        <v>5.0080620155038762</v>
      </c>
      <c r="F281" s="2">
        <v>5</v>
      </c>
      <c r="G281" s="2">
        <f t="shared" si="23"/>
        <v>8.0620155038761965E-3</v>
      </c>
      <c r="H281" s="2">
        <f t="shared" si="24"/>
        <v>5.7384935276570577</v>
      </c>
    </row>
    <row r="282" spans="1:8" x14ac:dyDescent="0.3">
      <c r="A282">
        <v>1530</v>
      </c>
      <c r="B282" s="2">
        <v>43039.333333333328</v>
      </c>
      <c r="C282" s="15">
        <f t="shared" si="20"/>
        <v>1.0009147286821705</v>
      </c>
      <c r="D282" s="15">
        <f t="shared" si="21"/>
        <v>10</v>
      </c>
      <c r="E282" s="2">
        <f t="shared" si="22"/>
        <v>4.9954263565891477</v>
      </c>
      <c r="F282" s="2">
        <v>5</v>
      </c>
      <c r="G282" s="2">
        <f t="shared" si="23"/>
        <v>-4.5736434108523127E-3</v>
      </c>
      <c r="H282" s="2" t="e">
        <f t="shared" si="24"/>
        <v>#NUM!</v>
      </c>
    </row>
    <row r="283" spans="1:8" x14ac:dyDescent="0.3">
      <c r="A283">
        <v>1538</v>
      </c>
      <c r="B283" s="2">
        <v>42250.666666666672</v>
      </c>
      <c r="C283" s="15">
        <f t="shared" si="20"/>
        <v>0.98257364341085285</v>
      </c>
      <c r="D283" s="15">
        <f t="shared" si="21"/>
        <v>10</v>
      </c>
      <c r="E283" s="2">
        <f t="shared" si="22"/>
        <v>5.0871317829457361</v>
      </c>
      <c r="F283" s="2">
        <v>5</v>
      </c>
      <c r="G283" s="2">
        <f t="shared" si="23"/>
        <v>8.7131782945736092E-2</v>
      </c>
      <c r="H283" s="2">
        <f t="shared" si="24"/>
        <v>3.3739005506690081</v>
      </c>
    </row>
    <row r="284" spans="1:8" x14ac:dyDescent="0.3">
      <c r="A284">
        <v>1546</v>
      </c>
      <c r="B284" s="2">
        <v>42717</v>
      </c>
      <c r="C284" s="15">
        <f t="shared" si="20"/>
        <v>0.99341860465116283</v>
      </c>
      <c r="D284" s="15">
        <f t="shared" si="21"/>
        <v>10</v>
      </c>
      <c r="E284" s="2">
        <f t="shared" si="22"/>
        <v>5.0329069767441856</v>
      </c>
      <c r="F284" s="2">
        <v>5</v>
      </c>
      <c r="G284" s="2">
        <f t="shared" si="23"/>
        <v>3.2906976744185634E-2</v>
      </c>
      <c r="H284" s="2">
        <f t="shared" si="24"/>
        <v>4.3369211489962751</v>
      </c>
    </row>
    <row r="285" spans="1:8" x14ac:dyDescent="0.3">
      <c r="A285">
        <v>1554</v>
      </c>
      <c r="B285" s="2">
        <v>42900.333333333328</v>
      </c>
      <c r="C285" s="15">
        <f t="shared" si="20"/>
        <v>0.99768217054263553</v>
      </c>
      <c r="D285" s="15">
        <f t="shared" si="21"/>
        <v>10</v>
      </c>
      <c r="E285" s="2">
        <f t="shared" si="22"/>
        <v>5.0115891472868226</v>
      </c>
      <c r="F285" s="2">
        <v>5</v>
      </c>
      <c r="G285" s="2">
        <f t="shared" si="23"/>
        <v>1.1589147286822588E-2</v>
      </c>
      <c r="H285" s="2">
        <f t="shared" si="24"/>
        <v>5.3762920768272844</v>
      </c>
    </row>
    <row r="286" spans="1:8" x14ac:dyDescent="0.3">
      <c r="A286">
        <v>1562</v>
      </c>
      <c r="B286" s="2">
        <v>42539.333333333336</v>
      </c>
      <c r="C286" s="15">
        <f t="shared" si="20"/>
        <v>0.98928682170542637</v>
      </c>
      <c r="D286" s="15">
        <f t="shared" si="21"/>
        <v>10</v>
      </c>
      <c r="E286" s="2">
        <f t="shared" si="22"/>
        <v>5.0535658914728678</v>
      </c>
      <c r="F286" s="2">
        <v>5</v>
      </c>
      <c r="G286" s="2">
        <f t="shared" si="23"/>
        <v>5.3565891472867833E-2</v>
      </c>
      <c r="H286" s="2">
        <f t="shared" si="24"/>
        <v>3.853789697249363</v>
      </c>
    </row>
    <row r="287" spans="1:8" x14ac:dyDescent="0.3">
      <c r="A287">
        <v>1570</v>
      </c>
      <c r="B287" s="2">
        <v>42650</v>
      </c>
      <c r="C287" s="15">
        <f t="shared" si="20"/>
        <v>0.99186046511627912</v>
      </c>
      <c r="D287" s="15">
        <f t="shared" si="21"/>
        <v>10</v>
      </c>
      <c r="E287" s="2">
        <f t="shared" si="22"/>
        <v>5.0406976744186043</v>
      </c>
      <c r="F287" s="2">
        <v>5</v>
      </c>
      <c r="G287" s="2">
        <f t="shared" si="23"/>
        <v>4.0697674418604279E-2</v>
      </c>
      <c r="H287" s="2">
        <f t="shared" si="24"/>
        <v>4.1259816471652924</v>
      </c>
    </row>
    <row r="288" spans="1:8" x14ac:dyDescent="0.3">
      <c r="A288">
        <v>1578</v>
      </c>
      <c r="B288" s="2">
        <v>42499.666666666664</v>
      </c>
      <c r="C288" s="15">
        <f t="shared" si="20"/>
        <v>0.98836434108527127</v>
      </c>
      <c r="D288" s="15">
        <f t="shared" si="21"/>
        <v>10</v>
      </c>
      <c r="E288" s="2">
        <f t="shared" si="22"/>
        <v>5.0581782945736435</v>
      </c>
      <c r="F288" s="2">
        <v>5</v>
      </c>
      <c r="G288" s="2">
        <f t="shared" si="23"/>
        <v>5.8178294573643541E-2</v>
      </c>
      <c r="H288" s="2">
        <f t="shared" si="24"/>
        <v>3.7721021563573656</v>
      </c>
    </row>
    <row r="289" spans="1:8" x14ac:dyDescent="0.3">
      <c r="A289">
        <v>1586</v>
      </c>
      <c r="B289" s="2">
        <v>42549.333333333336</v>
      </c>
      <c r="C289" s="15">
        <f t="shared" si="20"/>
        <v>0.9895193798449613</v>
      </c>
      <c r="D289" s="15">
        <f t="shared" si="21"/>
        <v>10</v>
      </c>
      <c r="E289" s="2">
        <f t="shared" si="22"/>
        <v>5.0524031007751935</v>
      </c>
      <c r="F289" s="2">
        <v>5</v>
      </c>
      <c r="G289" s="2">
        <f t="shared" si="23"/>
        <v>5.2403100775193501E-2</v>
      </c>
      <c r="H289" s="2">
        <f t="shared" si="24"/>
        <v>3.8755063253875739</v>
      </c>
    </row>
    <row r="290" spans="1:8" x14ac:dyDescent="0.3">
      <c r="A290">
        <v>1594</v>
      </c>
      <c r="B290" s="2">
        <v>42735.333333333336</v>
      </c>
      <c r="C290" s="15">
        <f t="shared" si="20"/>
        <v>0.99384496124031019</v>
      </c>
      <c r="D290" s="15">
        <f t="shared" si="21"/>
        <v>10</v>
      </c>
      <c r="E290" s="2">
        <f t="shared" si="22"/>
        <v>5.0307751937984495</v>
      </c>
      <c r="F290" s="2">
        <v>5</v>
      </c>
      <c r="G290" s="2">
        <f t="shared" si="23"/>
        <v>3.0775193798449507E-2</v>
      </c>
      <c r="H290" s="2">
        <f t="shared" si="24"/>
        <v>4.403473215415163</v>
      </c>
    </row>
    <row r="291" spans="1:8" x14ac:dyDescent="0.3">
      <c r="A291">
        <v>1602</v>
      </c>
      <c r="B291" s="2">
        <v>42687.666666666672</v>
      </c>
      <c r="C291" s="15">
        <f t="shared" si="20"/>
        <v>0.9927364341085273</v>
      </c>
      <c r="D291" s="15">
        <f t="shared" si="21"/>
        <v>10</v>
      </c>
      <c r="E291" s="2">
        <f t="shared" si="22"/>
        <v>5.0363178294573636</v>
      </c>
      <c r="F291" s="2">
        <v>5</v>
      </c>
      <c r="G291" s="2">
        <f t="shared" si="23"/>
        <v>3.6317829457363615E-2</v>
      </c>
      <c r="H291" s="2">
        <f t="shared" si="24"/>
        <v>4.2389745337907696</v>
      </c>
    </row>
    <row r="292" spans="1:8" x14ac:dyDescent="0.3">
      <c r="A292">
        <v>1610</v>
      </c>
      <c r="B292" s="2">
        <v>42520</v>
      </c>
      <c r="C292" s="15">
        <f t="shared" si="20"/>
        <v>0.98883720930232555</v>
      </c>
      <c r="D292" s="15">
        <f t="shared" si="21"/>
        <v>10</v>
      </c>
      <c r="E292" s="2">
        <f t="shared" si="22"/>
        <v>5.0558139534883724</v>
      </c>
      <c r="F292" s="2">
        <v>5</v>
      </c>
      <c r="G292" s="2">
        <f t="shared" si="23"/>
        <v>5.581395348837237E-2</v>
      </c>
      <c r="H292" s="2">
        <f t="shared" si="24"/>
        <v>3.813123056773259</v>
      </c>
    </row>
    <row r="293" spans="1:8" x14ac:dyDescent="0.3">
      <c r="A293">
        <v>1618</v>
      </c>
      <c r="B293" s="2">
        <v>43112.666666666664</v>
      </c>
      <c r="C293" s="15">
        <f t="shared" si="20"/>
        <v>1.0026201550387597</v>
      </c>
      <c r="D293" s="15">
        <f t="shared" si="21"/>
        <v>10</v>
      </c>
      <c r="E293" s="2">
        <f t="shared" si="22"/>
        <v>4.9868992248062014</v>
      </c>
      <c r="F293" s="2">
        <v>5</v>
      </c>
      <c r="G293" s="2">
        <f t="shared" si="23"/>
        <v>-1.3100775193798597E-2</v>
      </c>
      <c r="H293" s="2" t="e">
        <f t="shared" si="24"/>
        <v>#NUM!</v>
      </c>
    </row>
    <row r="294" spans="1:8" x14ac:dyDescent="0.3">
      <c r="A294">
        <v>1626</v>
      </c>
      <c r="B294" s="2">
        <v>42679</v>
      </c>
      <c r="C294" s="15">
        <f t="shared" si="20"/>
        <v>0.99253488372093024</v>
      </c>
      <c r="D294" s="15">
        <f t="shared" si="21"/>
        <v>10</v>
      </c>
      <c r="E294" s="2">
        <f t="shared" si="22"/>
        <v>5.0373255813953488</v>
      </c>
      <c r="F294" s="2">
        <v>5</v>
      </c>
      <c r="G294" s="2">
        <f t="shared" si="23"/>
        <v>3.7325581395348806E-2</v>
      </c>
      <c r="H294" s="2">
        <f t="shared" si="24"/>
        <v>4.2118044811843891</v>
      </c>
    </row>
    <row r="295" spans="1:8" x14ac:dyDescent="0.3">
      <c r="A295">
        <v>1634</v>
      </c>
      <c r="B295" s="2">
        <v>42055</v>
      </c>
      <c r="C295" s="15">
        <f t="shared" si="20"/>
        <v>0.97802325581395344</v>
      </c>
      <c r="D295" s="15">
        <f t="shared" si="21"/>
        <v>10</v>
      </c>
      <c r="E295" s="2">
        <f t="shared" si="22"/>
        <v>5.1098837209302328</v>
      </c>
      <c r="F295" s="2">
        <v>5</v>
      </c>
      <c r="G295" s="2">
        <f t="shared" si="23"/>
        <v>0.1098837209302328</v>
      </c>
      <c r="H295" s="2">
        <f t="shared" si="24"/>
        <v>3.1463620229450555</v>
      </c>
    </row>
    <row r="296" spans="1:8" x14ac:dyDescent="0.3">
      <c r="A296">
        <v>1642</v>
      </c>
      <c r="B296" s="2">
        <v>42600</v>
      </c>
      <c r="C296" s="15">
        <f t="shared" si="20"/>
        <v>0.99069767441860468</v>
      </c>
      <c r="D296" s="15">
        <f t="shared" si="21"/>
        <v>10</v>
      </c>
      <c r="E296" s="2">
        <f t="shared" si="22"/>
        <v>5.0465116279069768</v>
      </c>
      <c r="F296" s="2">
        <v>5</v>
      </c>
      <c r="G296" s="2">
        <f t="shared" si="23"/>
        <v>4.6511627906976827E-2</v>
      </c>
      <c r="H296" s="2">
        <f t="shared" si="24"/>
        <v>3.9936029924205672</v>
      </c>
    </row>
    <row r="297" spans="1:8" x14ac:dyDescent="0.3">
      <c r="A297">
        <v>1650</v>
      </c>
      <c r="B297" s="2">
        <v>42497</v>
      </c>
      <c r="C297" s="15">
        <f t="shared" si="20"/>
        <v>0.9883023255813953</v>
      </c>
      <c r="D297" s="15">
        <f t="shared" si="21"/>
        <v>10</v>
      </c>
      <c r="E297" s="2">
        <f t="shared" si="22"/>
        <v>5.0584883720930236</v>
      </c>
      <c r="F297" s="2">
        <v>5</v>
      </c>
      <c r="G297" s="2">
        <f t="shared" si="23"/>
        <v>5.84883720930236E-2</v>
      </c>
      <c r="H297" s="2">
        <f t="shared" si="24"/>
        <v>3.7668478295563146</v>
      </c>
    </row>
    <row r="298" spans="1:8" x14ac:dyDescent="0.3">
      <c r="A298">
        <v>1658</v>
      </c>
      <c r="B298" s="2">
        <v>42243</v>
      </c>
      <c r="C298" s="15">
        <f t="shared" si="20"/>
        <v>0.98239534883720925</v>
      </c>
      <c r="D298" s="15">
        <f t="shared" si="21"/>
        <v>10</v>
      </c>
      <c r="E298" s="2">
        <f t="shared" si="22"/>
        <v>5.0880232558139538</v>
      </c>
      <c r="F298" s="2">
        <v>5</v>
      </c>
      <c r="G298" s="2">
        <f t="shared" si="23"/>
        <v>8.802325581395376E-2</v>
      </c>
      <c r="H298" s="2">
        <f t="shared" si="24"/>
        <v>3.3638964449897286</v>
      </c>
    </row>
    <row r="299" spans="1:8" x14ac:dyDescent="0.3">
      <c r="A299">
        <v>1666</v>
      </c>
      <c r="B299" s="2">
        <v>42567</v>
      </c>
      <c r="C299" s="15">
        <f t="shared" si="20"/>
        <v>0.9899302325581395</v>
      </c>
      <c r="D299" s="15">
        <f t="shared" si="21"/>
        <v>10</v>
      </c>
      <c r="E299" s="2">
        <f t="shared" si="22"/>
        <v>5.0503488372093024</v>
      </c>
      <c r="F299" s="2">
        <v>5</v>
      </c>
      <c r="G299" s="2">
        <f t="shared" si="23"/>
        <v>5.0348837209302388E-2</v>
      </c>
      <c r="H299" s="2">
        <f t="shared" si="24"/>
        <v>3.9150898912558567</v>
      </c>
    </row>
    <row r="300" spans="1:8" x14ac:dyDescent="0.3">
      <c r="A300">
        <v>1674</v>
      </c>
      <c r="B300" s="2">
        <v>41984.333333333328</v>
      </c>
      <c r="C300" s="15">
        <f t="shared" si="20"/>
        <v>0.9763798449612402</v>
      </c>
      <c r="D300" s="15">
        <f t="shared" si="21"/>
        <v>10</v>
      </c>
      <c r="E300" s="2">
        <f t="shared" si="22"/>
        <v>5.118100775193799</v>
      </c>
      <c r="F300" s="2">
        <v>5</v>
      </c>
      <c r="G300" s="2">
        <f t="shared" si="23"/>
        <v>0.11810077519379902</v>
      </c>
      <c r="H300" s="2">
        <f t="shared" si="24"/>
        <v>3.0758532392543749</v>
      </c>
    </row>
    <row r="301" spans="1:8" x14ac:dyDescent="0.3">
      <c r="A301">
        <v>1682</v>
      </c>
      <c r="B301" s="2">
        <v>42185.666666666664</v>
      </c>
      <c r="C301" s="15">
        <f t="shared" si="20"/>
        <v>0.98106201550387595</v>
      </c>
      <c r="D301" s="15">
        <f t="shared" si="21"/>
        <v>10</v>
      </c>
      <c r="E301" s="2">
        <f t="shared" si="22"/>
        <v>5.0946899224806206</v>
      </c>
      <c r="F301" s="2">
        <v>5</v>
      </c>
      <c r="G301" s="2">
        <f t="shared" si="23"/>
        <v>9.4689922480620581E-2</v>
      </c>
      <c r="H301" s="2">
        <f t="shared" si="24"/>
        <v>3.2921993247352455</v>
      </c>
    </row>
    <row r="302" spans="1:8" x14ac:dyDescent="0.3">
      <c r="A302">
        <v>1690</v>
      </c>
      <c r="B302" s="2">
        <v>42562.666666666672</v>
      </c>
      <c r="C302" s="15">
        <f t="shared" si="20"/>
        <v>0.98982945736434125</v>
      </c>
      <c r="D302" s="15">
        <f t="shared" si="21"/>
        <v>10</v>
      </c>
      <c r="E302" s="2">
        <f t="shared" si="22"/>
        <v>5.0508527131782941</v>
      </c>
      <c r="F302" s="2">
        <v>5</v>
      </c>
      <c r="G302" s="2">
        <f t="shared" si="23"/>
        <v>5.0852713178294096E-2</v>
      </c>
      <c r="H302" s="2">
        <f t="shared" si="24"/>
        <v>3.9052317039734707</v>
      </c>
    </row>
    <row r="303" spans="1:8" x14ac:dyDescent="0.3">
      <c r="A303">
        <v>1698</v>
      </c>
      <c r="B303" s="2">
        <v>42416.666666666672</v>
      </c>
      <c r="C303" s="15">
        <f t="shared" si="20"/>
        <v>0.98643410852713187</v>
      </c>
      <c r="D303" s="15">
        <f t="shared" si="21"/>
        <v>10</v>
      </c>
      <c r="E303" s="2">
        <f t="shared" si="22"/>
        <v>5.0678294573643408</v>
      </c>
      <c r="F303" s="2">
        <v>5</v>
      </c>
      <c r="G303" s="2">
        <f t="shared" si="23"/>
        <v>6.7829457364340762E-2</v>
      </c>
      <c r="H303" s="2">
        <f t="shared" si="24"/>
        <v>3.6205241344496688</v>
      </c>
    </row>
    <row r="304" spans="1:8" x14ac:dyDescent="0.3">
      <c r="A304">
        <v>1706</v>
      </c>
      <c r="B304" s="2">
        <v>42538.666666666672</v>
      </c>
      <c r="C304" s="15">
        <f t="shared" si="20"/>
        <v>0.98927131782945743</v>
      </c>
      <c r="D304" s="15">
        <f t="shared" si="21"/>
        <v>10</v>
      </c>
      <c r="E304" s="2">
        <f t="shared" si="22"/>
        <v>5.0536434108527128</v>
      </c>
      <c r="F304" s="2">
        <v>5</v>
      </c>
      <c r="G304" s="2">
        <f t="shared" si="23"/>
        <v>5.3643410852712847E-2</v>
      </c>
      <c r="H304" s="2">
        <f t="shared" si="24"/>
        <v>3.8523589048224469</v>
      </c>
    </row>
    <row r="305" spans="1:8" x14ac:dyDescent="0.3">
      <c r="A305">
        <v>1714</v>
      </c>
      <c r="B305" s="2">
        <v>42420</v>
      </c>
      <c r="C305" s="15">
        <f t="shared" si="20"/>
        <v>0.98651162790697677</v>
      </c>
      <c r="D305" s="15">
        <f t="shared" si="21"/>
        <v>10</v>
      </c>
      <c r="E305" s="2">
        <f t="shared" si="22"/>
        <v>5.0674418604651166</v>
      </c>
      <c r="F305" s="2">
        <v>5</v>
      </c>
      <c r="G305" s="2">
        <f t="shared" si="23"/>
        <v>6.7441860465116577E-2</v>
      </c>
      <c r="H305" s="2">
        <f t="shared" si="24"/>
        <v>3.6261783243981962</v>
      </c>
    </row>
    <row r="306" spans="1:8" x14ac:dyDescent="0.3">
      <c r="A306">
        <v>1722</v>
      </c>
      <c r="B306" s="2">
        <v>42333.333333333336</v>
      </c>
      <c r="C306" s="15">
        <f t="shared" si="20"/>
        <v>0.98449612403100784</v>
      </c>
      <c r="D306" s="15">
        <f t="shared" si="21"/>
        <v>10</v>
      </c>
      <c r="E306" s="2">
        <f t="shared" si="22"/>
        <v>5.0775193798449605</v>
      </c>
      <c r="F306" s="2">
        <v>5</v>
      </c>
      <c r="G306" s="2">
        <f t="shared" si="23"/>
        <v>7.751937984496049E-2</v>
      </c>
      <c r="H306" s="2">
        <f t="shared" si="24"/>
        <v>3.4889029620812706</v>
      </c>
    </row>
    <row r="307" spans="1:8" x14ac:dyDescent="0.3">
      <c r="A307">
        <v>1730</v>
      </c>
      <c r="B307" s="2">
        <v>42720.333333333336</v>
      </c>
      <c r="C307" s="15">
        <f t="shared" si="20"/>
        <v>0.99349612403100784</v>
      </c>
      <c r="D307" s="15">
        <f t="shared" si="21"/>
        <v>10</v>
      </c>
      <c r="E307" s="2">
        <f t="shared" si="22"/>
        <v>5.0325193798449606</v>
      </c>
      <c r="F307" s="2">
        <v>5</v>
      </c>
      <c r="G307" s="2">
        <f t="shared" si="23"/>
        <v>3.2519379844960561E-2</v>
      </c>
      <c r="H307" s="2">
        <f t="shared" si="24"/>
        <v>4.3486926133448689</v>
      </c>
    </row>
    <row r="308" spans="1:8" x14ac:dyDescent="0.3">
      <c r="A308">
        <v>1738</v>
      </c>
      <c r="B308" s="2">
        <v>42224.666666666664</v>
      </c>
      <c r="C308" s="15">
        <f t="shared" si="20"/>
        <v>0.981968992248062</v>
      </c>
      <c r="D308" s="15">
        <f t="shared" si="21"/>
        <v>10</v>
      </c>
      <c r="E308" s="2">
        <f t="shared" si="22"/>
        <v>5.0901550387596899</v>
      </c>
      <c r="F308" s="2">
        <v>5</v>
      </c>
      <c r="G308" s="2">
        <f t="shared" si="23"/>
        <v>9.0155038759689887E-2</v>
      </c>
      <c r="H308" s="2">
        <f t="shared" si="24"/>
        <v>3.34038554685098</v>
      </c>
    </row>
    <row r="309" spans="1:8" x14ac:dyDescent="0.3">
      <c r="A309">
        <v>1746</v>
      </c>
      <c r="B309" s="2">
        <v>42807.333333333336</v>
      </c>
      <c r="C309" s="15">
        <f t="shared" si="20"/>
        <v>0.99551937984496131</v>
      </c>
      <c r="D309" s="15">
        <f t="shared" si="21"/>
        <v>10</v>
      </c>
      <c r="E309" s="2">
        <f t="shared" si="22"/>
        <v>5.0224031007751933</v>
      </c>
      <c r="F309" s="2">
        <v>5</v>
      </c>
      <c r="G309" s="2">
        <f t="shared" si="23"/>
        <v>2.2403100775193252E-2</v>
      </c>
      <c r="H309" s="2">
        <f t="shared" si="24"/>
        <v>4.7193172461719071</v>
      </c>
    </row>
    <row r="310" spans="1:8" x14ac:dyDescent="0.3">
      <c r="A310">
        <v>1754</v>
      </c>
      <c r="B310" s="2">
        <v>42737.333333333336</v>
      </c>
      <c r="C310" s="15">
        <f t="shared" si="20"/>
        <v>0.99389147286821711</v>
      </c>
      <c r="D310" s="15">
        <f t="shared" si="21"/>
        <v>10</v>
      </c>
      <c r="E310" s="2">
        <f t="shared" si="22"/>
        <v>5.0305426356589145</v>
      </c>
      <c r="F310" s="2">
        <v>5</v>
      </c>
      <c r="G310" s="2">
        <f t="shared" si="23"/>
        <v>3.0542635658914463E-2</v>
      </c>
      <c r="H310" s="2">
        <f t="shared" si="24"/>
        <v>4.4110123586375947</v>
      </c>
    </row>
    <row r="311" spans="1:8" x14ac:dyDescent="0.3">
      <c r="A311">
        <v>1762</v>
      </c>
      <c r="B311" s="2">
        <v>42509.666666666672</v>
      </c>
      <c r="C311" s="15">
        <f t="shared" si="20"/>
        <v>0.98859689922480631</v>
      </c>
      <c r="D311" s="15">
        <f t="shared" si="21"/>
        <v>10</v>
      </c>
      <c r="E311" s="2">
        <f t="shared" si="22"/>
        <v>5.0570155038759683</v>
      </c>
      <c r="F311" s="2">
        <v>5</v>
      </c>
      <c r="G311" s="2">
        <f t="shared" si="23"/>
        <v>5.7015503875968321E-2</v>
      </c>
      <c r="H311" s="2">
        <f t="shared" si="24"/>
        <v>3.7920613576662752</v>
      </c>
    </row>
    <row r="312" spans="1:8" x14ac:dyDescent="0.3">
      <c r="A312">
        <v>1770</v>
      </c>
      <c r="B312" s="2">
        <v>42754.333333333336</v>
      </c>
      <c r="C312" s="15">
        <f t="shared" si="20"/>
        <v>0.99428682170542637</v>
      </c>
      <c r="D312" s="15">
        <f t="shared" si="21"/>
        <v>10</v>
      </c>
      <c r="E312" s="2">
        <f t="shared" si="22"/>
        <v>5.0285658914728684</v>
      </c>
      <c r="F312" s="2">
        <v>5</v>
      </c>
      <c r="G312" s="2">
        <f t="shared" si="23"/>
        <v>2.8565891472868365E-2</v>
      </c>
      <c r="H312" s="2">
        <f t="shared" si="24"/>
        <v>4.4775295305809992</v>
      </c>
    </row>
    <row r="313" spans="1:8" x14ac:dyDescent="0.3">
      <c r="A313">
        <v>1778</v>
      </c>
      <c r="B313" s="2">
        <v>42603.333333333336</v>
      </c>
      <c r="C313" s="15">
        <f t="shared" si="20"/>
        <v>0.99077519379844969</v>
      </c>
      <c r="D313" s="15">
        <f t="shared" si="21"/>
        <v>10</v>
      </c>
      <c r="E313" s="2">
        <f t="shared" si="22"/>
        <v>5.0461240310077518</v>
      </c>
      <c r="F313" s="2">
        <v>5</v>
      </c>
      <c r="G313" s="2">
        <f t="shared" si="23"/>
        <v>4.6124031007751753E-2</v>
      </c>
      <c r="H313" s="2">
        <f t="shared" si="24"/>
        <v>4.0018944342259264</v>
      </c>
    </row>
    <row r="314" spans="1:8" x14ac:dyDescent="0.3">
      <c r="A314">
        <v>1786</v>
      </c>
      <c r="B314" s="2">
        <v>42282</v>
      </c>
      <c r="C314" s="15">
        <f t="shared" si="20"/>
        <v>0.9833023255813953</v>
      </c>
      <c r="D314" s="15">
        <f t="shared" si="21"/>
        <v>10</v>
      </c>
      <c r="E314" s="2">
        <f t="shared" si="22"/>
        <v>5.083488372093024</v>
      </c>
      <c r="F314" s="2">
        <v>5</v>
      </c>
      <c r="G314" s="2">
        <f t="shared" si="23"/>
        <v>8.3488372093023955E-2</v>
      </c>
      <c r="H314" s="2">
        <f t="shared" si="24"/>
        <v>3.4158984459817701</v>
      </c>
    </row>
    <row r="315" spans="1:8" x14ac:dyDescent="0.3">
      <c r="A315">
        <v>1794</v>
      </c>
      <c r="B315" s="2">
        <v>42769.333333333328</v>
      </c>
      <c r="C315" s="15">
        <f t="shared" si="20"/>
        <v>0.9946356589147286</v>
      </c>
      <c r="D315" s="15">
        <f t="shared" si="21"/>
        <v>10</v>
      </c>
      <c r="E315" s="2">
        <f t="shared" si="22"/>
        <v>5.0268217054263573</v>
      </c>
      <c r="F315" s="2">
        <v>5</v>
      </c>
      <c r="G315" s="2">
        <f t="shared" si="23"/>
        <v>2.6821705426357312E-2</v>
      </c>
      <c r="H315" s="2">
        <f t="shared" si="24"/>
        <v>4.5401845514227039</v>
      </c>
    </row>
    <row r="316" spans="1:8" x14ac:dyDescent="0.3">
      <c r="A316">
        <v>1802</v>
      </c>
      <c r="B316" s="2">
        <v>42732</v>
      </c>
      <c r="C316" s="15">
        <f t="shared" si="20"/>
        <v>0.99376744186046506</v>
      </c>
      <c r="D316" s="15">
        <f t="shared" si="21"/>
        <v>10</v>
      </c>
      <c r="E316" s="2">
        <f t="shared" si="22"/>
        <v>5.0311627906976746</v>
      </c>
      <c r="F316" s="2">
        <v>5</v>
      </c>
      <c r="G316" s="2">
        <f t="shared" si="23"/>
        <v>3.1162790697674581E-2</v>
      </c>
      <c r="H316" s="2">
        <f t="shared" si="24"/>
        <v>4.3910344496793732</v>
      </c>
    </row>
    <row r="317" spans="1:8" x14ac:dyDescent="0.3">
      <c r="A317">
        <v>1810</v>
      </c>
      <c r="B317" s="2">
        <v>42533.666666666664</v>
      </c>
      <c r="C317" s="15">
        <f t="shared" si="20"/>
        <v>0.98915503875968991</v>
      </c>
      <c r="D317" s="15">
        <f t="shared" si="21"/>
        <v>10</v>
      </c>
      <c r="E317" s="2">
        <f t="shared" si="22"/>
        <v>5.0542248062015505</v>
      </c>
      <c r="F317" s="2">
        <v>5</v>
      </c>
      <c r="G317" s="2">
        <f t="shared" si="23"/>
        <v>5.4224806201550457E-2</v>
      </c>
      <c r="H317" s="2">
        <f t="shared" si="24"/>
        <v>3.8416941045082007</v>
      </c>
    </row>
    <row r="318" spans="1:8" x14ac:dyDescent="0.3">
      <c r="A318">
        <v>1818</v>
      </c>
      <c r="B318" s="2">
        <v>42514</v>
      </c>
      <c r="C318" s="15">
        <f t="shared" si="20"/>
        <v>0.98869767441860468</v>
      </c>
      <c r="D318" s="15">
        <f t="shared" si="21"/>
        <v>10</v>
      </c>
      <c r="E318" s="2">
        <f t="shared" si="22"/>
        <v>5.0565116279069766</v>
      </c>
      <c r="F318" s="2">
        <v>5</v>
      </c>
      <c r="G318" s="2">
        <f t="shared" si="23"/>
        <v>5.6511627906976614E-2</v>
      </c>
      <c r="H318" s="2">
        <f t="shared" si="24"/>
        <v>3.8008385217345673</v>
      </c>
    </row>
    <row r="319" spans="1:8" x14ac:dyDescent="0.3">
      <c r="A319">
        <v>1826</v>
      </c>
      <c r="B319" s="2">
        <v>43132.333333333336</v>
      </c>
      <c r="C319" s="15">
        <f t="shared" si="20"/>
        <v>1.0030775193798451</v>
      </c>
      <c r="D319" s="15">
        <f t="shared" si="21"/>
        <v>10</v>
      </c>
      <c r="E319" s="2">
        <f t="shared" si="22"/>
        <v>4.9846124031007744</v>
      </c>
      <c r="F319" s="2">
        <v>5</v>
      </c>
      <c r="G319" s="2">
        <f t="shared" si="23"/>
        <v>-1.5387596899225642E-2</v>
      </c>
      <c r="H319" s="2" t="e">
        <f t="shared" si="24"/>
        <v>#NUM!</v>
      </c>
    </row>
    <row r="320" spans="1:8" x14ac:dyDescent="0.3">
      <c r="A320">
        <v>1834</v>
      </c>
      <c r="B320" s="2">
        <v>42931.333333333328</v>
      </c>
      <c r="C320" s="15">
        <f t="shared" si="20"/>
        <v>0.99840310077519367</v>
      </c>
      <c r="D320" s="15">
        <f t="shared" si="21"/>
        <v>10</v>
      </c>
      <c r="E320" s="2">
        <f t="shared" si="22"/>
        <v>5.0079844961240312</v>
      </c>
      <c r="F320" s="2">
        <v>5</v>
      </c>
      <c r="G320" s="2">
        <f t="shared" si="23"/>
        <v>7.9844961240311818E-3</v>
      </c>
      <c r="H320" s="2">
        <f t="shared" si="24"/>
        <v>5.7481399595312874</v>
      </c>
    </row>
    <row r="321" spans="1:8" x14ac:dyDescent="0.3">
      <c r="A321">
        <v>1842</v>
      </c>
      <c r="B321" s="2">
        <v>42152</v>
      </c>
      <c r="C321" s="15">
        <f t="shared" si="20"/>
        <v>0.98027906976744184</v>
      </c>
      <c r="D321" s="15">
        <f t="shared" si="21"/>
        <v>10</v>
      </c>
      <c r="E321" s="2">
        <f t="shared" si="22"/>
        <v>5.0986046511627912</v>
      </c>
      <c r="F321" s="2">
        <v>5</v>
      </c>
      <c r="G321" s="2">
        <f t="shared" si="23"/>
        <v>9.8604651162791157E-2</v>
      </c>
      <c r="H321" s="2">
        <f t="shared" si="24"/>
        <v>3.2524565703740995</v>
      </c>
    </row>
    <row r="322" spans="1:8" x14ac:dyDescent="0.3">
      <c r="A322">
        <v>1850</v>
      </c>
      <c r="B322" s="2">
        <v>42376.333333333328</v>
      </c>
      <c r="C322" s="15">
        <f t="shared" si="20"/>
        <v>0.98549612403100761</v>
      </c>
      <c r="D322" s="15">
        <f t="shared" si="21"/>
        <v>10</v>
      </c>
      <c r="E322" s="2">
        <f t="shared" si="22"/>
        <v>5.0725193798449624</v>
      </c>
      <c r="F322" s="2">
        <v>5</v>
      </c>
      <c r="G322" s="2">
        <f t="shared" si="23"/>
        <v>7.2519379844962373E-2</v>
      </c>
      <c r="H322" s="2">
        <f t="shared" si="24"/>
        <v>3.5545918773569096</v>
      </c>
    </row>
    <row r="323" spans="1:8" x14ac:dyDescent="0.3">
      <c r="A323">
        <v>1858</v>
      </c>
      <c r="B323" s="2">
        <v>42474</v>
      </c>
      <c r="C323" s="15">
        <f t="shared" ref="C323:C386" si="25">B323/$J$27</f>
        <v>0.98776744186046517</v>
      </c>
      <c r="D323" s="15">
        <f t="shared" ref="D323:D386" si="26">$J$28</f>
        <v>10</v>
      </c>
      <c r="E323" s="2">
        <f t="shared" si="22"/>
        <v>5.0611627906976739</v>
      </c>
      <c r="F323" s="2">
        <v>5</v>
      </c>
      <c r="G323" s="2">
        <f t="shared" si="23"/>
        <v>6.1162790697673941E-2</v>
      </c>
      <c r="H323" s="2">
        <f t="shared" si="24"/>
        <v>3.722665346376365</v>
      </c>
    </row>
    <row r="324" spans="1:8" x14ac:dyDescent="0.3">
      <c r="A324">
        <v>1866</v>
      </c>
      <c r="B324" s="2">
        <v>43161</v>
      </c>
      <c r="C324" s="15">
        <f t="shared" si="25"/>
        <v>1.0037441860465117</v>
      </c>
      <c r="D324" s="15">
        <f t="shared" si="26"/>
        <v>10</v>
      </c>
      <c r="E324" s="2">
        <f t="shared" ref="E324:E387" si="27">D324-(F324*C324)</f>
        <v>4.9812790697674414</v>
      </c>
      <c r="F324" s="2">
        <v>5</v>
      </c>
      <c r="G324" s="2">
        <f t="shared" ref="G324:G387" si="28">F324-(F324*C324)</f>
        <v>-1.8720930232558608E-2</v>
      </c>
      <c r="H324" s="2" t="e">
        <f t="shared" ref="H324:H387" si="29">LN((F324*E324)/(D324*G324))</f>
        <v>#NUM!</v>
      </c>
    </row>
    <row r="325" spans="1:8" x14ac:dyDescent="0.3">
      <c r="A325">
        <v>1874</v>
      </c>
      <c r="B325" s="2">
        <v>42723.666666666664</v>
      </c>
      <c r="C325" s="15">
        <f t="shared" si="25"/>
        <v>0.99357364341085264</v>
      </c>
      <c r="D325" s="15">
        <f t="shared" si="26"/>
        <v>10</v>
      </c>
      <c r="E325" s="2">
        <f t="shared" si="27"/>
        <v>5.0321317829457364</v>
      </c>
      <c r="F325" s="2">
        <v>5</v>
      </c>
      <c r="G325" s="2">
        <f t="shared" si="28"/>
        <v>3.2131782945736376E-2</v>
      </c>
      <c r="H325" s="2">
        <f t="shared" si="29"/>
        <v>4.3606061432493615</v>
      </c>
    </row>
    <row r="326" spans="1:8" x14ac:dyDescent="0.3">
      <c r="A326">
        <v>1882</v>
      </c>
      <c r="B326" s="2">
        <v>42034.666666666664</v>
      </c>
      <c r="C326" s="15">
        <f t="shared" si="25"/>
        <v>0.97755038759689916</v>
      </c>
      <c r="D326" s="15">
        <f t="shared" si="26"/>
        <v>10</v>
      </c>
      <c r="E326" s="2">
        <f t="shared" si="27"/>
        <v>5.112248062015504</v>
      </c>
      <c r="F326" s="2">
        <v>5</v>
      </c>
      <c r="G326" s="2">
        <f t="shared" si="28"/>
        <v>0.11224806201550397</v>
      </c>
      <c r="H326" s="2">
        <f t="shared" si="29"/>
        <v>3.1255360781754615</v>
      </c>
    </row>
    <row r="327" spans="1:8" x14ac:dyDescent="0.3">
      <c r="A327">
        <v>1890</v>
      </c>
      <c r="B327" s="2">
        <v>42199.333333333328</v>
      </c>
      <c r="C327" s="15">
        <f t="shared" si="25"/>
        <v>0.9813798449612402</v>
      </c>
      <c r="D327" s="15">
        <f t="shared" si="26"/>
        <v>10</v>
      </c>
      <c r="E327" s="2">
        <f t="shared" si="27"/>
        <v>5.0931007751937987</v>
      </c>
      <c r="F327" s="2">
        <v>5</v>
      </c>
      <c r="G327" s="2">
        <f t="shared" si="28"/>
        <v>9.3100775193798668E-2</v>
      </c>
      <c r="H327" s="2">
        <f t="shared" si="29"/>
        <v>3.3088124224170889</v>
      </c>
    </row>
    <row r="328" spans="1:8" x14ac:dyDescent="0.3">
      <c r="A328">
        <v>1898</v>
      </c>
      <c r="B328" s="2">
        <v>42358.333333333336</v>
      </c>
      <c r="C328" s="15">
        <f t="shared" si="25"/>
        <v>0.985077519379845</v>
      </c>
      <c r="D328" s="15">
        <f t="shared" si="26"/>
        <v>10</v>
      </c>
      <c r="E328" s="2">
        <f t="shared" si="27"/>
        <v>5.0746124031007751</v>
      </c>
      <c r="F328" s="2">
        <v>5</v>
      </c>
      <c r="G328" s="2">
        <f t="shared" si="28"/>
        <v>7.4612403100775104E-2</v>
      </c>
      <c r="H328" s="2">
        <f t="shared" si="29"/>
        <v>3.5265514918658596</v>
      </c>
    </row>
    <row r="329" spans="1:8" x14ac:dyDescent="0.3">
      <c r="A329">
        <v>1906</v>
      </c>
      <c r="B329" s="2">
        <v>42428</v>
      </c>
      <c r="C329" s="15">
        <f t="shared" si="25"/>
        <v>0.98669767441860468</v>
      </c>
      <c r="D329" s="15">
        <f t="shared" si="26"/>
        <v>10</v>
      </c>
      <c r="E329" s="2">
        <f t="shared" si="27"/>
        <v>5.0665116279069764</v>
      </c>
      <c r="F329" s="2">
        <v>5</v>
      </c>
      <c r="G329" s="2">
        <f t="shared" si="28"/>
        <v>6.65116279069764E-2</v>
      </c>
      <c r="H329" s="2">
        <f t="shared" si="29"/>
        <v>3.6398838492625978</v>
      </c>
    </row>
    <row r="330" spans="1:8" x14ac:dyDescent="0.3">
      <c r="A330">
        <v>1914</v>
      </c>
      <c r="B330" s="2">
        <v>42663.666666666672</v>
      </c>
      <c r="C330" s="15">
        <f t="shared" si="25"/>
        <v>0.99217829457364348</v>
      </c>
      <c r="D330" s="15">
        <f t="shared" si="26"/>
        <v>10</v>
      </c>
      <c r="E330" s="2">
        <f t="shared" si="27"/>
        <v>5.0391085271317824</v>
      </c>
      <c r="F330" s="2">
        <v>5</v>
      </c>
      <c r="G330" s="2">
        <f t="shared" si="28"/>
        <v>3.9108527131782367E-2</v>
      </c>
      <c r="H330" s="2">
        <f t="shared" si="29"/>
        <v>4.1654967568970713</v>
      </c>
    </row>
    <row r="331" spans="1:8" x14ac:dyDescent="0.3">
      <c r="A331">
        <v>1922</v>
      </c>
      <c r="B331" s="2">
        <v>42940.666666666664</v>
      </c>
      <c r="C331" s="15">
        <f t="shared" si="25"/>
        <v>0.99862015503875967</v>
      </c>
      <c r="D331" s="15">
        <f t="shared" si="26"/>
        <v>10</v>
      </c>
      <c r="E331" s="2">
        <f t="shared" si="27"/>
        <v>5.0068992248062019</v>
      </c>
      <c r="F331" s="2">
        <v>5</v>
      </c>
      <c r="G331" s="2">
        <f t="shared" si="28"/>
        <v>6.8992248062018646E-3</v>
      </c>
      <c r="H331" s="2">
        <f t="shared" si="29"/>
        <v>5.8940158463417385</v>
      </c>
    </row>
    <row r="332" spans="1:8" x14ac:dyDescent="0.3">
      <c r="A332">
        <v>1930</v>
      </c>
      <c r="B332" s="2">
        <v>42974</v>
      </c>
      <c r="C332" s="15">
        <f t="shared" si="25"/>
        <v>0.99939534883720926</v>
      </c>
      <c r="D332" s="15">
        <f t="shared" si="26"/>
        <v>10</v>
      </c>
      <c r="E332" s="2">
        <f t="shared" si="27"/>
        <v>5.0030232558139538</v>
      </c>
      <c r="F332" s="2">
        <v>5</v>
      </c>
      <c r="G332" s="2">
        <f t="shared" si="28"/>
        <v>3.0232558139537957E-3</v>
      </c>
      <c r="H332" s="2">
        <f t="shared" si="29"/>
        <v>6.7183161445291013</v>
      </c>
    </row>
    <row r="333" spans="1:8" x14ac:dyDescent="0.3">
      <c r="A333">
        <v>1938</v>
      </c>
      <c r="B333" s="2">
        <v>42405.333333333336</v>
      </c>
      <c r="C333" s="15">
        <f t="shared" si="25"/>
        <v>0.98617054263565895</v>
      </c>
      <c r="D333" s="15">
        <f t="shared" si="26"/>
        <v>10</v>
      </c>
      <c r="E333" s="2">
        <f t="shared" si="27"/>
        <v>5.0691472868217051</v>
      </c>
      <c r="F333" s="2">
        <v>5</v>
      </c>
      <c r="G333" s="2">
        <f t="shared" si="28"/>
        <v>6.9147286821705123E-2</v>
      </c>
      <c r="H333" s="2">
        <f t="shared" si="29"/>
        <v>3.6015418926641081</v>
      </c>
    </row>
    <row r="334" spans="1:8" x14ac:dyDescent="0.3">
      <c r="A334">
        <v>1946</v>
      </c>
      <c r="B334" s="2">
        <v>42605.666666666664</v>
      </c>
      <c r="C334" s="15">
        <f t="shared" si="25"/>
        <v>0.99082945736434103</v>
      </c>
      <c r="D334" s="15">
        <f t="shared" si="26"/>
        <v>10</v>
      </c>
      <c r="E334" s="2">
        <f t="shared" si="27"/>
        <v>5.0458527131782951</v>
      </c>
      <c r="F334" s="2">
        <v>5</v>
      </c>
      <c r="G334" s="2">
        <f t="shared" si="28"/>
        <v>4.585271317829509E-2</v>
      </c>
      <c r="H334" s="2">
        <f t="shared" si="29"/>
        <v>4.0077403873370976</v>
      </c>
    </row>
    <row r="335" spans="1:8" x14ac:dyDescent="0.3">
      <c r="A335">
        <v>1954</v>
      </c>
      <c r="B335" s="2">
        <v>42417.666666666672</v>
      </c>
      <c r="C335" s="15">
        <f t="shared" si="25"/>
        <v>0.98645736434108533</v>
      </c>
      <c r="D335" s="15">
        <f t="shared" si="26"/>
        <v>10</v>
      </c>
      <c r="E335" s="2">
        <f t="shared" si="27"/>
        <v>5.0677131782945732</v>
      </c>
      <c r="F335" s="2">
        <v>5</v>
      </c>
      <c r="G335" s="2">
        <f t="shared" si="28"/>
        <v>6.771317829457324E-2</v>
      </c>
      <c r="H335" s="2">
        <f t="shared" si="29"/>
        <v>3.6222169464192739</v>
      </c>
    </row>
    <row r="336" spans="1:8" x14ac:dyDescent="0.3">
      <c r="A336">
        <v>1962</v>
      </c>
      <c r="B336" s="2">
        <v>42388</v>
      </c>
      <c r="C336" s="15">
        <f t="shared" si="25"/>
        <v>0.98576744186046517</v>
      </c>
      <c r="D336" s="15">
        <f t="shared" si="26"/>
        <v>10</v>
      </c>
      <c r="E336" s="2">
        <f t="shared" si="27"/>
        <v>5.0711627906976737</v>
      </c>
      <c r="F336" s="2">
        <v>5</v>
      </c>
      <c r="G336" s="2">
        <f t="shared" si="28"/>
        <v>7.1162790697673728E-2</v>
      </c>
      <c r="H336" s="2">
        <f t="shared" si="29"/>
        <v>3.5732081577540105</v>
      </c>
    </row>
    <row r="337" spans="1:8" x14ac:dyDescent="0.3">
      <c r="A337">
        <v>1970</v>
      </c>
      <c r="B337" s="2">
        <v>42536</v>
      </c>
      <c r="C337" s="15">
        <f t="shared" si="25"/>
        <v>0.98920930232558135</v>
      </c>
      <c r="D337" s="15">
        <f t="shared" si="26"/>
        <v>10</v>
      </c>
      <c r="E337" s="2">
        <f t="shared" si="27"/>
        <v>5.0539534883720929</v>
      </c>
      <c r="F337" s="2">
        <v>5</v>
      </c>
      <c r="G337" s="2">
        <f t="shared" si="28"/>
        <v>5.3953488372092906E-2</v>
      </c>
      <c r="H337" s="2">
        <f t="shared" si="29"/>
        <v>3.8466565554451608</v>
      </c>
    </row>
    <row r="338" spans="1:8" x14ac:dyDescent="0.3">
      <c r="A338">
        <v>1978</v>
      </c>
      <c r="B338" s="2">
        <v>42564</v>
      </c>
      <c r="C338" s="15">
        <f t="shared" si="25"/>
        <v>0.98986046511627912</v>
      </c>
      <c r="D338" s="15">
        <f t="shared" si="26"/>
        <v>10</v>
      </c>
      <c r="E338" s="2">
        <f t="shared" si="27"/>
        <v>5.0506976744186041</v>
      </c>
      <c r="F338" s="2">
        <v>5</v>
      </c>
      <c r="G338" s="2">
        <f t="shared" si="28"/>
        <v>5.0697674418604066E-2</v>
      </c>
      <c r="H338" s="2">
        <f t="shared" si="29"/>
        <v>3.908254445427823</v>
      </c>
    </row>
    <row r="339" spans="1:8" x14ac:dyDescent="0.3">
      <c r="A339">
        <v>1986</v>
      </c>
      <c r="B339" s="2">
        <v>42526.333333333336</v>
      </c>
      <c r="C339" s="15">
        <f t="shared" si="25"/>
        <v>0.98898449612403105</v>
      </c>
      <c r="D339" s="15">
        <f t="shared" si="26"/>
        <v>10</v>
      </c>
      <c r="E339" s="2">
        <f t="shared" si="27"/>
        <v>5.0550775193798447</v>
      </c>
      <c r="F339" s="2">
        <v>5</v>
      </c>
      <c r="G339" s="2">
        <f t="shared" si="28"/>
        <v>5.507751937984473E-2</v>
      </c>
      <c r="H339" s="2">
        <f t="shared" si="29"/>
        <v>3.8262596497964103</v>
      </c>
    </row>
    <row r="340" spans="1:8" x14ac:dyDescent="0.3">
      <c r="A340">
        <v>1994</v>
      </c>
      <c r="B340" s="2">
        <v>42672.333333333336</v>
      </c>
      <c r="C340" s="15">
        <f t="shared" si="25"/>
        <v>0.99237984496124032</v>
      </c>
      <c r="D340" s="15">
        <f t="shared" si="26"/>
        <v>10</v>
      </c>
      <c r="E340" s="2">
        <f t="shared" si="27"/>
        <v>5.0381007751937981</v>
      </c>
      <c r="F340" s="2">
        <v>5</v>
      </c>
      <c r="G340" s="2">
        <f t="shared" si="28"/>
        <v>3.8100775193798064E-2</v>
      </c>
      <c r="H340" s="2">
        <f t="shared" si="29"/>
        <v>4.1914026509488069</v>
      </c>
    </row>
    <row r="341" spans="1:8" x14ac:dyDescent="0.3">
      <c r="A341">
        <v>2002</v>
      </c>
      <c r="B341" s="2">
        <v>42393.333333333328</v>
      </c>
      <c r="C341" s="15">
        <f t="shared" si="25"/>
        <v>0.98589147286821699</v>
      </c>
      <c r="D341" s="15">
        <f t="shared" si="26"/>
        <v>10</v>
      </c>
      <c r="E341" s="2">
        <f t="shared" si="27"/>
        <v>5.0705426356589154</v>
      </c>
      <c r="F341" s="2">
        <v>5</v>
      </c>
      <c r="G341" s="2">
        <f t="shared" si="28"/>
        <v>7.0542635658915387E-2</v>
      </c>
      <c r="H341" s="2">
        <f t="shared" si="29"/>
        <v>3.5818386508844084</v>
      </c>
    </row>
    <row r="342" spans="1:8" x14ac:dyDescent="0.3">
      <c r="A342">
        <v>2010</v>
      </c>
      <c r="B342" s="2">
        <v>43333</v>
      </c>
      <c r="C342" s="15">
        <f t="shared" si="25"/>
        <v>1.0077441860465117</v>
      </c>
      <c r="D342" s="15">
        <f t="shared" si="26"/>
        <v>10</v>
      </c>
      <c r="E342" s="2">
        <f t="shared" si="27"/>
        <v>4.9612790697674409</v>
      </c>
      <c r="F342" s="2">
        <v>5</v>
      </c>
      <c r="G342" s="2">
        <f t="shared" si="28"/>
        <v>-3.872093023255907E-2</v>
      </c>
      <c r="H342" s="2" t="e">
        <f t="shared" si="29"/>
        <v>#NUM!</v>
      </c>
    </row>
    <row r="343" spans="1:8" x14ac:dyDescent="0.3">
      <c r="A343">
        <v>2018</v>
      </c>
      <c r="B343" s="2">
        <v>43151</v>
      </c>
      <c r="C343" s="15">
        <f t="shared" si="25"/>
        <v>1.0035116279069767</v>
      </c>
      <c r="D343" s="15">
        <f t="shared" si="26"/>
        <v>10</v>
      </c>
      <c r="E343" s="2">
        <f t="shared" si="27"/>
        <v>4.9824418604651166</v>
      </c>
      <c r="F343" s="2">
        <v>5</v>
      </c>
      <c r="G343" s="2">
        <f t="shared" si="28"/>
        <v>-1.7558139534883388E-2</v>
      </c>
      <c r="H343" s="2" t="e">
        <f t="shared" si="29"/>
        <v>#NUM!</v>
      </c>
    </row>
    <row r="344" spans="1:8" x14ac:dyDescent="0.3">
      <c r="A344">
        <v>2026</v>
      </c>
      <c r="B344" s="2">
        <v>42690.666666666672</v>
      </c>
      <c r="C344" s="15">
        <f t="shared" si="25"/>
        <v>0.99280620155038768</v>
      </c>
      <c r="D344" s="15">
        <f t="shared" si="26"/>
        <v>10</v>
      </c>
      <c r="E344" s="2">
        <f t="shared" si="27"/>
        <v>5.0359689922480619</v>
      </c>
      <c r="F344" s="2">
        <v>5</v>
      </c>
      <c r="G344" s="2">
        <f t="shared" si="28"/>
        <v>3.5968992248061937E-2</v>
      </c>
      <c r="H344" s="2">
        <f t="shared" si="29"/>
        <v>4.2485568165082954</v>
      </c>
    </row>
    <row r="345" spans="1:8" x14ac:dyDescent="0.3">
      <c r="A345">
        <v>2034</v>
      </c>
      <c r="B345" s="2">
        <v>42779.333333333328</v>
      </c>
      <c r="C345" s="15">
        <f t="shared" si="25"/>
        <v>0.99486821705426343</v>
      </c>
      <c r="D345" s="15">
        <f t="shared" si="26"/>
        <v>10</v>
      </c>
      <c r="E345" s="2">
        <f t="shared" si="27"/>
        <v>5.025658914728683</v>
      </c>
      <c r="F345" s="2">
        <v>5</v>
      </c>
      <c r="G345" s="2">
        <f t="shared" si="28"/>
        <v>2.565891472868298E-2</v>
      </c>
      <c r="H345" s="2">
        <f t="shared" si="29"/>
        <v>4.58427360707062</v>
      </c>
    </row>
    <row r="346" spans="1:8" x14ac:dyDescent="0.3">
      <c r="A346">
        <v>2042</v>
      </c>
      <c r="B346" s="2">
        <v>42589.333333333328</v>
      </c>
      <c r="C346" s="15">
        <f t="shared" si="25"/>
        <v>0.9904496124031007</v>
      </c>
      <c r="D346" s="15">
        <f t="shared" si="26"/>
        <v>10</v>
      </c>
      <c r="E346" s="2">
        <f t="shared" si="27"/>
        <v>5.0477519379844962</v>
      </c>
      <c r="F346" s="2">
        <v>5</v>
      </c>
      <c r="G346" s="2">
        <f t="shared" si="28"/>
        <v>4.7751937984496173E-2</v>
      </c>
      <c r="H346" s="2">
        <f t="shared" si="29"/>
        <v>3.9675314296349344</v>
      </c>
    </row>
    <row r="347" spans="1:8" x14ac:dyDescent="0.3">
      <c r="A347">
        <v>2050</v>
      </c>
      <c r="B347" s="2">
        <v>42318.333333333336</v>
      </c>
      <c r="C347" s="15">
        <f t="shared" si="25"/>
        <v>0.98414728682170549</v>
      </c>
      <c r="D347" s="15">
        <f t="shared" si="26"/>
        <v>10</v>
      </c>
      <c r="E347" s="2">
        <f t="shared" si="27"/>
        <v>5.0792635658914724</v>
      </c>
      <c r="F347" s="2">
        <v>5</v>
      </c>
      <c r="G347" s="2">
        <f t="shared" si="28"/>
        <v>7.9263565891472432E-2</v>
      </c>
      <c r="H347" s="2">
        <f t="shared" si="29"/>
        <v>3.4669958056102779</v>
      </c>
    </row>
    <row r="348" spans="1:8" x14ac:dyDescent="0.3">
      <c r="A348">
        <v>2058</v>
      </c>
      <c r="B348" s="2">
        <v>42955</v>
      </c>
      <c r="C348" s="15">
        <f t="shared" si="25"/>
        <v>0.99895348837209297</v>
      </c>
      <c r="D348" s="15">
        <f t="shared" si="26"/>
        <v>10</v>
      </c>
      <c r="E348" s="2">
        <f t="shared" si="27"/>
        <v>5.0052325581395349</v>
      </c>
      <c r="F348" s="2">
        <v>5</v>
      </c>
      <c r="G348" s="2">
        <f t="shared" si="28"/>
        <v>5.2325581395349374E-3</v>
      </c>
      <c r="H348" s="2">
        <f t="shared" si="29"/>
        <v>6.17019168876178</v>
      </c>
    </row>
    <row r="349" spans="1:8" x14ac:dyDescent="0.3">
      <c r="A349">
        <v>2066</v>
      </c>
      <c r="B349" s="2">
        <v>42087.666666666664</v>
      </c>
      <c r="C349" s="15">
        <f t="shared" si="25"/>
        <v>0.9787829457364341</v>
      </c>
      <c r="D349" s="15">
        <f t="shared" si="26"/>
        <v>10</v>
      </c>
      <c r="E349" s="2">
        <f t="shared" si="27"/>
        <v>5.1060852713178297</v>
      </c>
      <c r="F349" s="2">
        <v>5</v>
      </c>
      <c r="G349" s="2">
        <f t="shared" si="28"/>
        <v>0.10608527131782974</v>
      </c>
      <c r="H349" s="2">
        <f t="shared" si="29"/>
        <v>3.1807979002078515</v>
      </c>
    </row>
    <row r="350" spans="1:8" x14ac:dyDescent="0.3">
      <c r="A350">
        <v>2074</v>
      </c>
      <c r="B350" s="2">
        <v>42377.333333333328</v>
      </c>
      <c r="C350" s="15">
        <f t="shared" si="25"/>
        <v>0.98551937984496107</v>
      </c>
      <c r="D350" s="15">
        <f t="shared" si="26"/>
        <v>10</v>
      </c>
      <c r="E350" s="2">
        <f t="shared" si="27"/>
        <v>5.0724031007751949</v>
      </c>
      <c r="F350" s="2">
        <v>5</v>
      </c>
      <c r="G350" s="2">
        <f t="shared" si="28"/>
        <v>7.2403100775194851E-2</v>
      </c>
      <c r="H350" s="2">
        <f t="shared" si="29"/>
        <v>3.5561736612427479</v>
      </c>
    </row>
    <row r="351" spans="1:8" x14ac:dyDescent="0.3">
      <c r="A351">
        <v>2082</v>
      </c>
      <c r="B351" s="2">
        <v>42284</v>
      </c>
      <c r="C351" s="15">
        <f t="shared" si="25"/>
        <v>0.98334883720930233</v>
      </c>
      <c r="D351" s="15">
        <f t="shared" si="26"/>
        <v>10</v>
      </c>
      <c r="E351" s="2">
        <f t="shared" si="27"/>
        <v>5.083255813953488</v>
      </c>
      <c r="F351" s="2">
        <v>5</v>
      </c>
      <c r="G351" s="2">
        <f t="shared" si="28"/>
        <v>8.3255813953488023E-2</v>
      </c>
      <c r="H351" s="2">
        <f t="shared" si="29"/>
        <v>3.4186420992759774</v>
      </c>
    </row>
    <row r="352" spans="1:8" x14ac:dyDescent="0.3">
      <c r="A352">
        <v>2090</v>
      </c>
      <c r="B352" s="2">
        <v>42334.666666666664</v>
      </c>
      <c r="C352" s="15">
        <f t="shared" si="25"/>
        <v>0.98452713178294571</v>
      </c>
      <c r="D352" s="15">
        <f t="shared" si="26"/>
        <v>10</v>
      </c>
      <c r="E352" s="2">
        <f t="shared" si="27"/>
        <v>5.0773643410852713</v>
      </c>
      <c r="F352" s="2">
        <v>5</v>
      </c>
      <c r="G352" s="2">
        <f t="shared" si="28"/>
        <v>7.7364341085271349E-2</v>
      </c>
      <c r="H352" s="2">
        <f t="shared" si="29"/>
        <v>3.4908744299346059</v>
      </c>
    </row>
    <row r="353" spans="1:8" x14ac:dyDescent="0.3">
      <c r="A353">
        <v>2098</v>
      </c>
      <c r="B353" s="2">
        <v>42826.333333333336</v>
      </c>
      <c r="C353" s="15">
        <f t="shared" si="25"/>
        <v>0.9959612403100776</v>
      </c>
      <c r="D353" s="15">
        <f t="shared" si="26"/>
        <v>10</v>
      </c>
      <c r="E353" s="2">
        <f t="shared" si="27"/>
        <v>5.0201937984496121</v>
      </c>
      <c r="F353" s="2">
        <v>5</v>
      </c>
      <c r="G353" s="2">
        <f t="shared" si="28"/>
        <v>2.019379844961211E-2</v>
      </c>
      <c r="H353" s="2">
        <f t="shared" si="29"/>
        <v>4.8227010868237317</v>
      </c>
    </row>
    <row r="354" spans="1:8" x14ac:dyDescent="0.3">
      <c r="A354">
        <v>2106</v>
      </c>
      <c r="B354" s="2">
        <v>42412.666666666672</v>
      </c>
      <c r="C354" s="15">
        <f t="shared" si="25"/>
        <v>0.98634108527131792</v>
      </c>
      <c r="D354" s="15">
        <f t="shared" si="26"/>
        <v>10</v>
      </c>
      <c r="E354" s="2">
        <f t="shared" si="27"/>
        <v>5.06829457364341</v>
      </c>
      <c r="F354" s="2">
        <v>5</v>
      </c>
      <c r="G354" s="2">
        <f t="shared" si="28"/>
        <v>6.8294573643409962E-2</v>
      </c>
      <c r="H354" s="2">
        <f t="shared" si="29"/>
        <v>3.6137821688624272</v>
      </c>
    </row>
    <row r="355" spans="1:8" x14ac:dyDescent="0.3">
      <c r="A355">
        <v>2114</v>
      </c>
      <c r="B355" s="2">
        <v>42547.666666666664</v>
      </c>
      <c r="C355" s="15">
        <f t="shared" si="25"/>
        <v>0.98948062015503868</v>
      </c>
      <c r="D355" s="15">
        <f t="shared" si="26"/>
        <v>10</v>
      </c>
      <c r="E355" s="2">
        <f t="shared" si="27"/>
        <v>5.0525968992248069</v>
      </c>
      <c r="F355" s="2">
        <v>5</v>
      </c>
      <c r="G355" s="2">
        <f t="shared" si="28"/>
        <v>5.2596899224806926E-2</v>
      </c>
      <c r="H355" s="2">
        <f t="shared" si="29"/>
        <v>3.8718532790976306</v>
      </c>
    </row>
    <row r="356" spans="1:8" x14ac:dyDescent="0.3">
      <c r="A356">
        <v>2122</v>
      </c>
      <c r="B356" s="2">
        <v>42984.333333333336</v>
      </c>
      <c r="C356" s="15">
        <f t="shared" si="25"/>
        <v>0.99963565891472872</v>
      </c>
      <c r="D356" s="15">
        <f t="shared" si="26"/>
        <v>10</v>
      </c>
      <c r="E356" s="2">
        <f t="shared" si="27"/>
        <v>5.0018217054263561</v>
      </c>
      <c r="F356" s="2">
        <v>5</v>
      </c>
      <c r="G356" s="2">
        <f t="shared" si="28"/>
        <v>1.8217054263560684E-3</v>
      </c>
      <c r="H356" s="2">
        <f t="shared" si="29"/>
        <v>7.2246371758032657</v>
      </c>
    </row>
    <row r="357" spans="1:8" x14ac:dyDescent="0.3">
      <c r="A357">
        <v>2130</v>
      </c>
      <c r="B357" s="2">
        <v>42733</v>
      </c>
      <c r="C357" s="15">
        <f t="shared" si="25"/>
        <v>0.99379069767441863</v>
      </c>
      <c r="D357" s="15">
        <f t="shared" si="26"/>
        <v>10</v>
      </c>
      <c r="E357" s="2">
        <f t="shared" si="27"/>
        <v>5.0310465116279071</v>
      </c>
      <c r="F357" s="2">
        <v>5</v>
      </c>
      <c r="G357" s="2">
        <f t="shared" si="28"/>
        <v>3.1046511627907059E-2</v>
      </c>
      <c r="H357" s="2">
        <f t="shared" si="29"/>
        <v>4.3947496597543889</v>
      </c>
    </row>
    <row r="358" spans="1:8" x14ac:dyDescent="0.3">
      <c r="A358">
        <v>2138</v>
      </c>
      <c r="B358" s="2">
        <v>42671.666666666664</v>
      </c>
      <c r="C358" s="15">
        <f t="shared" si="25"/>
        <v>0.99236434108527127</v>
      </c>
      <c r="D358" s="15">
        <f t="shared" si="26"/>
        <v>10</v>
      </c>
      <c r="E358" s="2">
        <f t="shared" si="27"/>
        <v>5.038178294573644</v>
      </c>
      <c r="F358" s="2">
        <v>5</v>
      </c>
      <c r="G358" s="2">
        <f t="shared" si="28"/>
        <v>3.8178294573643967E-2</v>
      </c>
      <c r="H358" s="2">
        <f t="shared" si="29"/>
        <v>4.189385516432969</v>
      </c>
    </row>
    <row r="359" spans="1:8" x14ac:dyDescent="0.3">
      <c r="A359">
        <v>2146</v>
      </c>
      <c r="B359" s="2">
        <v>42863.666666666664</v>
      </c>
      <c r="C359" s="15">
        <f t="shared" si="25"/>
        <v>0.99682945736434103</v>
      </c>
      <c r="D359" s="15">
        <f t="shared" si="26"/>
        <v>10</v>
      </c>
      <c r="E359" s="2">
        <f t="shared" si="27"/>
        <v>5.0158527131782948</v>
      </c>
      <c r="F359" s="2">
        <v>5</v>
      </c>
      <c r="G359" s="2">
        <f t="shared" si="28"/>
        <v>1.5852713178294842E-2</v>
      </c>
      <c r="H359" s="2">
        <f t="shared" si="29"/>
        <v>5.0638708738049951</v>
      </c>
    </row>
    <row r="360" spans="1:8" x14ac:dyDescent="0.3">
      <c r="A360">
        <v>2154</v>
      </c>
      <c r="B360" s="2">
        <v>42640.333333333336</v>
      </c>
      <c r="C360" s="15">
        <f t="shared" si="25"/>
        <v>0.99163565891472871</v>
      </c>
      <c r="D360" s="15">
        <f t="shared" si="26"/>
        <v>10</v>
      </c>
      <c r="E360" s="2">
        <f t="shared" si="27"/>
        <v>5.0418217054263561</v>
      </c>
      <c r="F360" s="2">
        <v>5</v>
      </c>
      <c r="G360" s="2">
        <f t="shared" si="28"/>
        <v>4.1821705426356104E-2</v>
      </c>
      <c r="H360" s="2">
        <f t="shared" si="29"/>
        <v>4.098960091357144</v>
      </c>
    </row>
    <row r="361" spans="1:8" x14ac:dyDescent="0.3">
      <c r="A361">
        <v>2162</v>
      </c>
      <c r="B361" s="2">
        <v>42543.666666666672</v>
      </c>
      <c r="C361" s="15">
        <f t="shared" si="25"/>
        <v>0.98938759689922495</v>
      </c>
      <c r="D361" s="15">
        <f t="shared" si="26"/>
        <v>10</v>
      </c>
      <c r="E361" s="2">
        <f t="shared" si="27"/>
        <v>5.0530620155038752</v>
      </c>
      <c r="F361" s="2">
        <v>5</v>
      </c>
      <c r="G361" s="2">
        <f t="shared" si="28"/>
        <v>5.3062015503875237E-2</v>
      </c>
      <c r="H361" s="2">
        <f t="shared" si="29"/>
        <v>3.8631411643026889</v>
      </c>
    </row>
    <row r="362" spans="1:8" x14ac:dyDescent="0.3">
      <c r="A362">
        <v>2170</v>
      </c>
      <c r="B362" s="2">
        <v>42600.333333333336</v>
      </c>
      <c r="C362" s="15">
        <f t="shared" si="25"/>
        <v>0.9907054263565892</v>
      </c>
      <c r="D362" s="15">
        <f t="shared" si="26"/>
        <v>10</v>
      </c>
      <c r="E362" s="2">
        <f t="shared" si="27"/>
        <v>5.0464728682170543</v>
      </c>
      <c r="F362" s="2">
        <v>5</v>
      </c>
      <c r="G362" s="2">
        <f t="shared" si="28"/>
        <v>4.6472868217054319E-2</v>
      </c>
      <c r="H362" s="2">
        <f t="shared" si="29"/>
        <v>3.9944289926480985</v>
      </c>
    </row>
    <row r="363" spans="1:8" x14ac:dyDescent="0.3">
      <c r="A363">
        <v>2178</v>
      </c>
      <c r="B363" s="2">
        <v>42362</v>
      </c>
      <c r="C363" s="15">
        <f t="shared" si="25"/>
        <v>0.98516279069767443</v>
      </c>
      <c r="D363" s="15">
        <f t="shared" si="26"/>
        <v>10</v>
      </c>
      <c r="E363" s="2">
        <f t="shared" si="27"/>
        <v>5.0741860465116275</v>
      </c>
      <c r="F363" s="2">
        <v>5</v>
      </c>
      <c r="G363" s="2">
        <f t="shared" si="28"/>
        <v>7.4186046511627524E-2</v>
      </c>
      <c r="H363" s="2">
        <f t="shared" si="29"/>
        <v>3.5321981454778655</v>
      </c>
    </row>
    <row r="364" spans="1:8" x14ac:dyDescent="0.3">
      <c r="A364">
        <v>2186</v>
      </c>
      <c r="B364" s="2">
        <v>42798.333333333328</v>
      </c>
      <c r="C364" s="15">
        <f t="shared" si="25"/>
        <v>0.99531007751937972</v>
      </c>
      <c r="D364" s="15">
        <f t="shared" si="26"/>
        <v>10</v>
      </c>
      <c r="E364" s="2">
        <f t="shared" si="27"/>
        <v>5.0234496124031018</v>
      </c>
      <c r="F364" s="2">
        <v>5</v>
      </c>
      <c r="G364" s="2">
        <f t="shared" si="28"/>
        <v>2.3449612403101838E-2</v>
      </c>
      <c r="H364" s="2">
        <f t="shared" si="29"/>
        <v>4.6738710038121942</v>
      </c>
    </row>
    <row r="365" spans="1:8" x14ac:dyDescent="0.3">
      <c r="A365">
        <v>2194</v>
      </c>
      <c r="B365" s="2">
        <v>43009.333333333336</v>
      </c>
      <c r="C365" s="15">
        <f t="shared" si="25"/>
        <v>1.000217054263566</v>
      </c>
      <c r="D365" s="15">
        <f t="shared" si="26"/>
        <v>10</v>
      </c>
      <c r="E365" s="2">
        <f t="shared" si="27"/>
        <v>4.9989147286821698</v>
      </c>
      <c r="F365" s="2">
        <v>5</v>
      </c>
      <c r="G365" s="2">
        <f t="shared" si="28"/>
        <v>-1.0852713178302054E-3</v>
      </c>
      <c r="H365" s="2" t="e">
        <f t="shared" si="29"/>
        <v>#NUM!</v>
      </c>
    </row>
    <row r="366" spans="1:8" x14ac:dyDescent="0.3">
      <c r="A366">
        <v>2202</v>
      </c>
      <c r="B366" s="2">
        <v>42631</v>
      </c>
      <c r="C366" s="15">
        <f t="shared" si="25"/>
        <v>0.99141860465116283</v>
      </c>
      <c r="D366" s="15">
        <f t="shared" si="26"/>
        <v>10</v>
      </c>
      <c r="E366" s="2">
        <f t="shared" si="27"/>
        <v>5.0429069767441863</v>
      </c>
      <c r="F366" s="2">
        <v>5</v>
      </c>
      <c r="G366" s="2">
        <f t="shared" si="28"/>
        <v>4.2906976744186309E-2</v>
      </c>
      <c r="H366" s="2">
        <f t="shared" si="29"/>
        <v>4.0735563545501492</v>
      </c>
    </row>
    <row r="367" spans="1:8" x14ac:dyDescent="0.3">
      <c r="A367">
        <v>2210</v>
      </c>
      <c r="B367" s="2">
        <v>42973.666666666664</v>
      </c>
      <c r="C367" s="15">
        <f t="shared" si="25"/>
        <v>0.99938759689922474</v>
      </c>
      <c r="D367" s="15">
        <f t="shared" si="26"/>
        <v>10</v>
      </c>
      <c r="E367" s="2">
        <f t="shared" si="27"/>
        <v>5.0030620155038763</v>
      </c>
      <c r="F367" s="2">
        <v>5</v>
      </c>
      <c r="G367" s="2">
        <f t="shared" si="28"/>
        <v>3.0620155038763031E-3</v>
      </c>
      <c r="H367" s="2">
        <f t="shared" si="29"/>
        <v>6.7055848659752524</v>
      </c>
    </row>
    <row r="368" spans="1:8" x14ac:dyDescent="0.3">
      <c r="A368">
        <v>2218</v>
      </c>
      <c r="B368" s="2">
        <v>42764.333333333336</v>
      </c>
      <c r="C368" s="15">
        <f t="shared" si="25"/>
        <v>0.9945193798449613</v>
      </c>
      <c r="D368" s="15">
        <f t="shared" si="26"/>
        <v>10</v>
      </c>
      <c r="E368" s="2">
        <f t="shared" si="27"/>
        <v>5.0274031007751931</v>
      </c>
      <c r="F368" s="2">
        <v>5</v>
      </c>
      <c r="G368" s="2">
        <f t="shared" si="28"/>
        <v>2.7403100775193145E-2</v>
      </c>
      <c r="H368" s="2">
        <f t="shared" si="29"/>
        <v>4.5188554930932936</v>
      </c>
    </row>
    <row r="369" spans="1:8" x14ac:dyDescent="0.3">
      <c r="A369">
        <v>2226</v>
      </c>
      <c r="B369" s="2">
        <v>42278</v>
      </c>
      <c r="C369" s="15">
        <f t="shared" si="25"/>
        <v>0.98320930232558135</v>
      </c>
      <c r="D369" s="15">
        <f t="shared" si="26"/>
        <v>10</v>
      </c>
      <c r="E369" s="2">
        <f t="shared" si="27"/>
        <v>5.0839534883720932</v>
      </c>
      <c r="F369" s="2">
        <v>5</v>
      </c>
      <c r="G369" s="2">
        <f t="shared" si="28"/>
        <v>8.3953488372093155E-2</v>
      </c>
      <c r="H369" s="2">
        <f t="shared" si="29"/>
        <v>3.4104343674455642</v>
      </c>
    </row>
    <row r="370" spans="1:8" x14ac:dyDescent="0.3">
      <c r="A370">
        <v>2234</v>
      </c>
      <c r="B370" s="2">
        <v>42739.666666666672</v>
      </c>
      <c r="C370" s="15">
        <f t="shared" si="25"/>
        <v>0.99394573643410866</v>
      </c>
      <c r="D370" s="15">
        <f t="shared" si="26"/>
        <v>10</v>
      </c>
      <c r="E370" s="2">
        <f t="shared" si="27"/>
        <v>5.0302713178294569</v>
      </c>
      <c r="F370" s="2">
        <v>5</v>
      </c>
      <c r="G370" s="2">
        <f t="shared" si="28"/>
        <v>3.0271317829456912E-2</v>
      </c>
      <c r="H370" s="2">
        <f t="shared" si="29"/>
        <v>4.419881363093368</v>
      </c>
    </row>
    <row r="371" spans="1:8" x14ac:dyDescent="0.3">
      <c r="A371">
        <v>2242</v>
      </c>
      <c r="B371" s="2">
        <v>42640.333333333336</v>
      </c>
      <c r="C371" s="15">
        <f t="shared" si="25"/>
        <v>0.99163565891472871</v>
      </c>
      <c r="D371" s="15">
        <f t="shared" si="26"/>
        <v>10</v>
      </c>
      <c r="E371" s="2">
        <f t="shared" si="27"/>
        <v>5.0418217054263561</v>
      </c>
      <c r="F371" s="2">
        <v>5</v>
      </c>
      <c r="G371" s="2">
        <f t="shared" si="28"/>
        <v>4.1821705426356104E-2</v>
      </c>
      <c r="H371" s="2">
        <f t="shared" si="29"/>
        <v>4.098960091357144</v>
      </c>
    </row>
    <row r="372" spans="1:8" x14ac:dyDescent="0.3">
      <c r="A372">
        <v>2250</v>
      </c>
      <c r="B372" s="2">
        <v>42204.666666666664</v>
      </c>
      <c r="C372" s="15">
        <f t="shared" si="25"/>
        <v>0.98150387596899225</v>
      </c>
      <c r="D372" s="15">
        <f t="shared" si="26"/>
        <v>10</v>
      </c>
      <c r="E372" s="2">
        <f t="shared" si="27"/>
        <v>5.0924806201550386</v>
      </c>
      <c r="F372" s="2">
        <v>5</v>
      </c>
      <c r="G372" s="2">
        <f t="shared" si="28"/>
        <v>9.2480620155038551E-2</v>
      </c>
      <c r="H372" s="2">
        <f t="shared" si="29"/>
        <v>3.3153740512374661</v>
      </c>
    </row>
    <row r="373" spans="1:8" x14ac:dyDescent="0.3">
      <c r="A373">
        <v>2258</v>
      </c>
      <c r="B373" s="2">
        <v>42707</v>
      </c>
      <c r="C373" s="15">
        <f t="shared" si="25"/>
        <v>0.9931860465116279</v>
      </c>
      <c r="D373" s="15">
        <f t="shared" si="26"/>
        <v>10</v>
      </c>
      <c r="E373" s="2">
        <f t="shared" si="27"/>
        <v>5.0340697674418609</v>
      </c>
      <c r="F373" s="2">
        <v>5</v>
      </c>
      <c r="G373" s="2">
        <f t="shared" si="28"/>
        <v>3.4069767441860854E-2</v>
      </c>
      <c r="H373" s="2">
        <f t="shared" si="29"/>
        <v>4.3024264485271635</v>
      </c>
    </row>
    <row r="374" spans="1:8" x14ac:dyDescent="0.3">
      <c r="A374">
        <v>2266</v>
      </c>
      <c r="B374" s="2">
        <v>42592.666666666664</v>
      </c>
      <c r="C374" s="15">
        <f t="shared" si="25"/>
        <v>0.99052713178294571</v>
      </c>
      <c r="D374" s="15">
        <f t="shared" si="26"/>
        <v>10</v>
      </c>
      <c r="E374" s="2">
        <f t="shared" si="27"/>
        <v>5.0473643410852711</v>
      </c>
      <c r="F374" s="2">
        <v>5</v>
      </c>
      <c r="G374" s="2">
        <f t="shared" si="28"/>
        <v>4.73643410852711E-2</v>
      </c>
      <c r="H374" s="2">
        <f t="shared" si="29"/>
        <v>3.9756046450052964</v>
      </c>
    </row>
    <row r="375" spans="1:8" x14ac:dyDescent="0.3">
      <c r="A375">
        <v>2274</v>
      </c>
      <c r="B375" s="2">
        <v>42917.333333333336</v>
      </c>
      <c r="C375" s="15">
        <f t="shared" si="25"/>
        <v>0.99807751937984501</v>
      </c>
      <c r="D375" s="15">
        <f t="shared" si="26"/>
        <v>10</v>
      </c>
      <c r="E375" s="2">
        <f t="shared" si="27"/>
        <v>5.0096124031007747</v>
      </c>
      <c r="F375" s="2">
        <v>5</v>
      </c>
      <c r="G375" s="2">
        <f t="shared" si="28"/>
        <v>9.6124031007747135E-3</v>
      </c>
      <c r="H375" s="2">
        <f t="shared" si="29"/>
        <v>5.5629123916382621</v>
      </c>
    </row>
    <row r="376" spans="1:8" x14ac:dyDescent="0.3">
      <c r="A376">
        <v>2282</v>
      </c>
      <c r="B376" s="2">
        <v>43088</v>
      </c>
      <c r="C376" s="15">
        <f t="shared" si="25"/>
        <v>1.0020465116279069</v>
      </c>
      <c r="D376" s="15">
        <f t="shared" si="26"/>
        <v>10</v>
      </c>
      <c r="E376" s="2">
        <f t="shared" si="27"/>
        <v>4.9897674418604652</v>
      </c>
      <c r="F376" s="2">
        <v>5</v>
      </c>
      <c r="G376" s="2">
        <f t="shared" si="28"/>
        <v>-1.0232558139534831E-2</v>
      </c>
      <c r="H376" s="2" t="e">
        <f t="shared" si="29"/>
        <v>#NUM!</v>
      </c>
    </row>
    <row r="377" spans="1:8" x14ac:dyDescent="0.3">
      <c r="A377">
        <v>2290</v>
      </c>
      <c r="B377" s="2">
        <v>42615.333333333336</v>
      </c>
      <c r="C377" s="15">
        <f t="shared" si="25"/>
        <v>0.99105426356589155</v>
      </c>
      <c r="D377" s="15">
        <f t="shared" si="26"/>
        <v>10</v>
      </c>
      <c r="E377" s="2">
        <f t="shared" si="27"/>
        <v>5.0447286821705424</v>
      </c>
      <c r="F377" s="2">
        <v>5</v>
      </c>
      <c r="G377" s="2">
        <f t="shared" si="28"/>
        <v>4.4728682170542378E-2</v>
      </c>
      <c r="H377" s="2">
        <f t="shared" si="29"/>
        <v>4.0323370160911827</v>
      </c>
    </row>
    <row r="378" spans="1:8" x14ac:dyDescent="0.3">
      <c r="A378">
        <v>2298</v>
      </c>
      <c r="B378" s="2">
        <v>42982.333333333336</v>
      </c>
      <c r="C378" s="15">
        <f t="shared" si="25"/>
        <v>0.9995891472868218</v>
      </c>
      <c r="D378" s="15">
        <f t="shared" si="26"/>
        <v>10</v>
      </c>
      <c r="E378" s="2">
        <f t="shared" si="27"/>
        <v>5.0020542635658911</v>
      </c>
      <c r="F378" s="2">
        <v>5</v>
      </c>
      <c r="G378" s="2">
        <f t="shared" si="28"/>
        <v>2.0542635658911124E-3</v>
      </c>
      <c r="H378" s="2">
        <f t="shared" si="29"/>
        <v>7.1045393575682301</v>
      </c>
    </row>
    <row r="379" spans="1:8" x14ac:dyDescent="0.3">
      <c r="A379">
        <v>2306</v>
      </c>
      <c r="B379" s="2">
        <v>42548.333333333328</v>
      </c>
      <c r="C379" s="15">
        <f t="shared" si="25"/>
        <v>0.98949612403100762</v>
      </c>
      <c r="D379" s="15">
        <f t="shared" si="26"/>
        <v>10</v>
      </c>
      <c r="E379" s="2">
        <f t="shared" si="27"/>
        <v>5.0525193798449619</v>
      </c>
      <c r="F379" s="2">
        <v>5</v>
      </c>
      <c r="G379" s="2">
        <f t="shared" si="28"/>
        <v>5.2519379844961911E-2</v>
      </c>
      <c r="H379" s="2">
        <f t="shared" si="29"/>
        <v>3.8733128630184357</v>
      </c>
    </row>
    <row r="380" spans="1:8" x14ac:dyDescent="0.3">
      <c r="A380">
        <v>2314</v>
      </c>
      <c r="B380" s="2">
        <v>42812.333333333336</v>
      </c>
      <c r="C380" s="15">
        <f t="shared" si="25"/>
        <v>0.99563565891472872</v>
      </c>
      <c r="D380" s="15">
        <f t="shared" si="26"/>
        <v>10</v>
      </c>
      <c r="E380" s="2">
        <f t="shared" si="27"/>
        <v>5.0218217054263565</v>
      </c>
      <c r="F380" s="2">
        <v>5</v>
      </c>
      <c r="G380" s="2">
        <f t="shared" si="28"/>
        <v>2.182170542635653E-2</v>
      </c>
      <c r="H380" s="2">
        <f t="shared" si="29"/>
        <v>4.7454957196123972</v>
      </c>
    </row>
    <row r="381" spans="1:8" x14ac:dyDescent="0.3">
      <c r="A381">
        <v>2322</v>
      </c>
      <c r="B381" s="2">
        <v>42784.333333333336</v>
      </c>
      <c r="C381" s="15">
        <f t="shared" si="25"/>
        <v>0.99498449612403106</v>
      </c>
      <c r="D381" s="15">
        <f t="shared" si="26"/>
        <v>10</v>
      </c>
      <c r="E381" s="2">
        <f t="shared" si="27"/>
        <v>5.0250775193798445</v>
      </c>
      <c r="F381" s="2">
        <v>5</v>
      </c>
      <c r="G381" s="2">
        <f t="shared" si="28"/>
        <v>2.5077519379844482E-2</v>
      </c>
      <c r="H381" s="2">
        <f t="shared" si="29"/>
        <v>4.6070771764172882</v>
      </c>
    </row>
    <row r="382" spans="1:8" x14ac:dyDescent="0.3">
      <c r="A382">
        <v>2330</v>
      </c>
      <c r="B382" s="2">
        <v>42500</v>
      </c>
      <c r="C382" s="15">
        <f t="shared" si="25"/>
        <v>0.98837209302325579</v>
      </c>
      <c r="D382" s="15">
        <f t="shared" si="26"/>
        <v>10</v>
      </c>
      <c r="E382" s="2">
        <f t="shared" si="27"/>
        <v>5.058139534883721</v>
      </c>
      <c r="F382" s="2">
        <v>5</v>
      </c>
      <c r="G382" s="2">
        <f t="shared" si="28"/>
        <v>5.8139534883721034E-2</v>
      </c>
      <c r="H382" s="2">
        <f t="shared" si="29"/>
        <v>3.7727609380946365</v>
      </c>
    </row>
    <row r="383" spans="1:8" x14ac:dyDescent="0.3">
      <c r="A383">
        <v>2338</v>
      </c>
      <c r="B383" s="2">
        <v>42832</v>
      </c>
      <c r="C383" s="15">
        <f t="shared" si="25"/>
        <v>0.99609302325581395</v>
      </c>
      <c r="D383" s="15">
        <f t="shared" si="26"/>
        <v>10</v>
      </c>
      <c r="E383" s="2">
        <f t="shared" si="27"/>
        <v>5.0195348837209304</v>
      </c>
      <c r="F383" s="2">
        <v>5</v>
      </c>
      <c r="G383" s="2">
        <f t="shared" si="28"/>
        <v>1.9534883720930374E-2</v>
      </c>
      <c r="H383" s="2">
        <f t="shared" si="29"/>
        <v>4.8557435990442706</v>
      </c>
    </row>
    <row r="384" spans="1:8" x14ac:dyDescent="0.3">
      <c r="A384">
        <v>2346</v>
      </c>
      <c r="B384" s="2">
        <v>42759.333333333336</v>
      </c>
      <c r="C384" s="15">
        <f t="shared" si="25"/>
        <v>0.99440310077519389</v>
      </c>
      <c r="D384" s="15">
        <f t="shared" si="26"/>
        <v>10</v>
      </c>
      <c r="E384" s="2">
        <f t="shared" si="27"/>
        <v>5.0279844961240308</v>
      </c>
      <c r="F384" s="2">
        <v>5</v>
      </c>
      <c r="G384" s="2">
        <f t="shared" si="28"/>
        <v>2.7984496124030755E-2</v>
      </c>
      <c r="H384" s="2">
        <f t="shared" si="29"/>
        <v>4.4979766586726413</v>
      </c>
    </row>
    <row r="385" spans="1:8" x14ac:dyDescent="0.3">
      <c r="A385">
        <v>2354</v>
      </c>
      <c r="B385" s="2">
        <v>42817.666666666664</v>
      </c>
      <c r="C385" s="15">
        <f t="shared" si="25"/>
        <v>0.99575968992248054</v>
      </c>
      <c r="D385" s="15">
        <f t="shared" si="26"/>
        <v>10</v>
      </c>
      <c r="E385" s="2">
        <f t="shared" si="27"/>
        <v>5.0212015503875973</v>
      </c>
      <c r="F385" s="2">
        <v>5</v>
      </c>
      <c r="G385" s="2">
        <f t="shared" si="28"/>
        <v>2.1201550387597301E-2</v>
      </c>
      <c r="H385" s="2">
        <f t="shared" si="29"/>
        <v>4.7742030456579734</v>
      </c>
    </row>
    <row r="386" spans="1:8" x14ac:dyDescent="0.3">
      <c r="A386">
        <v>2362</v>
      </c>
      <c r="B386" s="2">
        <v>42576</v>
      </c>
      <c r="C386" s="15">
        <f t="shared" si="25"/>
        <v>0.99013953488372097</v>
      </c>
      <c r="D386" s="15">
        <f t="shared" si="26"/>
        <v>10</v>
      </c>
      <c r="E386" s="2">
        <f t="shared" si="27"/>
        <v>5.0493023255813956</v>
      </c>
      <c r="F386" s="2">
        <v>5</v>
      </c>
      <c r="G386" s="2">
        <f t="shared" si="28"/>
        <v>4.9302325581395579E-2</v>
      </c>
      <c r="H386" s="2">
        <f t="shared" si="29"/>
        <v>3.9358869268426879</v>
      </c>
    </row>
    <row r="387" spans="1:8" x14ac:dyDescent="0.3">
      <c r="A387">
        <v>2370</v>
      </c>
      <c r="B387" s="2">
        <v>42482.333333333336</v>
      </c>
      <c r="C387" s="15">
        <f t="shared" ref="C387:C450" si="30">B387/$J$27</f>
        <v>0.98796124031007759</v>
      </c>
      <c r="D387" s="15">
        <f t="shared" ref="D387:D450" si="31">$J$28</f>
        <v>10</v>
      </c>
      <c r="E387" s="2">
        <f t="shared" si="27"/>
        <v>5.0601937984496121</v>
      </c>
      <c r="F387" s="2">
        <v>5</v>
      </c>
      <c r="G387" s="2">
        <f t="shared" si="28"/>
        <v>6.0193798449612146E-2</v>
      </c>
      <c r="H387" s="2">
        <f t="shared" si="29"/>
        <v>3.7384435498558815</v>
      </c>
    </row>
    <row r="388" spans="1:8" x14ac:dyDescent="0.3">
      <c r="A388">
        <v>2378</v>
      </c>
      <c r="B388" s="2">
        <v>42688</v>
      </c>
      <c r="C388" s="15">
        <f t="shared" si="30"/>
        <v>0.9927441860465116</v>
      </c>
      <c r="D388" s="15">
        <f t="shared" si="31"/>
        <v>10</v>
      </c>
      <c r="E388" s="2">
        <f t="shared" ref="E388:E451" si="32">D388-(F388*C388)</f>
        <v>5.036279069767442</v>
      </c>
      <c r="F388" s="2">
        <v>5</v>
      </c>
      <c r="G388" s="2">
        <f t="shared" ref="G388:G451" si="33">F388-(F388*C388)</f>
        <v>3.6279069767441996E-2</v>
      </c>
      <c r="H388" s="2">
        <f t="shared" ref="H388:H451" si="34">LN((F388*E388)/(D388*G388))</f>
        <v>4.240034643484651</v>
      </c>
    </row>
    <row r="389" spans="1:8" x14ac:dyDescent="0.3">
      <c r="A389">
        <v>2386</v>
      </c>
      <c r="B389" s="2">
        <v>42857</v>
      </c>
      <c r="C389" s="15">
        <f t="shared" si="30"/>
        <v>0.99667441860465111</v>
      </c>
      <c r="D389" s="15">
        <f t="shared" si="31"/>
        <v>10</v>
      </c>
      <c r="E389" s="2">
        <f t="shared" si="32"/>
        <v>5.0166279069767441</v>
      </c>
      <c r="F389" s="2">
        <v>5</v>
      </c>
      <c r="G389" s="2">
        <f t="shared" si="33"/>
        <v>1.66279069767441E-2</v>
      </c>
      <c r="H389" s="2">
        <f t="shared" si="34"/>
        <v>5.0162836477346415</v>
      </c>
    </row>
    <row r="390" spans="1:8" x14ac:dyDescent="0.3">
      <c r="A390">
        <v>2394</v>
      </c>
      <c r="B390" s="2">
        <v>42618.333333333336</v>
      </c>
      <c r="C390" s="15">
        <f t="shared" si="30"/>
        <v>0.99112403100775204</v>
      </c>
      <c r="D390" s="15">
        <f t="shared" si="31"/>
        <v>10</v>
      </c>
      <c r="E390" s="2">
        <f t="shared" si="32"/>
        <v>5.0443798449612398</v>
      </c>
      <c r="F390" s="2">
        <v>5</v>
      </c>
      <c r="G390" s="2">
        <f t="shared" si="33"/>
        <v>4.4379844961239812E-2</v>
      </c>
      <c r="H390" s="2">
        <f t="shared" si="34"/>
        <v>4.0400973959255673</v>
      </c>
    </row>
    <row r="391" spans="1:8" x14ac:dyDescent="0.3">
      <c r="A391">
        <v>2402</v>
      </c>
      <c r="B391" s="2">
        <v>42599</v>
      </c>
      <c r="C391" s="15">
        <f t="shared" si="30"/>
        <v>0.99067441860465111</v>
      </c>
      <c r="D391" s="15">
        <f t="shared" si="31"/>
        <v>10</v>
      </c>
      <c r="E391" s="2">
        <f t="shared" si="32"/>
        <v>5.0466279069767443</v>
      </c>
      <c r="F391" s="2">
        <v>5</v>
      </c>
      <c r="G391" s="2">
        <f t="shared" si="33"/>
        <v>4.6627906976744349E-2</v>
      </c>
      <c r="H391" s="2">
        <f t="shared" si="34"/>
        <v>3.9911291534311819</v>
      </c>
    </row>
    <row r="392" spans="1:8" x14ac:dyDescent="0.3">
      <c r="A392">
        <v>2410</v>
      </c>
      <c r="B392" s="2">
        <v>43048.666666666664</v>
      </c>
      <c r="C392" s="15">
        <f t="shared" si="30"/>
        <v>1.0011317829457365</v>
      </c>
      <c r="D392" s="15">
        <f t="shared" si="31"/>
        <v>10</v>
      </c>
      <c r="E392" s="2">
        <f t="shared" si="32"/>
        <v>4.9943410852713175</v>
      </c>
      <c r="F392" s="2">
        <v>5</v>
      </c>
      <c r="G392" s="2">
        <f t="shared" si="33"/>
        <v>-5.6589147286825181E-3</v>
      </c>
      <c r="H392" s="2" t="e">
        <f t="shared" si="34"/>
        <v>#NUM!</v>
      </c>
    </row>
    <row r="393" spans="1:8" x14ac:dyDescent="0.3">
      <c r="A393">
        <v>2418</v>
      </c>
      <c r="B393" s="2">
        <v>42430.666666666664</v>
      </c>
      <c r="C393" s="15">
        <f t="shared" si="30"/>
        <v>0.98675968992248053</v>
      </c>
      <c r="D393" s="15">
        <f t="shared" si="31"/>
        <v>10</v>
      </c>
      <c r="E393" s="2">
        <f t="shared" si="32"/>
        <v>5.0662015503875972</v>
      </c>
      <c r="F393" s="2">
        <v>5</v>
      </c>
      <c r="G393" s="2">
        <f t="shared" si="33"/>
        <v>6.620155038759723E-2</v>
      </c>
      <c r="H393" s="2">
        <f t="shared" si="34"/>
        <v>3.6444955517059481</v>
      </c>
    </row>
    <row r="394" spans="1:8" x14ac:dyDescent="0.3">
      <c r="A394">
        <v>2426</v>
      </c>
      <c r="B394" s="2">
        <v>42680</v>
      </c>
      <c r="C394" s="15">
        <f t="shared" si="30"/>
        <v>0.9925581395348837</v>
      </c>
      <c r="D394" s="15">
        <f t="shared" si="31"/>
        <v>10</v>
      </c>
      <c r="E394" s="2">
        <f t="shared" si="32"/>
        <v>5.0372093023255813</v>
      </c>
      <c r="F394" s="2">
        <v>5</v>
      </c>
      <c r="G394" s="2">
        <f t="shared" si="33"/>
        <v>3.7209302325581284E-2</v>
      </c>
      <c r="H394" s="2">
        <f t="shared" si="34"/>
        <v>4.2149015247612125</v>
      </c>
    </row>
    <row r="395" spans="1:8" x14ac:dyDescent="0.3">
      <c r="A395">
        <v>2434</v>
      </c>
      <c r="B395" s="2">
        <v>42835.666666666672</v>
      </c>
      <c r="C395" s="15">
        <f t="shared" si="30"/>
        <v>0.99617829457364349</v>
      </c>
      <c r="D395" s="15">
        <f t="shared" si="31"/>
        <v>10</v>
      </c>
      <c r="E395" s="2">
        <f t="shared" si="32"/>
        <v>5.0191085271317828</v>
      </c>
      <c r="F395" s="2">
        <v>5</v>
      </c>
      <c r="G395" s="2">
        <f t="shared" si="33"/>
        <v>1.9108527131782793E-2</v>
      </c>
      <c r="H395" s="2">
        <f t="shared" si="34"/>
        <v>4.8777257500040747</v>
      </c>
    </row>
    <row r="396" spans="1:8" x14ac:dyDescent="0.3">
      <c r="A396">
        <v>2442</v>
      </c>
      <c r="B396" s="2">
        <v>43051</v>
      </c>
      <c r="C396" s="15">
        <f t="shared" si="30"/>
        <v>1.001186046511628</v>
      </c>
      <c r="D396" s="15">
        <f t="shared" si="31"/>
        <v>10</v>
      </c>
      <c r="E396" s="2">
        <f t="shared" si="32"/>
        <v>4.9940697674418599</v>
      </c>
      <c r="F396" s="2">
        <v>5</v>
      </c>
      <c r="G396" s="2">
        <f t="shared" si="33"/>
        <v>-5.9302325581400694E-3</v>
      </c>
      <c r="H396" s="2" t="e">
        <f t="shared" si="34"/>
        <v>#NUM!</v>
      </c>
    </row>
    <row r="397" spans="1:8" x14ac:dyDescent="0.3">
      <c r="A397">
        <v>2450</v>
      </c>
      <c r="B397" s="2">
        <v>42561.666666666664</v>
      </c>
      <c r="C397" s="15">
        <f t="shared" si="30"/>
        <v>0.98980620155038757</v>
      </c>
      <c r="D397" s="15">
        <f t="shared" si="31"/>
        <v>10</v>
      </c>
      <c r="E397" s="2">
        <f t="shared" si="32"/>
        <v>5.0509689922480625</v>
      </c>
      <c r="F397" s="2">
        <v>5</v>
      </c>
      <c r="G397" s="2">
        <f t="shared" si="33"/>
        <v>5.0968992248062506E-2</v>
      </c>
      <c r="H397" s="2">
        <f t="shared" si="34"/>
        <v>3.902970750271693</v>
      </c>
    </row>
    <row r="398" spans="1:8" x14ac:dyDescent="0.3">
      <c r="A398">
        <v>2458</v>
      </c>
      <c r="B398" s="2">
        <v>42802</v>
      </c>
      <c r="C398" s="15">
        <f t="shared" si="30"/>
        <v>0.99539534883720926</v>
      </c>
      <c r="D398" s="15">
        <f t="shared" si="31"/>
        <v>10</v>
      </c>
      <c r="E398" s="2">
        <f t="shared" si="32"/>
        <v>5.0230232558139534</v>
      </c>
      <c r="F398" s="2">
        <v>5</v>
      </c>
      <c r="G398" s="2">
        <f t="shared" si="33"/>
        <v>2.3023255813953369E-2</v>
      </c>
      <c r="H398" s="2">
        <f t="shared" si="34"/>
        <v>4.692135265609723</v>
      </c>
    </row>
    <row r="399" spans="1:8" x14ac:dyDescent="0.3">
      <c r="A399">
        <v>2466</v>
      </c>
      <c r="B399" s="2">
        <v>42342.666666666664</v>
      </c>
      <c r="C399" s="15">
        <f t="shared" si="30"/>
        <v>0.98471317829457361</v>
      </c>
      <c r="D399" s="15">
        <f t="shared" si="31"/>
        <v>10</v>
      </c>
      <c r="E399" s="2">
        <f t="shared" si="32"/>
        <v>5.0764341085271321</v>
      </c>
      <c r="F399" s="2">
        <v>5</v>
      </c>
      <c r="G399" s="2">
        <f t="shared" si="33"/>
        <v>7.6434108527132061E-2</v>
      </c>
      <c r="H399" s="2">
        <f t="shared" si="34"/>
        <v>3.5027881231569968</v>
      </c>
    </row>
    <row r="400" spans="1:8" x14ac:dyDescent="0.3">
      <c r="A400">
        <v>2474</v>
      </c>
      <c r="B400" s="2">
        <v>42789.666666666664</v>
      </c>
      <c r="C400" s="15">
        <f t="shared" si="30"/>
        <v>0.99510852713178288</v>
      </c>
      <c r="D400" s="15">
        <f t="shared" si="31"/>
        <v>10</v>
      </c>
      <c r="E400" s="2">
        <f t="shared" si="32"/>
        <v>5.0244573643410853</v>
      </c>
      <c r="F400" s="2">
        <v>5</v>
      </c>
      <c r="G400" s="2">
        <f t="shared" si="33"/>
        <v>2.4457364341085253E-2</v>
      </c>
      <c r="H400" s="2">
        <f t="shared" si="34"/>
        <v>4.6319941887268499</v>
      </c>
    </row>
    <row r="401" spans="1:8" x14ac:dyDescent="0.3">
      <c r="A401">
        <v>2482</v>
      </c>
      <c r="B401" s="2">
        <v>42902</v>
      </c>
      <c r="C401" s="15">
        <f t="shared" si="30"/>
        <v>0.99772093023255815</v>
      </c>
      <c r="D401" s="15">
        <f t="shared" si="31"/>
        <v>10</v>
      </c>
      <c r="E401" s="2">
        <f t="shared" si="32"/>
        <v>5.0113953488372092</v>
      </c>
      <c r="F401" s="2">
        <v>5</v>
      </c>
      <c r="G401" s="2">
        <f t="shared" si="33"/>
        <v>1.1395348837209163E-2</v>
      </c>
      <c r="H401" s="2">
        <f t="shared" si="34"/>
        <v>5.3931172120723518</v>
      </c>
    </row>
    <row r="402" spans="1:8" x14ac:dyDescent="0.3">
      <c r="A402">
        <v>2490</v>
      </c>
      <c r="B402" s="2">
        <v>42583.333333333328</v>
      </c>
      <c r="C402" s="15">
        <f t="shared" si="30"/>
        <v>0.99031007751937972</v>
      </c>
      <c r="D402" s="15">
        <f t="shared" si="31"/>
        <v>10</v>
      </c>
      <c r="E402" s="2">
        <f t="shared" si="32"/>
        <v>5.0484496124031013</v>
      </c>
      <c r="F402" s="2">
        <v>5</v>
      </c>
      <c r="G402" s="2">
        <f t="shared" si="33"/>
        <v>4.8449612403101305E-2</v>
      </c>
      <c r="H402" s="2">
        <f t="shared" si="34"/>
        <v>3.9531649487593103</v>
      </c>
    </row>
    <row r="403" spans="1:8" x14ac:dyDescent="0.3">
      <c r="A403">
        <v>2498</v>
      </c>
      <c r="B403" s="2">
        <v>43267.666666666672</v>
      </c>
      <c r="C403" s="15">
        <f t="shared" si="30"/>
        <v>1.0062248062015504</v>
      </c>
      <c r="D403" s="15">
        <f t="shared" si="31"/>
        <v>10</v>
      </c>
      <c r="E403" s="2">
        <f t="shared" si="32"/>
        <v>4.9688759689922479</v>
      </c>
      <c r="F403" s="2">
        <v>5</v>
      </c>
      <c r="G403" s="2">
        <f t="shared" si="33"/>
        <v>-3.1124031007752073E-2</v>
      </c>
      <c r="H403" s="2" t="e">
        <f t="shared" si="34"/>
        <v>#NUM!</v>
      </c>
    </row>
    <row r="404" spans="1:8" x14ac:dyDescent="0.3">
      <c r="A404">
        <v>2506</v>
      </c>
      <c r="B404" s="2">
        <v>42581.666666666664</v>
      </c>
      <c r="C404" s="15">
        <f t="shared" si="30"/>
        <v>0.99027131782945732</v>
      </c>
      <c r="D404" s="15">
        <f t="shared" si="31"/>
        <v>10</v>
      </c>
      <c r="E404" s="2">
        <f t="shared" si="32"/>
        <v>5.0486434108527138</v>
      </c>
      <c r="F404" s="2">
        <v>5</v>
      </c>
      <c r="G404" s="2">
        <f t="shared" si="33"/>
        <v>4.8643410852713842E-2</v>
      </c>
      <c r="H404" s="2">
        <f t="shared" si="34"/>
        <v>3.9492113144689118</v>
      </c>
    </row>
    <row r="405" spans="1:8" x14ac:dyDescent="0.3">
      <c r="A405">
        <v>2514</v>
      </c>
      <c r="B405" s="2">
        <v>42629</v>
      </c>
      <c r="C405" s="15">
        <f t="shared" si="30"/>
        <v>0.9913720930232558</v>
      </c>
      <c r="D405" s="15">
        <f t="shared" si="31"/>
        <v>10</v>
      </c>
      <c r="E405" s="2">
        <f t="shared" si="32"/>
        <v>5.0431395348837214</v>
      </c>
      <c r="F405" s="2">
        <v>5</v>
      </c>
      <c r="G405" s="2">
        <f t="shared" si="33"/>
        <v>4.3139534883721353E-2</v>
      </c>
      <c r="H405" s="2">
        <f t="shared" si="34"/>
        <v>4.0681970508091618</v>
      </c>
    </row>
    <row r="406" spans="1:8" x14ac:dyDescent="0.3">
      <c r="A406">
        <v>2522</v>
      </c>
      <c r="B406" s="2">
        <v>42706</v>
      </c>
      <c r="C406" s="15">
        <f t="shared" si="30"/>
        <v>0.99316279069767444</v>
      </c>
      <c r="D406" s="15">
        <f t="shared" si="31"/>
        <v>10</v>
      </c>
      <c r="E406" s="2">
        <f t="shared" si="32"/>
        <v>5.0341860465116275</v>
      </c>
      <c r="F406" s="2">
        <v>5</v>
      </c>
      <c r="G406" s="2">
        <f t="shared" si="33"/>
        <v>3.4186046511627488E-2</v>
      </c>
      <c r="H406" s="2">
        <f t="shared" si="34"/>
        <v>4.2990423883611859</v>
      </c>
    </row>
    <row r="407" spans="1:8" x14ac:dyDescent="0.3">
      <c r="A407">
        <v>2530</v>
      </c>
      <c r="B407" s="2">
        <v>42628.333333333336</v>
      </c>
      <c r="C407" s="15">
        <f t="shared" si="30"/>
        <v>0.99135658914728686</v>
      </c>
      <c r="D407" s="15">
        <f t="shared" si="31"/>
        <v>10</v>
      </c>
      <c r="E407" s="2">
        <f t="shared" si="32"/>
        <v>5.0432170542635655</v>
      </c>
      <c r="F407" s="2">
        <v>5</v>
      </c>
      <c r="G407" s="2">
        <f t="shared" si="33"/>
        <v>4.321705426356548E-2</v>
      </c>
      <c r="H407" s="2">
        <f t="shared" si="34"/>
        <v>4.0664170893265874</v>
      </c>
    </row>
    <row r="408" spans="1:8" x14ac:dyDescent="0.3">
      <c r="A408">
        <v>2538</v>
      </c>
      <c r="B408" s="2">
        <v>42841.333333333328</v>
      </c>
      <c r="C408" s="15">
        <f t="shared" si="30"/>
        <v>0.99631007751937972</v>
      </c>
      <c r="D408" s="15">
        <f t="shared" si="31"/>
        <v>10</v>
      </c>
      <c r="E408" s="2">
        <f t="shared" si="32"/>
        <v>5.0184496124031011</v>
      </c>
      <c r="F408" s="2">
        <v>5</v>
      </c>
      <c r="G408" s="2">
        <f t="shared" si="33"/>
        <v>1.8449612403101057E-2</v>
      </c>
      <c r="H408" s="2">
        <f t="shared" si="34"/>
        <v>4.9126857799696309</v>
      </c>
    </row>
    <row r="409" spans="1:8" x14ac:dyDescent="0.3">
      <c r="A409">
        <v>2546</v>
      </c>
      <c r="B409" s="2">
        <v>42903.666666666672</v>
      </c>
      <c r="C409" s="15">
        <f t="shared" si="30"/>
        <v>0.99775968992248076</v>
      </c>
      <c r="D409" s="15">
        <f t="shared" si="31"/>
        <v>10</v>
      </c>
      <c r="E409" s="2">
        <f t="shared" si="32"/>
        <v>5.0112015503875966</v>
      </c>
      <c r="F409" s="2">
        <v>5</v>
      </c>
      <c r="G409" s="2">
        <f t="shared" si="33"/>
        <v>1.1201550387596626E-2</v>
      </c>
      <c r="H409" s="2">
        <f t="shared" si="34"/>
        <v>5.4102316189960984</v>
      </c>
    </row>
    <row r="410" spans="1:8" x14ac:dyDescent="0.3">
      <c r="A410">
        <v>2554</v>
      </c>
      <c r="B410" s="2">
        <v>42557.666666666672</v>
      </c>
      <c r="C410" s="15">
        <f t="shared" si="30"/>
        <v>0.98971317829457373</v>
      </c>
      <c r="D410" s="15">
        <f t="shared" si="31"/>
        <v>10</v>
      </c>
      <c r="E410" s="2">
        <f t="shared" si="32"/>
        <v>5.0514341085271317</v>
      </c>
      <c r="F410" s="2">
        <v>5</v>
      </c>
      <c r="G410" s="2">
        <f t="shared" si="33"/>
        <v>5.1434108527131706E-2</v>
      </c>
      <c r="H410" s="2">
        <f t="shared" si="34"/>
        <v>3.8939787408761632</v>
      </c>
    </row>
    <row r="411" spans="1:8" x14ac:dyDescent="0.3">
      <c r="A411">
        <v>2562</v>
      </c>
      <c r="B411" s="2">
        <v>43548.666666666664</v>
      </c>
      <c r="C411" s="15">
        <f t="shared" si="30"/>
        <v>1.0127596899224807</v>
      </c>
      <c r="D411" s="15">
        <f t="shared" si="31"/>
        <v>10</v>
      </c>
      <c r="E411" s="2">
        <f t="shared" si="32"/>
        <v>4.9362015503875964</v>
      </c>
      <c r="F411" s="2">
        <v>5</v>
      </c>
      <c r="G411" s="2">
        <f t="shared" si="33"/>
        <v>-6.3798449612403552E-2</v>
      </c>
      <c r="H411" s="2" t="e">
        <f t="shared" si="34"/>
        <v>#NUM!</v>
      </c>
    </row>
    <row r="412" spans="1:8" x14ac:dyDescent="0.3">
      <c r="A412">
        <v>2570</v>
      </c>
      <c r="B412" s="2">
        <v>43088.333333333336</v>
      </c>
      <c r="C412" s="15">
        <f t="shared" si="30"/>
        <v>1.0020542635658916</v>
      </c>
      <c r="D412" s="15">
        <f t="shared" si="31"/>
        <v>10</v>
      </c>
      <c r="E412" s="2">
        <f t="shared" si="32"/>
        <v>4.9897286821705418</v>
      </c>
      <c r="F412" s="2">
        <v>5</v>
      </c>
      <c r="G412" s="2">
        <f t="shared" si="33"/>
        <v>-1.0271317829458226E-2</v>
      </c>
      <c r="H412" s="2" t="e">
        <f t="shared" si="34"/>
        <v>#NUM!</v>
      </c>
    </row>
    <row r="413" spans="1:8" x14ac:dyDescent="0.3">
      <c r="A413">
        <v>2578</v>
      </c>
      <c r="B413" s="2">
        <v>42967.333333333336</v>
      </c>
      <c r="C413" s="15">
        <f t="shared" si="30"/>
        <v>0.99924031007751946</v>
      </c>
      <c r="D413" s="15">
        <f t="shared" si="31"/>
        <v>10</v>
      </c>
      <c r="E413" s="2">
        <f t="shared" si="32"/>
        <v>5.0037984496124031</v>
      </c>
      <c r="F413" s="2">
        <v>5</v>
      </c>
      <c r="G413" s="2">
        <f t="shared" si="33"/>
        <v>3.7984496124030542E-3</v>
      </c>
      <c r="H413" s="2">
        <f t="shared" si="34"/>
        <v>6.4902124256174583</v>
      </c>
    </row>
    <row r="414" spans="1:8" x14ac:dyDescent="0.3">
      <c r="A414">
        <v>2586</v>
      </c>
      <c r="B414" s="2">
        <v>42450.666666666672</v>
      </c>
      <c r="C414" s="15">
        <f t="shared" si="30"/>
        <v>0.98722480620155051</v>
      </c>
      <c r="D414" s="15">
        <f t="shared" si="31"/>
        <v>10</v>
      </c>
      <c r="E414" s="2">
        <f t="shared" si="32"/>
        <v>5.0638759689922477</v>
      </c>
      <c r="F414" s="2">
        <v>5</v>
      </c>
      <c r="G414" s="2">
        <f t="shared" si="33"/>
        <v>6.3875968992247678E-2</v>
      </c>
      <c r="H414" s="2">
        <f t="shared" si="34"/>
        <v>3.679797071727223</v>
      </c>
    </row>
    <row r="415" spans="1:8" x14ac:dyDescent="0.3">
      <c r="A415">
        <v>2594</v>
      </c>
      <c r="B415" s="2">
        <v>42790.666666666672</v>
      </c>
      <c r="C415" s="15">
        <f t="shared" si="30"/>
        <v>0.99513178294573656</v>
      </c>
      <c r="D415" s="15">
        <f t="shared" si="31"/>
        <v>10</v>
      </c>
      <c r="E415" s="2">
        <f t="shared" si="32"/>
        <v>5.0243410852713168</v>
      </c>
      <c r="F415" s="2">
        <v>5</v>
      </c>
      <c r="G415" s="2">
        <f t="shared" si="33"/>
        <v>2.4341085271316842E-2</v>
      </c>
      <c r="H415" s="2">
        <f t="shared" si="34"/>
        <v>4.6367367419196173</v>
      </c>
    </row>
    <row r="416" spans="1:8" x14ac:dyDescent="0.3">
      <c r="A416">
        <v>2602</v>
      </c>
      <c r="B416" s="2">
        <v>42676.666666666672</v>
      </c>
      <c r="C416" s="15">
        <f t="shared" si="30"/>
        <v>0.99248062015503891</v>
      </c>
      <c r="D416" s="15">
        <f t="shared" si="31"/>
        <v>10</v>
      </c>
      <c r="E416" s="2">
        <f t="shared" si="32"/>
        <v>5.0375968992248055</v>
      </c>
      <c r="F416" s="2">
        <v>5</v>
      </c>
      <c r="G416" s="2">
        <f t="shared" si="33"/>
        <v>3.7596899224805469E-2</v>
      </c>
      <c r="H416" s="2">
        <f t="shared" si="34"/>
        <v>4.2046156815182796</v>
      </c>
    </row>
    <row r="417" spans="1:8" x14ac:dyDescent="0.3">
      <c r="A417">
        <v>2610</v>
      </c>
      <c r="B417" s="2">
        <v>42430</v>
      </c>
      <c r="C417" s="15">
        <f t="shared" si="30"/>
        <v>0.9867441860465116</v>
      </c>
      <c r="D417" s="15">
        <f t="shared" si="31"/>
        <v>10</v>
      </c>
      <c r="E417" s="2">
        <f t="shared" si="32"/>
        <v>5.0662790697674422</v>
      </c>
      <c r="F417" s="2">
        <v>5</v>
      </c>
      <c r="G417" s="2">
        <f t="shared" si="33"/>
        <v>6.6279069767442245E-2</v>
      </c>
      <c r="H417" s="2">
        <f t="shared" si="34"/>
        <v>3.6433405777229408</v>
      </c>
    </row>
    <row r="418" spans="1:8" x14ac:dyDescent="0.3">
      <c r="A418">
        <v>2618</v>
      </c>
      <c r="B418" s="2">
        <v>42437</v>
      </c>
      <c r="C418" s="15">
        <f t="shared" si="30"/>
        <v>0.98690697674418604</v>
      </c>
      <c r="D418" s="15">
        <f t="shared" si="31"/>
        <v>10</v>
      </c>
      <c r="E418" s="2">
        <f t="shared" si="32"/>
        <v>5.0654651162790696</v>
      </c>
      <c r="F418" s="2">
        <v>5</v>
      </c>
      <c r="G418" s="2">
        <f t="shared" si="33"/>
        <v>6.5465116279069591E-2</v>
      </c>
      <c r="H418" s="2">
        <f t="shared" si="34"/>
        <v>3.6555366364992143</v>
      </c>
    </row>
    <row r="419" spans="1:8" x14ac:dyDescent="0.3">
      <c r="A419">
        <v>2626</v>
      </c>
      <c r="B419" s="2">
        <v>42599</v>
      </c>
      <c r="C419" s="15">
        <f t="shared" si="30"/>
        <v>0.99067441860465111</v>
      </c>
      <c r="D419" s="15">
        <f t="shared" si="31"/>
        <v>10</v>
      </c>
      <c r="E419" s="2">
        <f t="shared" si="32"/>
        <v>5.0466279069767443</v>
      </c>
      <c r="F419" s="2">
        <v>5</v>
      </c>
      <c r="G419" s="2">
        <f t="shared" si="33"/>
        <v>4.6627906976744349E-2</v>
      </c>
      <c r="H419" s="2">
        <f t="shared" si="34"/>
        <v>3.9911291534311819</v>
      </c>
    </row>
    <row r="420" spans="1:8" x14ac:dyDescent="0.3">
      <c r="A420">
        <v>2634</v>
      </c>
      <c r="B420" s="2">
        <v>42584</v>
      </c>
      <c r="C420" s="15">
        <f t="shared" si="30"/>
        <v>0.99032558139534888</v>
      </c>
      <c r="D420" s="15">
        <f t="shared" si="31"/>
        <v>10</v>
      </c>
      <c r="E420" s="2">
        <f t="shared" si="32"/>
        <v>5.0483720930232554</v>
      </c>
      <c r="F420" s="2">
        <v>5</v>
      </c>
      <c r="G420" s="2">
        <f t="shared" si="33"/>
        <v>4.8372093023255402E-2</v>
      </c>
      <c r="H420" s="2">
        <f t="shared" si="34"/>
        <v>3.9547508749220404</v>
      </c>
    </row>
    <row r="421" spans="1:8" x14ac:dyDescent="0.3">
      <c r="A421">
        <v>2642</v>
      </c>
      <c r="B421" s="2">
        <v>43061.666666666664</v>
      </c>
      <c r="C421" s="15">
        <f t="shared" si="30"/>
        <v>1.0014341085271317</v>
      </c>
      <c r="D421" s="15">
        <f t="shared" si="31"/>
        <v>10</v>
      </c>
      <c r="E421" s="2">
        <f t="shared" si="32"/>
        <v>4.9928294573643415</v>
      </c>
      <c r="F421" s="2">
        <v>5</v>
      </c>
      <c r="G421" s="2">
        <f t="shared" si="33"/>
        <v>-7.1705426356585278E-3</v>
      </c>
      <c r="H421" s="2" t="e">
        <f t="shared" si="34"/>
        <v>#NUM!</v>
      </c>
    </row>
    <row r="422" spans="1:8" x14ac:dyDescent="0.3">
      <c r="A422">
        <v>2650</v>
      </c>
      <c r="B422" s="2">
        <v>42598.666666666664</v>
      </c>
      <c r="C422" s="15">
        <f t="shared" si="30"/>
        <v>0.99066666666666658</v>
      </c>
      <c r="D422" s="15">
        <f t="shared" si="31"/>
        <v>10</v>
      </c>
      <c r="E422" s="2">
        <f t="shared" si="32"/>
        <v>5.0466666666666669</v>
      </c>
      <c r="F422" s="2">
        <v>5</v>
      </c>
      <c r="G422" s="2">
        <f t="shared" si="33"/>
        <v>4.6666666666666856E-2</v>
      </c>
      <c r="H422" s="2">
        <f t="shared" si="34"/>
        <v>3.9903059238221861</v>
      </c>
    </row>
    <row r="423" spans="1:8" x14ac:dyDescent="0.3">
      <c r="A423">
        <v>2658</v>
      </c>
      <c r="B423" s="2">
        <v>42827</v>
      </c>
      <c r="C423" s="15">
        <f t="shared" si="30"/>
        <v>0.99597674418604654</v>
      </c>
      <c r="D423" s="15">
        <f t="shared" si="31"/>
        <v>10</v>
      </c>
      <c r="E423" s="2">
        <f t="shared" si="32"/>
        <v>5.0201162790697671</v>
      </c>
      <c r="F423" s="2">
        <v>5</v>
      </c>
      <c r="G423" s="2">
        <f t="shared" si="33"/>
        <v>2.0116279069767096E-2</v>
      </c>
      <c r="H423" s="2">
        <f t="shared" si="34"/>
        <v>4.8265318037805764</v>
      </c>
    </row>
    <row r="424" spans="1:8" x14ac:dyDescent="0.3">
      <c r="A424">
        <v>2666</v>
      </c>
      <c r="B424" s="2">
        <v>42543.333333333336</v>
      </c>
      <c r="C424" s="15">
        <f t="shared" si="30"/>
        <v>0.98937984496124032</v>
      </c>
      <c r="D424" s="15">
        <f t="shared" si="31"/>
        <v>10</v>
      </c>
      <c r="E424" s="2">
        <f t="shared" si="32"/>
        <v>5.0531007751937986</v>
      </c>
      <c r="F424" s="2">
        <v>5</v>
      </c>
      <c r="G424" s="2">
        <f t="shared" si="33"/>
        <v>5.3100775193798633E-2</v>
      </c>
      <c r="H424" s="2">
        <f t="shared" si="34"/>
        <v>3.8624186412747052</v>
      </c>
    </row>
    <row r="425" spans="1:8" x14ac:dyDescent="0.3">
      <c r="A425">
        <v>2674</v>
      </c>
      <c r="B425" s="2">
        <v>42549.666666666672</v>
      </c>
      <c r="C425" s="15">
        <f t="shared" si="30"/>
        <v>0.98952713178294582</v>
      </c>
      <c r="D425" s="15">
        <f t="shared" si="31"/>
        <v>10</v>
      </c>
      <c r="E425" s="2">
        <f t="shared" si="32"/>
        <v>5.052364341085271</v>
      </c>
      <c r="F425" s="2">
        <v>5</v>
      </c>
      <c r="G425" s="2">
        <f t="shared" si="33"/>
        <v>5.2364341085270993E-2</v>
      </c>
      <c r="H425" s="2">
        <f t="shared" si="34"/>
        <v>3.8762385724653243</v>
      </c>
    </row>
    <row r="426" spans="1:8" x14ac:dyDescent="0.3">
      <c r="A426">
        <v>2682</v>
      </c>
      <c r="B426" s="2">
        <v>42946.333333333336</v>
      </c>
      <c r="C426" s="15">
        <f t="shared" si="30"/>
        <v>0.99875193798449613</v>
      </c>
      <c r="D426" s="15">
        <f t="shared" si="31"/>
        <v>10</v>
      </c>
      <c r="E426" s="2">
        <f t="shared" si="32"/>
        <v>5.0062403100775192</v>
      </c>
      <c r="F426" s="2">
        <v>5</v>
      </c>
      <c r="G426" s="2">
        <f t="shared" si="33"/>
        <v>6.2403100775192399E-3</v>
      </c>
      <c r="H426" s="2">
        <f t="shared" si="34"/>
        <v>5.994263421632942</v>
      </c>
    </row>
    <row r="427" spans="1:8" x14ac:dyDescent="0.3">
      <c r="A427">
        <v>2690</v>
      </c>
      <c r="B427" s="2">
        <v>42999.333333333328</v>
      </c>
      <c r="C427" s="15">
        <f t="shared" si="30"/>
        <v>0.99998449612403084</v>
      </c>
      <c r="D427" s="15">
        <f t="shared" si="31"/>
        <v>10</v>
      </c>
      <c r="E427" s="2">
        <f t="shared" si="32"/>
        <v>5.0000775193798459</v>
      </c>
      <c r="F427" s="2">
        <v>5</v>
      </c>
      <c r="G427" s="2">
        <f t="shared" si="33"/>
        <v>7.7519379845902847E-5</v>
      </c>
      <c r="H427" s="2">
        <f t="shared" si="34"/>
        <v>10.381288825967557</v>
      </c>
    </row>
    <row r="428" spans="1:8" x14ac:dyDescent="0.3">
      <c r="A428">
        <v>2698</v>
      </c>
      <c r="B428" s="2">
        <v>42921</v>
      </c>
      <c r="C428" s="15">
        <f t="shared" si="30"/>
        <v>0.99816279069767444</v>
      </c>
      <c r="D428" s="15">
        <f t="shared" si="31"/>
        <v>10</v>
      </c>
      <c r="E428" s="2">
        <f t="shared" si="32"/>
        <v>5.009186046511628</v>
      </c>
      <c r="F428" s="2">
        <v>5</v>
      </c>
      <c r="G428" s="2">
        <f t="shared" si="33"/>
        <v>9.186046511628021E-3</v>
      </c>
      <c r="H428" s="2">
        <f t="shared" si="34"/>
        <v>5.6081958853462588</v>
      </c>
    </row>
    <row r="429" spans="1:8" x14ac:dyDescent="0.3">
      <c r="A429">
        <v>2706</v>
      </c>
      <c r="B429" s="2">
        <v>42704.333333333336</v>
      </c>
      <c r="C429" s="15">
        <f t="shared" si="30"/>
        <v>0.99312403100775204</v>
      </c>
      <c r="D429" s="15">
        <f t="shared" si="31"/>
        <v>10</v>
      </c>
      <c r="E429" s="2">
        <f t="shared" si="32"/>
        <v>5.03437984496124</v>
      </c>
      <c r="F429" s="2">
        <v>5</v>
      </c>
      <c r="G429" s="2">
        <f t="shared" si="33"/>
        <v>3.4379844961240025E-2</v>
      </c>
      <c r="H429" s="2">
        <f t="shared" si="34"/>
        <v>4.293427957798845</v>
      </c>
    </row>
    <row r="430" spans="1:8" x14ac:dyDescent="0.3">
      <c r="A430">
        <v>2714</v>
      </c>
      <c r="B430" s="2">
        <v>42384.666666666664</v>
      </c>
      <c r="C430" s="15">
        <f t="shared" si="30"/>
        <v>0.98568992248062015</v>
      </c>
      <c r="D430" s="15">
        <f t="shared" si="31"/>
        <v>10</v>
      </c>
      <c r="E430" s="2">
        <f t="shared" si="32"/>
        <v>5.0715503875968988</v>
      </c>
      <c r="F430" s="2">
        <v>5</v>
      </c>
      <c r="G430" s="2">
        <f t="shared" si="33"/>
        <v>7.1550387596898801E-2</v>
      </c>
      <c r="H430" s="2">
        <f t="shared" si="34"/>
        <v>3.5678527425140802</v>
      </c>
    </row>
    <row r="431" spans="1:8" x14ac:dyDescent="0.3">
      <c r="A431">
        <v>2722</v>
      </c>
      <c r="B431" s="2">
        <v>42322</v>
      </c>
      <c r="C431" s="15">
        <f t="shared" si="30"/>
        <v>0.98423255813953492</v>
      </c>
      <c r="D431" s="15">
        <f t="shared" si="31"/>
        <v>10</v>
      </c>
      <c r="E431" s="2">
        <f t="shared" si="32"/>
        <v>5.0788372093023257</v>
      </c>
      <c r="F431" s="2">
        <v>5</v>
      </c>
      <c r="G431" s="2">
        <f t="shared" si="33"/>
        <v>7.8837209302325739E-2</v>
      </c>
      <c r="H431" s="2">
        <f t="shared" si="34"/>
        <v>3.4723053533243746</v>
      </c>
    </row>
    <row r="432" spans="1:8" x14ac:dyDescent="0.3">
      <c r="A432">
        <v>2730</v>
      </c>
      <c r="B432" s="2">
        <v>42345</v>
      </c>
      <c r="C432" s="15">
        <f t="shared" si="30"/>
        <v>0.98476744186046516</v>
      </c>
      <c r="D432" s="15">
        <f t="shared" si="31"/>
        <v>10</v>
      </c>
      <c r="E432" s="2">
        <f t="shared" si="32"/>
        <v>5.0761627906976745</v>
      </c>
      <c r="F432" s="2">
        <v>5</v>
      </c>
      <c r="G432" s="2">
        <f t="shared" si="33"/>
        <v>7.6162790697674509E-2</v>
      </c>
      <c r="H432" s="2">
        <f t="shared" si="34"/>
        <v>3.5062906860497094</v>
      </c>
    </row>
    <row r="433" spans="1:8" x14ac:dyDescent="0.3">
      <c r="A433">
        <v>2738</v>
      </c>
      <c r="B433" s="2">
        <v>42802.333333333336</v>
      </c>
      <c r="C433" s="15">
        <f t="shared" si="30"/>
        <v>0.99540310077519389</v>
      </c>
      <c r="D433" s="15">
        <f t="shared" si="31"/>
        <v>10</v>
      </c>
      <c r="E433" s="2">
        <f t="shared" si="32"/>
        <v>5.0229844961240309</v>
      </c>
      <c r="F433" s="2">
        <v>5</v>
      </c>
      <c r="G433" s="2">
        <f t="shared" si="33"/>
        <v>2.2984496124030862E-2</v>
      </c>
      <c r="H433" s="2">
        <f t="shared" si="34"/>
        <v>4.6938124695382486</v>
      </c>
    </row>
    <row r="434" spans="1:8" x14ac:dyDescent="0.3">
      <c r="A434">
        <v>2746</v>
      </c>
      <c r="B434" s="2">
        <v>42729</v>
      </c>
      <c r="C434" s="15">
        <f t="shared" si="30"/>
        <v>0.99369767441860468</v>
      </c>
      <c r="D434" s="15">
        <f t="shared" si="31"/>
        <v>10</v>
      </c>
      <c r="E434" s="2">
        <f t="shared" si="32"/>
        <v>5.0315116279069763</v>
      </c>
      <c r="F434" s="2">
        <v>5</v>
      </c>
      <c r="G434" s="2">
        <f t="shared" si="33"/>
        <v>3.1511627906976258E-2</v>
      </c>
      <c r="H434" s="2">
        <f t="shared" si="34"/>
        <v>4.3799719422125056</v>
      </c>
    </row>
    <row r="435" spans="1:8" x14ac:dyDescent="0.3">
      <c r="A435">
        <v>2754</v>
      </c>
      <c r="B435" s="2">
        <v>42720.333333333336</v>
      </c>
      <c r="C435" s="15">
        <f t="shared" si="30"/>
        <v>0.99349612403100784</v>
      </c>
      <c r="D435" s="15">
        <f t="shared" si="31"/>
        <v>10</v>
      </c>
      <c r="E435" s="2">
        <f t="shared" si="32"/>
        <v>5.0325193798449606</v>
      </c>
      <c r="F435" s="2">
        <v>5</v>
      </c>
      <c r="G435" s="2">
        <f t="shared" si="33"/>
        <v>3.2519379844960561E-2</v>
      </c>
      <c r="H435" s="2">
        <f t="shared" si="34"/>
        <v>4.3486926133448689</v>
      </c>
    </row>
    <row r="436" spans="1:8" x14ac:dyDescent="0.3">
      <c r="A436">
        <v>2762</v>
      </c>
      <c r="B436" s="2">
        <v>42455</v>
      </c>
      <c r="C436" s="15">
        <f t="shared" si="30"/>
        <v>0.98732558139534887</v>
      </c>
      <c r="D436" s="15">
        <f t="shared" si="31"/>
        <v>10</v>
      </c>
      <c r="E436" s="2">
        <f t="shared" si="32"/>
        <v>5.063372093023256</v>
      </c>
      <c r="F436" s="2">
        <v>5</v>
      </c>
      <c r="G436" s="2">
        <f t="shared" si="33"/>
        <v>6.3372093023255971E-2</v>
      </c>
      <c r="H436" s="2">
        <f t="shared" si="34"/>
        <v>3.6876171899036483</v>
      </c>
    </row>
    <row r="437" spans="1:8" x14ac:dyDescent="0.3">
      <c r="A437">
        <v>2770</v>
      </c>
      <c r="B437" s="2">
        <v>42473</v>
      </c>
      <c r="C437" s="15">
        <f t="shared" si="30"/>
        <v>0.9877441860465116</v>
      </c>
      <c r="D437" s="15">
        <f t="shared" si="31"/>
        <v>10</v>
      </c>
      <c r="E437" s="2">
        <f t="shared" si="32"/>
        <v>5.0612790697674424</v>
      </c>
      <c r="F437" s="2">
        <v>5</v>
      </c>
      <c r="G437" s="2">
        <f t="shared" si="33"/>
        <v>6.1279069767442351E-2</v>
      </c>
      <c r="H437" s="2">
        <f t="shared" si="34"/>
        <v>3.7207889850824793</v>
      </c>
    </row>
    <row r="438" spans="1:8" x14ac:dyDescent="0.3">
      <c r="A438">
        <v>2778</v>
      </c>
      <c r="B438" s="2">
        <v>42443</v>
      </c>
      <c r="C438" s="15">
        <f t="shared" si="30"/>
        <v>0.98704651162790702</v>
      </c>
      <c r="D438" s="15">
        <f t="shared" si="31"/>
        <v>10</v>
      </c>
      <c r="E438" s="2">
        <f t="shared" si="32"/>
        <v>5.0647674418604645</v>
      </c>
      <c r="F438" s="2">
        <v>5</v>
      </c>
      <c r="G438" s="2">
        <f t="shared" si="33"/>
        <v>6.4767441860464459E-2</v>
      </c>
      <c r="H438" s="2">
        <f t="shared" si="34"/>
        <v>3.6661132836645782</v>
      </c>
    </row>
    <row r="439" spans="1:8" x14ac:dyDescent="0.3">
      <c r="A439">
        <v>2786</v>
      </c>
      <c r="B439" s="2">
        <v>42900.333333333336</v>
      </c>
      <c r="C439" s="15">
        <f t="shared" si="30"/>
        <v>0.99768217054263575</v>
      </c>
      <c r="D439" s="15">
        <f t="shared" si="31"/>
        <v>10</v>
      </c>
      <c r="E439" s="2">
        <f t="shared" si="32"/>
        <v>5.0115891472868217</v>
      </c>
      <c r="F439" s="2">
        <v>5</v>
      </c>
      <c r="G439" s="2">
        <f t="shared" si="33"/>
        <v>1.1589147286821699E-2</v>
      </c>
      <c r="H439" s="2">
        <f t="shared" si="34"/>
        <v>5.3762920768273608</v>
      </c>
    </row>
    <row r="440" spans="1:8" x14ac:dyDescent="0.3">
      <c r="A440">
        <v>2794</v>
      </c>
      <c r="B440" s="2">
        <v>42684</v>
      </c>
      <c r="C440" s="15">
        <f t="shared" si="30"/>
        <v>0.99265116279069765</v>
      </c>
      <c r="D440" s="15">
        <f t="shared" si="31"/>
        <v>10</v>
      </c>
      <c r="E440" s="2">
        <f t="shared" si="32"/>
        <v>5.0367441860465121</v>
      </c>
      <c r="F440" s="2">
        <v>5</v>
      </c>
      <c r="G440" s="2">
        <f t="shared" si="33"/>
        <v>3.6744186046512084E-2</v>
      </c>
      <c r="H440" s="2">
        <f t="shared" si="34"/>
        <v>4.2273879666014</v>
      </c>
    </row>
    <row r="441" spans="1:8" x14ac:dyDescent="0.3">
      <c r="A441">
        <v>2802</v>
      </c>
      <c r="B441" s="2">
        <v>43083.666666666664</v>
      </c>
      <c r="C441" s="15">
        <f t="shared" si="30"/>
        <v>1.0019457364341084</v>
      </c>
      <c r="D441" s="15">
        <f t="shared" si="31"/>
        <v>10</v>
      </c>
      <c r="E441" s="2">
        <f t="shared" si="32"/>
        <v>4.9902713178294578</v>
      </c>
      <c r="F441" s="2">
        <v>5</v>
      </c>
      <c r="G441" s="2">
        <f t="shared" si="33"/>
        <v>-9.7286821705422355E-3</v>
      </c>
      <c r="H441" s="2" t="e">
        <f t="shared" si="34"/>
        <v>#NUM!</v>
      </c>
    </row>
    <row r="442" spans="1:8" x14ac:dyDescent="0.3">
      <c r="A442">
        <v>2810</v>
      </c>
      <c r="B442" s="2">
        <v>42227.333333333328</v>
      </c>
      <c r="C442" s="15">
        <f t="shared" si="30"/>
        <v>0.98203100775193786</v>
      </c>
      <c r="D442" s="15">
        <f t="shared" si="31"/>
        <v>10</v>
      </c>
      <c r="E442" s="2">
        <f t="shared" si="32"/>
        <v>5.0898449612403107</v>
      </c>
      <c r="F442" s="2">
        <v>5</v>
      </c>
      <c r="G442" s="2">
        <f t="shared" si="33"/>
        <v>8.9844961240310717E-2</v>
      </c>
      <c r="H442" s="2">
        <f t="shared" si="34"/>
        <v>3.3437699370673162</v>
      </c>
    </row>
    <row r="443" spans="1:8" x14ac:dyDescent="0.3">
      <c r="A443">
        <v>2818</v>
      </c>
      <c r="B443" s="2">
        <v>42725</v>
      </c>
      <c r="C443" s="15">
        <f t="shared" si="30"/>
        <v>0.99360465116279073</v>
      </c>
      <c r="D443" s="15">
        <f t="shared" si="31"/>
        <v>10</v>
      </c>
      <c r="E443" s="2">
        <f t="shared" si="32"/>
        <v>5.0319767441860463</v>
      </c>
      <c r="F443" s="2">
        <v>5</v>
      </c>
      <c r="G443" s="2">
        <f t="shared" si="33"/>
        <v>3.1976744186046346E-2</v>
      </c>
      <c r="H443" s="2">
        <f t="shared" si="34"/>
        <v>4.3654121018178982</v>
      </c>
    </row>
    <row r="444" spans="1:8" x14ac:dyDescent="0.3">
      <c r="A444">
        <v>2826</v>
      </c>
      <c r="B444" s="2">
        <v>43035</v>
      </c>
      <c r="C444" s="15">
        <f t="shared" si="30"/>
        <v>1.000813953488372</v>
      </c>
      <c r="D444" s="15">
        <f t="shared" si="31"/>
        <v>10</v>
      </c>
      <c r="E444" s="2">
        <f t="shared" si="32"/>
        <v>4.9959302325581403</v>
      </c>
      <c r="F444" s="2">
        <v>5</v>
      </c>
      <c r="G444" s="2">
        <f t="shared" si="33"/>
        <v>-4.0697674418597174E-3</v>
      </c>
      <c r="H444" s="2" t="e">
        <f t="shared" si="34"/>
        <v>#NUM!</v>
      </c>
    </row>
    <row r="445" spans="1:8" x14ac:dyDescent="0.3">
      <c r="A445">
        <v>2834</v>
      </c>
      <c r="B445" s="2">
        <v>42797.666666666664</v>
      </c>
      <c r="C445" s="15">
        <f t="shared" si="30"/>
        <v>0.99529457364341078</v>
      </c>
      <c r="D445" s="15">
        <f t="shared" si="31"/>
        <v>10</v>
      </c>
      <c r="E445" s="2">
        <f t="shared" si="32"/>
        <v>5.023527131782946</v>
      </c>
      <c r="F445" s="2">
        <v>5</v>
      </c>
      <c r="G445" s="2">
        <f t="shared" si="33"/>
        <v>2.3527131782945965E-2</v>
      </c>
      <c r="H445" s="2">
        <f t="shared" si="34"/>
        <v>4.6705861021679231</v>
      </c>
    </row>
    <row r="446" spans="1:8" x14ac:dyDescent="0.3">
      <c r="A446">
        <v>2842</v>
      </c>
      <c r="B446" s="2">
        <v>42954.666666666672</v>
      </c>
      <c r="C446" s="15">
        <f t="shared" si="30"/>
        <v>0.99894573643410867</v>
      </c>
      <c r="D446" s="15">
        <f t="shared" si="31"/>
        <v>10</v>
      </c>
      <c r="E446" s="2">
        <f t="shared" si="32"/>
        <v>5.0052713178294566</v>
      </c>
      <c r="F446" s="2">
        <v>5</v>
      </c>
      <c r="G446" s="2">
        <f t="shared" si="33"/>
        <v>5.2713178294565566E-3</v>
      </c>
      <c r="H446" s="2">
        <f t="shared" si="34"/>
        <v>6.162819325268309</v>
      </c>
    </row>
    <row r="447" spans="1:8" x14ac:dyDescent="0.3">
      <c r="A447">
        <v>2850</v>
      </c>
      <c r="B447" s="2">
        <v>42967</v>
      </c>
      <c r="C447" s="15">
        <f t="shared" si="30"/>
        <v>0.99923255813953493</v>
      </c>
      <c r="D447" s="15">
        <f t="shared" si="31"/>
        <v>10</v>
      </c>
      <c r="E447" s="2">
        <f t="shared" si="32"/>
        <v>5.0038372093023256</v>
      </c>
      <c r="F447" s="2">
        <v>5</v>
      </c>
      <c r="G447" s="2">
        <f t="shared" si="33"/>
        <v>3.8372093023255616E-3</v>
      </c>
      <c r="H447" s="2">
        <f t="shared" si="34"/>
        <v>6.480067800176819</v>
      </c>
    </row>
    <row r="448" spans="1:8" x14ac:dyDescent="0.3">
      <c r="A448">
        <v>2858</v>
      </c>
      <c r="B448" s="2">
        <v>42520.666666666672</v>
      </c>
      <c r="C448" s="15">
        <f t="shared" si="30"/>
        <v>0.98885271317829471</v>
      </c>
      <c r="D448" s="15">
        <f t="shared" si="31"/>
        <v>10</v>
      </c>
      <c r="E448" s="2">
        <f t="shared" si="32"/>
        <v>5.0557364341085265</v>
      </c>
      <c r="F448" s="2">
        <v>5</v>
      </c>
      <c r="G448" s="2">
        <f t="shared" si="33"/>
        <v>5.5736434108526467E-2</v>
      </c>
      <c r="H448" s="2">
        <f t="shared" si="34"/>
        <v>3.8144975782247581</v>
      </c>
    </row>
    <row r="449" spans="1:8" x14ac:dyDescent="0.3">
      <c r="A449">
        <v>2866</v>
      </c>
      <c r="B449" s="2">
        <v>42919.333333333336</v>
      </c>
      <c r="C449" s="15">
        <f t="shared" si="30"/>
        <v>0.99812403100775204</v>
      </c>
      <c r="D449" s="15">
        <f t="shared" si="31"/>
        <v>10</v>
      </c>
      <c r="E449" s="2">
        <f t="shared" si="32"/>
        <v>5.0093798449612397</v>
      </c>
      <c r="F449" s="2">
        <v>5</v>
      </c>
      <c r="G449" s="2">
        <f t="shared" si="33"/>
        <v>9.3798449612396695E-3</v>
      </c>
      <c r="H449" s="2">
        <f t="shared" si="34"/>
        <v>5.5873569881872456</v>
      </c>
    </row>
    <row r="450" spans="1:8" x14ac:dyDescent="0.3">
      <c r="A450">
        <v>2874</v>
      </c>
      <c r="B450" s="2">
        <v>42365.333333333336</v>
      </c>
      <c r="C450" s="15">
        <f t="shared" si="30"/>
        <v>0.98524031007751944</v>
      </c>
      <c r="D450" s="15">
        <f t="shared" si="31"/>
        <v>10</v>
      </c>
      <c r="E450" s="2">
        <f t="shared" si="32"/>
        <v>5.0737984496124025</v>
      </c>
      <c r="F450" s="2">
        <v>5</v>
      </c>
      <c r="G450" s="2">
        <f t="shared" si="33"/>
        <v>7.379844961240245E-2</v>
      </c>
      <c r="H450" s="2">
        <f t="shared" si="34"/>
        <v>3.5373601131974843</v>
      </c>
    </row>
    <row r="451" spans="1:8" x14ac:dyDescent="0.3">
      <c r="A451">
        <v>2882</v>
      </c>
      <c r="B451" s="2">
        <v>43011.666666666664</v>
      </c>
      <c r="C451" s="15">
        <f t="shared" ref="C451:C514" si="35">B451/$J$27</f>
        <v>1.0002713178294573</v>
      </c>
      <c r="D451" s="15">
        <f t="shared" ref="D451:D514" si="36">$J$28</f>
        <v>10</v>
      </c>
      <c r="E451" s="2">
        <f t="shared" si="32"/>
        <v>4.9986434108527131</v>
      </c>
      <c r="F451" s="2">
        <v>5</v>
      </c>
      <c r="G451" s="2">
        <f t="shared" si="33"/>
        <v>-1.3565891472868685E-3</v>
      </c>
      <c r="H451" s="2" t="e">
        <f t="shared" si="34"/>
        <v>#NUM!</v>
      </c>
    </row>
    <row r="452" spans="1:8" x14ac:dyDescent="0.3">
      <c r="A452">
        <v>2890</v>
      </c>
      <c r="B452" s="2">
        <v>43021.333333333336</v>
      </c>
      <c r="C452" s="15">
        <f t="shared" si="35"/>
        <v>1.0004961240310077</v>
      </c>
      <c r="D452" s="15">
        <f t="shared" si="36"/>
        <v>10</v>
      </c>
      <c r="E452" s="2">
        <f t="shared" ref="E452:E515" si="37">D452-(F452*C452)</f>
        <v>4.9975193798449613</v>
      </c>
      <c r="F452" s="2">
        <v>5</v>
      </c>
      <c r="G452" s="2">
        <f t="shared" ref="G452:G515" si="38">F452-(F452*C452)</f>
        <v>-2.480620155038693E-3</v>
      </c>
      <c r="H452" s="2" t="e">
        <f t="shared" ref="H452:H515" si="39">LN((F452*E452)/(D452*G452))</f>
        <v>#NUM!</v>
      </c>
    </row>
    <row r="453" spans="1:8" x14ac:dyDescent="0.3">
      <c r="A453">
        <v>2898</v>
      </c>
      <c r="B453" s="2">
        <v>42691.666666666664</v>
      </c>
      <c r="C453" s="15">
        <f t="shared" si="35"/>
        <v>0.99282945736434103</v>
      </c>
      <c r="D453" s="15">
        <f t="shared" si="36"/>
        <v>10</v>
      </c>
      <c r="E453" s="2">
        <f t="shared" si="37"/>
        <v>5.0358527131782953</v>
      </c>
      <c r="F453" s="2">
        <v>5</v>
      </c>
      <c r="G453" s="2">
        <f t="shared" si="38"/>
        <v>3.5852713178295303E-2</v>
      </c>
      <c r="H453" s="2">
        <f t="shared" si="39"/>
        <v>4.2517717218042517</v>
      </c>
    </row>
    <row r="454" spans="1:8" x14ac:dyDescent="0.3">
      <c r="A454">
        <v>2906</v>
      </c>
      <c r="B454" s="2">
        <v>42475.666666666664</v>
      </c>
      <c r="C454" s="15">
        <f t="shared" si="35"/>
        <v>0.98780620155038756</v>
      </c>
      <c r="D454" s="15">
        <f t="shared" si="36"/>
        <v>10</v>
      </c>
      <c r="E454" s="2">
        <f t="shared" si="37"/>
        <v>5.0609689922480623</v>
      </c>
      <c r="F454" s="2">
        <v>5</v>
      </c>
      <c r="G454" s="2">
        <f t="shared" si="38"/>
        <v>6.0968992248062293E-2</v>
      </c>
      <c r="H454" s="2">
        <f t="shared" si="39"/>
        <v>3.7258006527012668</v>
      </c>
    </row>
    <row r="455" spans="1:8" x14ac:dyDescent="0.3">
      <c r="A455">
        <v>2914</v>
      </c>
      <c r="B455" s="2">
        <v>42322</v>
      </c>
      <c r="C455" s="15">
        <f t="shared" si="35"/>
        <v>0.98423255813953492</v>
      </c>
      <c r="D455" s="15">
        <f t="shared" si="36"/>
        <v>10</v>
      </c>
      <c r="E455" s="2">
        <f t="shared" si="37"/>
        <v>5.0788372093023257</v>
      </c>
      <c r="F455" s="2">
        <v>5</v>
      </c>
      <c r="G455" s="2">
        <f t="shared" si="38"/>
        <v>7.8837209302325739E-2</v>
      </c>
      <c r="H455" s="2">
        <f t="shared" si="39"/>
        <v>3.4723053533243746</v>
      </c>
    </row>
    <row r="456" spans="1:8" x14ac:dyDescent="0.3">
      <c r="A456">
        <v>2922</v>
      </c>
      <c r="B456" s="2">
        <v>42589.333333333328</v>
      </c>
      <c r="C456" s="15">
        <f t="shared" si="35"/>
        <v>0.9904496124031007</v>
      </c>
      <c r="D456" s="15">
        <f t="shared" si="36"/>
        <v>10</v>
      </c>
      <c r="E456" s="2">
        <f t="shared" si="37"/>
        <v>5.0477519379844962</v>
      </c>
      <c r="F456" s="2">
        <v>5</v>
      </c>
      <c r="G456" s="2">
        <f t="shared" si="38"/>
        <v>4.7751937984496173E-2</v>
      </c>
      <c r="H456" s="2">
        <f t="shared" si="39"/>
        <v>3.9675314296349344</v>
      </c>
    </row>
    <row r="457" spans="1:8" x14ac:dyDescent="0.3">
      <c r="A457">
        <v>2930</v>
      </c>
      <c r="B457" s="2">
        <v>42272</v>
      </c>
      <c r="C457" s="15">
        <f t="shared" si="35"/>
        <v>0.98306976744186048</v>
      </c>
      <c r="D457" s="15">
        <f t="shared" si="36"/>
        <v>10</v>
      </c>
      <c r="E457" s="2">
        <f t="shared" si="37"/>
        <v>5.0846511627906974</v>
      </c>
      <c r="F457" s="2">
        <v>5</v>
      </c>
      <c r="G457" s="2">
        <f t="shared" si="38"/>
        <v>8.4651162790697398E-2</v>
      </c>
      <c r="H457" s="2">
        <f t="shared" si="39"/>
        <v>3.4022956794112211</v>
      </c>
    </row>
    <row r="458" spans="1:8" x14ac:dyDescent="0.3">
      <c r="A458">
        <v>2938</v>
      </c>
      <c r="B458" s="2">
        <v>42641.666666666672</v>
      </c>
      <c r="C458" s="15">
        <f t="shared" si="35"/>
        <v>0.99166666666666681</v>
      </c>
      <c r="D458" s="15">
        <f t="shared" si="36"/>
        <v>10</v>
      </c>
      <c r="E458" s="2">
        <f t="shared" si="37"/>
        <v>5.0416666666666661</v>
      </c>
      <c r="F458" s="2">
        <v>5</v>
      </c>
      <c r="G458" s="2">
        <f t="shared" si="38"/>
        <v>4.1666666666666075E-2</v>
      </c>
      <c r="H458" s="2">
        <f t="shared" si="39"/>
        <v>4.1026433650368102</v>
      </c>
    </row>
    <row r="459" spans="1:8" x14ac:dyDescent="0.3">
      <c r="A459">
        <v>2946</v>
      </c>
      <c r="B459" s="2">
        <v>42552.666666666664</v>
      </c>
      <c r="C459" s="15">
        <f t="shared" si="35"/>
        <v>0.98959689922480609</v>
      </c>
      <c r="D459" s="15">
        <f t="shared" si="36"/>
        <v>10</v>
      </c>
      <c r="E459" s="2">
        <f t="shared" si="37"/>
        <v>5.0520155038759693</v>
      </c>
      <c r="F459" s="2">
        <v>5</v>
      </c>
      <c r="G459" s="2">
        <f t="shared" si="38"/>
        <v>5.2015503875969316E-2</v>
      </c>
      <c r="H459" s="2">
        <f t="shared" si="39"/>
        <v>3.8828535461607254</v>
      </c>
    </row>
    <row r="460" spans="1:8" x14ac:dyDescent="0.3">
      <c r="A460">
        <v>2954</v>
      </c>
      <c r="B460" s="2">
        <v>42705</v>
      </c>
      <c r="C460" s="15">
        <f t="shared" si="35"/>
        <v>0.99313953488372098</v>
      </c>
      <c r="D460" s="15">
        <f t="shared" si="36"/>
        <v>10</v>
      </c>
      <c r="E460" s="2">
        <f t="shared" si="37"/>
        <v>5.034302325581395</v>
      </c>
      <c r="F460" s="2">
        <v>5</v>
      </c>
      <c r="G460" s="2">
        <f t="shared" si="38"/>
        <v>3.430232558139501E-2</v>
      </c>
      <c r="H460" s="2">
        <f t="shared" si="39"/>
        <v>4.2956698969821465</v>
      </c>
    </row>
    <row r="461" spans="1:8" x14ac:dyDescent="0.3">
      <c r="A461">
        <v>2962</v>
      </c>
      <c r="B461" s="2">
        <v>43360</v>
      </c>
      <c r="C461" s="15">
        <f t="shared" si="35"/>
        <v>1.0083720930232558</v>
      </c>
      <c r="D461" s="15">
        <f t="shared" si="36"/>
        <v>10</v>
      </c>
      <c r="E461" s="2">
        <f t="shared" si="37"/>
        <v>4.9581395348837205</v>
      </c>
      <c r="F461" s="2">
        <v>5</v>
      </c>
      <c r="G461" s="2">
        <f t="shared" si="38"/>
        <v>-4.1860465116279499E-2</v>
      </c>
      <c r="H461" s="2" t="e">
        <f t="shared" si="39"/>
        <v>#NUM!</v>
      </c>
    </row>
    <row r="462" spans="1:8" x14ac:dyDescent="0.3">
      <c r="A462">
        <v>2970</v>
      </c>
      <c r="B462" s="2">
        <v>42680.666666666664</v>
      </c>
      <c r="C462" s="15">
        <f t="shared" si="35"/>
        <v>0.99257364341085264</v>
      </c>
      <c r="D462" s="15">
        <f t="shared" si="36"/>
        <v>10</v>
      </c>
      <c r="E462" s="2">
        <f t="shared" si="37"/>
        <v>5.0371317829457372</v>
      </c>
      <c r="F462" s="2">
        <v>5</v>
      </c>
      <c r="G462" s="2">
        <f t="shared" si="38"/>
        <v>3.7131782945737157E-2</v>
      </c>
      <c r="H462" s="2">
        <f t="shared" si="39"/>
        <v>4.2169716417832248</v>
      </c>
    </row>
    <row r="463" spans="1:8" x14ac:dyDescent="0.3">
      <c r="A463">
        <v>2978</v>
      </c>
      <c r="B463" s="2">
        <v>42716.666666666664</v>
      </c>
      <c r="C463" s="15">
        <f t="shared" si="35"/>
        <v>0.99341085271317819</v>
      </c>
      <c r="D463" s="15">
        <f t="shared" si="36"/>
        <v>10</v>
      </c>
      <c r="E463" s="2">
        <f t="shared" si="37"/>
        <v>5.032945736434109</v>
      </c>
      <c r="F463" s="2">
        <v>5</v>
      </c>
      <c r="G463" s="2">
        <f t="shared" si="38"/>
        <v>3.294573643410903E-2</v>
      </c>
      <c r="H463" s="2">
        <f t="shared" si="39"/>
        <v>4.3357516870465718</v>
      </c>
    </row>
    <row r="464" spans="1:8" x14ac:dyDescent="0.3">
      <c r="A464">
        <v>2986</v>
      </c>
      <c r="B464" s="2">
        <v>43198.666666666664</v>
      </c>
      <c r="C464" s="15">
        <f t="shared" si="35"/>
        <v>1.0046201550387597</v>
      </c>
      <c r="D464" s="15">
        <f t="shared" si="36"/>
        <v>10</v>
      </c>
      <c r="E464" s="2">
        <f t="shared" si="37"/>
        <v>4.9768992248062016</v>
      </c>
      <c r="F464" s="2">
        <v>5</v>
      </c>
      <c r="G464" s="2">
        <f t="shared" si="38"/>
        <v>-2.3100775193798384E-2</v>
      </c>
      <c r="H464" s="2" t="e">
        <f t="shared" si="39"/>
        <v>#NUM!</v>
      </c>
    </row>
    <row r="465" spans="1:8" x14ac:dyDescent="0.3">
      <c r="A465">
        <v>2994</v>
      </c>
      <c r="B465" s="2">
        <v>43049.666666666664</v>
      </c>
      <c r="C465" s="15">
        <f t="shared" si="35"/>
        <v>1.0011550387596899</v>
      </c>
      <c r="D465" s="15">
        <f t="shared" si="36"/>
        <v>10</v>
      </c>
      <c r="E465" s="2">
        <f t="shared" si="37"/>
        <v>4.9942248062015508</v>
      </c>
      <c r="F465" s="2">
        <v>5</v>
      </c>
      <c r="G465" s="2">
        <f t="shared" si="38"/>
        <v>-5.7751937984491519E-3</v>
      </c>
      <c r="H465" s="2" t="e">
        <f t="shared" si="39"/>
        <v>#NUM!</v>
      </c>
    </row>
    <row r="466" spans="1:8" x14ac:dyDescent="0.3">
      <c r="A466">
        <v>3002</v>
      </c>
      <c r="B466" s="2">
        <v>42780</v>
      </c>
      <c r="C466" s="15">
        <f t="shared" si="35"/>
        <v>0.99488372093023258</v>
      </c>
      <c r="D466" s="15">
        <f t="shared" si="36"/>
        <v>10</v>
      </c>
      <c r="E466" s="2">
        <f t="shared" si="37"/>
        <v>5.0255813953488371</v>
      </c>
      <c r="F466" s="2">
        <v>5</v>
      </c>
      <c r="G466" s="2">
        <f t="shared" si="38"/>
        <v>2.5581395348837077E-2</v>
      </c>
      <c r="H466" s="2">
        <f t="shared" si="39"/>
        <v>4.5872839031485748</v>
      </c>
    </row>
    <row r="467" spans="1:8" x14ac:dyDescent="0.3">
      <c r="A467">
        <v>3010</v>
      </c>
      <c r="B467" s="2">
        <v>42862.666666666672</v>
      </c>
      <c r="C467" s="15">
        <f t="shared" si="35"/>
        <v>0.99680620155038768</v>
      </c>
      <c r="D467" s="15">
        <f t="shared" si="36"/>
        <v>10</v>
      </c>
      <c r="E467" s="2">
        <f t="shared" si="37"/>
        <v>5.0159689922480615</v>
      </c>
      <c r="F467" s="2">
        <v>5</v>
      </c>
      <c r="G467" s="2">
        <f t="shared" si="38"/>
        <v>1.5968992248061475E-2</v>
      </c>
      <c r="H467" s="2">
        <f t="shared" si="39"/>
        <v>5.0565858625430558</v>
      </c>
    </row>
    <row r="468" spans="1:8" x14ac:dyDescent="0.3">
      <c r="A468">
        <v>3018</v>
      </c>
      <c r="B468" s="2">
        <v>42653.333333333336</v>
      </c>
      <c r="C468" s="15">
        <f t="shared" si="35"/>
        <v>0.99193798449612414</v>
      </c>
      <c r="D468" s="15">
        <f t="shared" si="36"/>
        <v>10</v>
      </c>
      <c r="E468" s="2">
        <f t="shared" si="37"/>
        <v>5.0403100775193792</v>
      </c>
      <c r="F468" s="2">
        <v>5</v>
      </c>
      <c r="G468" s="2">
        <f t="shared" si="38"/>
        <v>4.0310077519379206E-2</v>
      </c>
      <c r="H468" s="2">
        <f t="shared" si="39"/>
        <v>4.1354742017224941</v>
      </c>
    </row>
    <row r="469" spans="1:8" x14ac:dyDescent="0.3">
      <c r="A469">
        <v>3026</v>
      </c>
      <c r="B469" s="2">
        <v>42733.333333333328</v>
      </c>
      <c r="C469" s="15">
        <f t="shared" si="35"/>
        <v>0.99379844961240293</v>
      </c>
      <c r="D469" s="15">
        <f t="shared" si="36"/>
        <v>10</v>
      </c>
      <c r="E469" s="2">
        <f t="shared" si="37"/>
        <v>5.0310077519379854</v>
      </c>
      <c r="F469" s="2">
        <v>5</v>
      </c>
      <c r="G469" s="2">
        <f t="shared" si="38"/>
        <v>3.1007751937985439E-2</v>
      </c>
      <c r="H469" s="2">
        <f t="shared" si="39"/>
        <v>4.395991175024224</v>
      </c>
    </row>
    <row r="470" spans="1:8" x14ac:dyDescent="0.3">
      <c r="A470">
        <v>3034</v>
      </c>
      <c r="B470" s="2">
        <v>43269.333333333328</v>
      </c>
      <c r="C470" s="15">
        <f t="shared" si="35"/>
        <v>1.0062635658914727</v>
      </c>
      <c r="D470" s="15">
        <f t="shared" si="36"/>
        <v>10</v>
      </c>
      <c r="E470" s="2">
        <f t="shared" si="37"/>
        <v>4.9686821705426363</v>
      </c>
      <c r="F470" s="2">
        <v>5</v>
      </c>
      <c r="G470" s="2">
        <f t="shared" si="38"/>
        <v>-3.1317829457363722E-2</v>
      </c>
      <c r="H470" s="2" t="e">
        <f t="shared" si="39"/>
        <v>#NUM!</v>
      </c>
    </row>
    <row r="471" spans="1:8" x14ac:dyDescent="0.3">
      <c r="A471">
        <v>3042</v>
      </c>
      <c r="B471" s="2">
        <v>42304.666666666664</v>
      </c>
      <c r="C471" s="15">
        <f t="shared" si="35"/>
        <v>0.98382945736434102</v>
      </c>
      <c r="D471" s="15">
        <f t="shared" si="36"/>
        <v>10</v>
      </c>
      <c r="E471" s="2">
        <f t="shared" si="37"/>
        <v>5.0808527131782952</v>
      </c>
      <c r="F471" s="2">
        <v>5</v>
      </c>
      <c r="G471" s="2">
        <f t="shared" si="38"/>
        <v>8.0852713178295232E-2</v>
      </c>
      <c r="H471" s="2">
        <f t="shared" si="39"/>
        <v>3.4474580592178921</v>
      </c>
    </row>
    <row r="472" spans="1:8" x14ac:dyDescent="0.3">
      <c r="A472">
        <v>3050</v>
      </c>
      <c r="B472" s="2">
        <v>42818.666666666672</v>
      </c>
      <c r="C472" s="15">
        <f t="shared" si="35"/>
        <v>0.99578294573643422</v>
      </c>
      <c r="D472" s="15">
        <f t="shared" si="36"/>
        <v>10</v>
      </c>
      <c r="E472" s="2">
        <f t="shared" si="37"/>
        <v>5.0210852713178289</v>
      </c>
      <c r="F472" s="2">
        <v>5</v>
      </c>
      <c r="G472" s="2">
        <f t="shared" si="38"/>
        <v>2.1085271317828891E-2</v>
      </c>
      <c r="H472" s="2">
        <f t="shared" si="39"/>
        <v>4.7796794433374457</v>
      </c>
    </row>
    <row r="473" spans="1:8" x14ac:dyDescent="0.3">
      <c r="A473">
        <v>3058</v>
      </c>
      <c r="B473" s="2">
        <v>42839</v>
      </c>
      <c r="C473" s="15">
        <f t="shared" si="35"/>
        <v>0.99625581395348839</v>
      </c>
      <c r="D473" s="15">
        <f t="shared" si="36"/>
        <v>10</v>
      </c>
      <c r="E473" s="2">
        <f t="shared" si="37"/>
        <v>5.0187209302325577</v>
      </c>
      <c r="F473" s="2">
        <v>5</v>
      </c>
      <c r="G473" s="2">
        <f t="shared" si="38"/>
        <v>1.872093023255772E-2</v>
      </c>
      <c r="H473" s="2">
        <f t="shared" si="39"/>
        <v>4.8981410431607566</v>
      </c>
    </row>
    <row r="474" spans="1:8" x14ac:dyDescent="0.3">
      <c r="A474">
        <v>3066</v>
      </c>
      <c r="B474" s="2">
        <v>42849</v>
      </c>
      <c r="C474" s="15">
        <f t="shared" si="35"/>
        <v>0.99648837209302321</v>
      </c>
      <c r="D474" s="15">
        <f t="shared" si="36"/>
        <v>10</v>
      </c>
      <c r="E474" s="2">
        <f t="shared" si="37"/>
        <v>5.0175581395348843</v>
      </c>
      <c r="F474" s="2">
        <v>5</v>
      </c>
      <c r="G474" s="2">
        <f t="shared" si="38"/>
        <v>1.7558139534884276E-2</v>
      </c>
      <c r="H474" s="2">
        <f t="shared" si="39"/>
        <v>4.9620338538391691</v>
      </c>
    </row>
    <row r="475" spans="1:8" x14ac:dyDescent="0.3">
      <c r="A475">
        <v>3074</v>
      </c>
      <c r="B475" s="2">
        <v>42913.666666666664</v>
      </c>
      <c r="C475" s="15">
        <f t="shared" si="35"/>
        <v>0.99799224806201547</v>
      </c>
      <c r="D475" s="15">
        <f t="shared" si="36"/>
        <v>10</v>
      </c>
      <c r="E475" s="2">
        <f t="shared" si="37"/>
        <v>5.0100387596899223</v>
      </c>
      <c r="F475" s="2">
        <v>5</v>
      </c>
      <c r="G475" s="2">
        <f t="shared" si="38"/>
        <v>1.0038759689922294E-2</v>
      </c>
      <c r="H475" s="2">
        <f t="shared" si="39"/>
        <v>5.5195981801821459</v>
      </c>
    </row>
    <row r="476" spans="1:8" x14ac:dyDescent="0.3">
      <c r="A476">
        <v>3082</v>
      </c>
      <c r="B476" s="2">
        <v>42299</v>
      </c>
      <c r="C476" s="15">
        <f t="shared" si="35"/>
        <v>0.98369767441860467</v>
      </c>
      <c r="D476" s="15">
        <f t="shared" si="36"/>
        <v>10</v>
      </c>
      <c r="E476" s="2">
        <f t="shared" si="37"/>
        <v>5.081511627906977</v>
      </c>
      <c r="F476" s="2">
        <v>5</v>
      </c>
      <c r="G476" s="2">
        <f t="shared" si="38"/>
        <v>8.1511627906976969E-2</v>
      </c>
      <c r="H476" s="2">
        <f t="shared" si="39"/>
        <v>3.4394711965225193</v>
      </c>
    </row>
    <row r="477" spans="1:8" x14ac:dyDescent="0.3">
      <c r="A477">
        <v>3090</v>
      </c>
      <c r="B477" s="2">
        <v>42497.666666666664</v>
      </c>
      <c r="C477" s="15">
        <f t="shared" si="35"/>
        <v>0.98831782945736424</v>
      </c>
      <c r="D477" s="15">
        <f t="shared" si="36"/>
        <v>10</v>
      </c>
      <c r="E477" s="2">
        <f t="shared" si="37"/>
        <v>5.0584108527131786</v>
      </c>
      <c r="F477" s="2">
        <v>5</v>
      </c>
      <c r="G477" s="2">
        <f t="shared" si="38"/>
        <v>5.8410852713178585E-2</v>
      </c>
      <c r="H477" s="2">
        <f t="shared" si="39"/>
        <v>3.7681587649666177</v>
      </c>
    </row>
    <row r="478" spans="1:8" x14ac:dyDescent="0.3">
      <c r="A478">
        <v>3098</v>
      </c>
      <c r="B478" s="2">
        <v>42665</v>
      </c>
      <c r="C478" s="15">
        <f t="shared" si="35"/>
        <v>0.99220930232558135</v>
      </c>
      <c r="D478" s="15">
        <f t="shared" si="36"/>
        <v>10</v>
      </c>
      <c r="E478" s="2">
        <f t="shared" si="37"/>
        <v>5.0389534883720932</v>
      </c>
      <c r="F478" s="2">
        <v>5</v>
      </c>
      <c r="G478" s="2">
        <f t="shared" si="38"/>
        <v>3.8953488372093226E-2</v>
      </c>
      <c r="H478" s="2">
        <f t="shared" si="39"/>
        <v>4.1694381891834285</v>
      </c>
    </row>
    <row r="479" spans="1:8" x14ac:dyDescent="0.3">
      <c r="A479">
        <v>3106</v>
      </c>
      <c r="B479" s="2">
        <v>43147</v>
      </c>
      <c r="C479" s="15">
        <f t="shared" si="35"/>
        <v>1.0034186046511628</v>
      </c>
      <c r="D479" s="15">
        <f t="shared" si="36"/>
        <v>10</v>
      </c>
      <c r="E479" s="2">
        <f t="shared" si="37"/>
        <v>4.9829069767441858</v>
      </c>
      <c r="F479" s="2">
        <v>5</v>
      </c>
      <c r="G479" s="2">
        <f t="shared" si="38"/>
        <v>-1.7093023255814188E-2</v>
      </c>
      <c r="H479" s="2" t="e">
        <f t="shared" si="39"/>
        <v>#NUM!</v>
      </c>
    </row>
    <row r="480" spans="1:8" x14ac:dyDescent="0.3">
      <c r="A480">
        <v>3114</v>
      </c>
      <c r="B480" s="2">
        <v>42786.333333333336</v>
      </c>
      <c r="C480" s="15">
        <f t="shared" si="35"/>
        <v>0.99503100775193809</v>
      </c>
      <c r="D480" s="15">
        <f t="shared" si="36"/>
        <v>10</v>
      </c>
      <c r="E480" s="2">
        <f t="shared" si="37"/>
        <v>5.0248449612403094</v>
      </c>
      <c r="F480" s="2">
        <v>5</v>
      </c>
      <c r="G480" s="2">
        <f t="shared" si="38"/>
        <v>2.4844961240309438E-2</v>
      </c>
      <c r="H480" s="2">
        <f t="shared" si="39"/>
        <v>4.6163477334137646</v>
      </c>
    </row>
    <row r="481" spans="1:8" x14ac:dyDescent="0.3">
      <c r="A481">
        <v>3122</v>
      </c>
      <c r="B481" s="2">
        <v>43069.333333333336</v>
      </c>
      <c r="C481" s="15">
        <f t="shared" si="35"/>
        <v>1.0016124031007752</v>
      </c>
      <c r="D481" s="15">
        <f t="shared" si="36"/>
        <v>10</v>
      </c>
      <c r="E481" s="2">
        <f t="shared" si="37"/>
        <v>4.9919379844961238</v>
      </c>
      <c r="F481" s="2">
        <v>5</v>
      </c>
      <c r="G481" s="2">
        <f t="shared" si="38"/>
        <v>-8.0620155038761965E-3</v>
      </c>
      <c r="H481" s="2" t="e">
        <f t="shared" si="39"/>
        <v>#NUM!</v>
      </c>
    </row>
    <row r="482" spans="1:8" x14ac:dyDescent="0.3">
      <c r="A482">
        <v>3130</v>
      </c>
      <c r="B482" s="2">
        <v>42599.333333333336</v>
      </c>
      <c r="C482" s="15">
        <f t="shared" si="35"/>
        <v>0.99068217054263574</v>
      </c>
      <c r="D482" s="15">
        <f t="shared" si="36"/>
        <v>10</v>
      </c>
      <c r="E482" s="2">
        <f t="shared" si="37"/>
        <v>5.046589147286821</v>
      </c>
      <c r="F482" s="2">
        <v>5</v>
      </c>
      <c r="G482" s="2">
        <f t="shared" si="38"/>
        <v>4.6589147286820953E-2</v>
      </c>
      <c r="H482" s="2">
        <f t="shared" si="39"/>
        <v>3.991953073966648</v>
      </c>
    </row>
    <row r="483" spans="1:8" x14ac:dyDescent="0.3">
      <c r="A483">
        <v>3138</v>
      </c>
      <c r="B483" s="2">
        <v>42719</v>
      </c>
      <c r="C483" s="15">
        <f t="shared" si="35"/>
        <v>0.99346511627906975</v>
      </c>
      <c r="D483" s="15">
        <f t="shared" si="36"/>
        <v>10</v>
      </c>
      <c r="E483" s="2">
        <f t="shared" si="37"/>
        <v>5.0326744186046515</v>
      </c>
      <c r="F483" s="2">
        <v>5</v>
      </c>
      <c r="G483" s="2">
        <f t="shared" si="38"/>
        <v>3.2674418604651478E-2</v>
      </c>
      <c r="H483" s="2">
        <f t="shared" si="39"/>
        <v>4.3439671687201811</v>
      </c>
    </row>
    <row r="484" spans="1:8" x14ac:dyDescent="0.3">
      <c r="A484">
        <v>3146</v>
      </c>
      <c r="B484" s="2">
        <v>43031.666666666664</v>
      </c>
      <c r="C484" s="15">
        <f t="shared" si="35"/>
        <v>1.000736434108527</v>
      </c>
      <c r="D484" s="15">
        <f t="shared" si="36"/>
        <v>10</v>
      </c>
      <c r="E484" s="2">
        <f t="shared" si="37"/>
        <v>4.9963178294573654</v>
      </c>
      <c r="F484" s="2">
        <v>5</v>
      </c>
      <c r="G484" s="2">
        <f t="shared" si="38"/>
        <v>-3.6821705426346441E-3</v>
      </c>
      <c r="H484" s="2" t="e">
        <f t="shared" si="39"/>
        <v>#NUM!</v>
      </c>
    </row>
    <row r="485" spans="1:8" x14ac:dyDescent="0.3">
      <c r="A485">
        <v>3154</v>
      </c>
      <c r="B485" s="2">
        <v>43010.333333333328</v>
      </c>
      <c r="C485" s="15">
        <f t="shared" si="35"/>
        <v>1.0002403100775192</v>
      </c>
      <c r="D485" s="15">
        <f t="shared" si="36"/>
        <v>10</v>
      </c>
      <c r="E485" s="2">
        <f t="shared" si="37"/>
        <v>4.998798449612404</v>
      </c>
      <c r="F485" s="2">
        <v>5</v>
      </c>
      <c r="G485" s="2">
        <f t="shared" si="38"/>
        <v>-1.201550387595951E-3</v>
      </c>
      <c r="H485" s="2" t="e">
        <f t="shared" si="39"/>
        <v>#NUM!</v>
      </c>
    </row>
    <row r="486" spans="1:8" x14ac:dyDescent="0.3">
      <c r="A486">
        <v>3162</v>
      </c>
      <c r="B486" s="2">
        <v>43188.333333333336</v>
      </c>
      <c r="C486" s="15">
        <f t="shared" si="35"/>
        <v>1.0043798449612404</v>
      </c>
      <c r="D486" s="15">
        <f t="shared" si="36"/>
        <v>10</v>
      </c>
      <c r="E486" s="2">
        <f t="shared" si="37"/>
        <v>4.9781007751937976</v>
      </c>
      <c r="F486" s="2">
        <v>5</v>
      </c>
      <c r="G486" s="2">
        <f t="shared" si="38"/>
        <v>-2.1899224806202433E-2</v>
      </c>
      <c r="H486" s="2" t="e">
        <f t="shared" si="39"/>
        <v>#NUM!</v>
      </c>
    </row>
    <row r="487" spans="1:8" x14ac:dyDescent="0.3">
      <c r="A487">
        <v>3170</v>
      </c>
      <c r="B487" s="2">
        <v>43010</v>
      </c>
      <c r="C487" s="15">
        <f t="shared" si="35"/>
        <v>1.0002325581395348</v>
      </c>
      <c r="D487" s="15">
        <f t="shared" si="36"/>
        <v>10</v>
      </c>
      <c r="E487" s="2">
        <f t="shared" si="37"/>
        <v>4.9988372093023257</v>
      </c>
      <c r="F487" s="2">
        <v>5</v>
      </c>
      <c r="G487" s="2">
        <f t="shared" si="38"/>
        <v>-1.1627906976743319E-3</v>
      </c>
      <c r="H487" s="2" t="e">
        <f t="shared" si="39"/>
        <v>#NUM!</v>
      </c>
    </row>
    <row r="488" spans="1:8" x14ac:dyDescent="0.3">
      <c r="A488">
        <v>3178</v>
      </c>
      <c r="B488" s="2">
        <v>42945.666666666664</v>
      </c>
      <c r="C488" s="15">
        <f t="shared" si="35"/>
        <v>0.99873643410852708</v>
      </c>
      <c r="D488" s="15">
        <f t="shared" si="36"/>
        <v>10</v>
      </c>
      <c r="E488" s="2">
        <f t="shared" si="37"/>
        <v>5.0063178294573643</v>
      </c>
      <c r="F488" s="2">
        <v>5</v>
      </c>
      <c r="G488" s="2">
        <f t="shared" si="38"/>
        <v>6.3178294573642546E-3</v>
      </c>
      <c r="H488" s="2">
        <f t="shared" si="39"/>
        <v>5.9819330702410394</v>
      </c>
    </row>
    <row r="489" spans="1:8" x14ac:dyDescent="0.3">
      <c r="A489">
        <v>3186</v>
      </c>
      <c r="B489" s="2">
        <v>42735</v>
      </c>
      <c r="C489" s="15">
        <f t="shared" si="35"/>
        <v>0.99383720930232555</v>
      </c>
      <c r="D489" s="15">
        <f t="shared" si="36"/>
        <v>10</v>
      </c>
      <c r="E489" s="2">
        <f t="shared" si="37"/>
        <v>5.030813953488372</v>
      </c>
      <c r="F489" s="2">
        <v>5</v>
      </c>
      <c r="G489" s="2">
        <f t="shared" si="38"/>
        <v>3.0813953488372015E-2</v>
      </c>
      <c r="H489" s="2">
        <f t="shared" si="39"/>
        <v>4.4022222664946744</v>
      </c>
    </row>
    <row r="490" spans="1:8" x14ac:dyDescent="0.3">
      <c r="A490">
        <v>3194</v>
      </c>
      <c r="B490" s="2">
        <v>42918.333333333328</v>
      </c>
      <c r="C490" s="15">
        <f t="shared" si="35"/>
        <v>0.99810077519379836</v>
      </c>
      <c r="D490" s="15">
        <f t="shared" si="36"/>
        <v>10</v>
      </c>
      <c r="E490" s="2">
        <f t="shared" si="37"/>
        <v>5.0094961240310081</v>
      </c>
      <c r="F490" s="2">
        <v>5</v>
      </c>
      <c r="G490" s="2">
        <f t="shared" si="38"/>
        <v>9.4961240310080797E-3</v>
      </c>
      <c r="H490" s="2">
        <f t="shared" si="39"/>
        <v>5.5750597157981598</v>
      </c>
    </row>
    <row r="491" spans="1:8" x14ac:dyDescent="0.3">
      <c r="A491">
        <v>3202</v>
      </c>
      <c r="B491" s="2">
        <v>42627.333333333336</v>
      </c>
      <c r="C491" s="15">
        <f t="shared" si="35"/>
        <v>0.9913333333333334</v>
      </c>
      <c r="D491" s="15">
        <f t="shared" si="36"/>
        <v>10</v>
      </c>
      <c r="E491" s="2">
        <f t="shared" si="37"/>
        <v>5.043333333333333</v>
      </c>
      <c r="F491" s="2">
        <v>5</v>
      </c>
      <c r="G491" s="2">
        <f t="shared" si="38"/>
        <v>4.3333333333333002E-2</v>
      </c>
      <c r="H491" s="2">
        <f t="shared" si="39"/>
        <v>4.0637531757668812</v>
      </c>
    </row>
    <row r="492" spans="1:8" x14ac:dyDescent="0.3">
      <c r="A492">
        <v>3210</v>
      </c>
      <c r="B492" s="2">
        <v>42770.666666666664</v>
      </c>
      <c r="C492" s="15">
        <f t="shared" si="35"/>
        <v>0.99466666666666659</v>
      </c>
      <c r="D492" s="15">
        <f t="shared" si="36"/>
        <v>10</v>
      </c>
      <c r="E492" s="2">
        <f t="shared" si="37"/>
        <v>5.0266666666666673</v>
      </c>
      <c r="F492" s="2">
        <v>5</v>
      </c>
      <c r="G492" s="2">
        <f t="shared" si="38"/>
        <v>2.6666666666667282E-2</v>
      </c>
      <c r="H492" s="2">
        <f t="shared" si="39"/>
        <v>4.545950826328097</v>
      </c>
    </row>
    <row r="493" spans="1:8" x14ac:dyDescent="0.3">
      <c r="A493">
        <v>3218</v>
      </c>
      <c r="B493" s="2">
        <v>42828.333333333336</v>
      </c>
      <c r="C493" s="15">
        <f t="shared" si="35"/>
        <v>0.99600775193798452</v>
      </c>
      <c r="D493" s="15">
        <f t="shared" si="36"/>
        <v>10</v>
      </c>
      <c r="E493" s="2">
        <f t="shared" si="37"/>
        <v>5.0199612403100771</v>
      </c>
      <c r="F493" s="2">
        <v>5</v>
      </c>
      <c r="G493" s="2">
        <f t="shared" si="38"/>
        <v>1.9961240310077066E-2</v>
      </c>
      <c r="H493" s="2">
        <f t="shared" si="39"/>
        <v>4.8342379023061106</v>
      </c>
    </row>
    <row r="494" spans="1:8" x14ac:dyDescent="0.3">
      <c r="A494">
        <v>3226</v>
      </c>
      <c r="B494" s="2">
        <v>42856.666666666664</v>
      </c>
      <c r="C494" s="15">
        <f t="shared" si="35"/>
        <v>0.99666666666666659</v>
      </c>
      <c r="D494" s="15">
        <f t="shared" si="36"/>
        <v>10</v>
      </c>
      <c r="E494" s="2">
        <f t="shared" si="37"/>
        <v>5.0166666666666675</v>
      </c>
      <c r="F494" s="2">
        <v>5</v>
      </c>
      <c r="G494" s="2">
        <f t="shared" si="38"/>
        <v>1.6666666666667496E-2</v>
      </c>
      <c r="H494" s="2">
        <f t="shared" si="39"/>
        <v>5.0139630841888811</v>
      </c>
    </row>
    <row r="495" spans="1:8" x14ac:dyDescent="0.3">
      <c r="A495">
        <v>3234</v>
      </c>
      <c r="B495" s="2">
        <v>42787.333333333336</v>
      </c>
      <c r="C495" s="15">
        <f t="shared" si="35"/>
        <v>0.99505426356589155</v>
      </c>
      <c r="D495" s="15">
        <f t="shared" si="36"/>
        <v>10</v>
      </c>
      <c r="E495" s="2">
        <f t="shared" si="37"/>
        <v>5.0247286821705419</v>
      </c>
      <c r="F495" s="2">
        <v>5</v>
      </c>
      <c r="G495" s="2">
        <f t="shared" si="38"/>
        <v>2.4728682170541916E-2</v>
      </c>
      <c r="H495" s="2">
        <f t="shared" si="39"/>
        <v>4.6210157658945334</v>
      </c>
    </row>
    <row r="496" spans="1:8" x14ac:dyDescent="0.3">
      <c r="A496">
        <v>3242</v>
      </c>
      <c r="B496" s="2">
        <v>43101.333333333336</v>
      </c>
      <c r="C496" s="15">
        <f t="shared" si="35"/>
        <v>1.002356589147287</v>
      </c>
      <c r="D496" s="15">
        <f t="shared" si="36"/>
        <v>10</v>
      </c>
      <c r="E496" s="2">
        <f t="shared" si="37"/>
        <v>4.9882170542635649</v>
      </c>
      <c r="F496" s="2">
        <v>5</v>
      </c>
      <c r="G496" s="2">
        <f t="shared" si="38"/>
        <v>-1.1782945736435124E-2</v>
      </c>
      <c r="H496" s="2" t="e">
        <f t="shared" si="39"/>
        <v>#NUM!</v>
      </c>
    </row>
    <row r="497" spans="1:8" x14ac:dyDescent="0.3">
      <c r="A497">
        <v>3250</v>
      </c>
      <c r="B497" s="2">
        <v>42653.333333333336</v>
      </c>
      <c r="C497" s="15">
        <f t="shared" si="35"/>
        <v>0.99193798449612414</v>
      </c>
      <c r="D497" s="15">
        <f t="shared" si="36"/>
        <v>10</v>
      </c>
      <c r="E497" s="2">
        <f t="shared" si="37"/>
        <v>5.0403100775193792</v>
      </c>
      <c r="F497" s="2">
        <v>5</v>
      </c>
      <c r="G497" s="2">
        <f t="shared" si="38"/>
        <v>4.0310077519379206E-2</v>
      </c>
      <c r="H497" s="2">
        <f t="shared" si="39"/>
        <v>4.1354742017224941</v>
      </c>
    </row>
    <row r="498" spans="1:8" x14ac:dyDescent="0.3">
      <c r="A498">
        <v>3258</v>
      </c>
      <c r="B498" s="2">
        <v>42985</v>
      </c>
      <c r="C498" s="15">
        <f t="shared" si="35"/>
        <v>0.99965116279069766</v>
      </c>
      <c r="D498" s="15">
        <f t="shared" si="36"/>
        <v>10</v>
      </c>
      <c r="E498" s="2">
        <f t="shared" si="37"/>
        <v>5.0017441860465119</v>
      </c>
      <c r="F498" s="2">
        <v>5</v>
      </c>
      <c r="G498" s="2">
        <f t="shared" si="38"/>
        <v>1.7441860465119419E-3</v>
      </c>
      <c r="H498" s="2">
        <f t="shared" si="39"/>
        <v>7.2681067893931131</v>
      </c>
    </row>
    <row r="499" spans="1:8" x14ac:dyDescent="0.3">
      <c r="A499">
        <v>3266</v>
      </c>
      <c r="B499" s="2">
        <v>42661.333333333336</v>
      </c>
      <c r="C499" s="15">
        <f t="shared" si="35"/>
        <v>0.99212403100775204</v>
      </c>
      <c r="D499" s="15">
        <f t="shared" si="36"/>
        <v>10</v>
      </c>
      <c r="E499" s="2">
        <f t="shared" si="37"/>
        <v>5.0393798449612399</v>
      </c>
      <c r="F499" s="2">
        <v>5</v>
      </c>
      <c r="G499" s="2">
        <f t="shared" si="38"/>
        <v>3.9379844961239918E-2</v>
      </c>
      <c r="H499" s="2">
        <f t="shared" si="39"/>
        <v>4.1586369900890903</v>
      </c>
    </row>
    <row r="500" spans="1:8" x14ac:dyDescent="0.3">
      <c r="A500">
        <v>3274</v>
      </c>
      <c r="B500" s="2">
        <v>42518.666666666664</v>
      </c>
      <c r="C500" s="15">
        <f t="shared" si="35"/>
        <v>0.98880620155038756</v>
      </c>
      <c r="D500" s="15">
        <f t="shared" si="36"/>
        <v>10</v>
      </c>
      <c r="E500" s="2">
        <f t="shared" si="37"/>
        <v>5.0559689922480624</v>
      </c>
      <c r="F500" s="2">
        <v>5</v>
      </c>
      <c r="G500" s="2">
        <f t="shared" si="38"/>
        <v>5.5968992248062399E-2</v>
      </c>
      <c r="H500" s="2">
        <f t="shared" si="39"/>
        <v>3.8103797948604057</v>
      </c>
    </row>
    <row r="501" spans="1:8" x14ac:dyDescent="0.3">
      <c r="A501">
        <v>3282</v>
      </c>
      <c r="B501" s="2">
        <v>42621.666666666664</v>
      </c>
      <c r="C501" s="15">
        <f t="shared" si="35"/>
        <v>0.99120155038759683</v>
      </c>
      <c r="D501" s="15">
        <f t="shared" si="36"/>
        <v>10</v>
      </c>
      <c r="E501" s="2">
        <f t="shared" si="37"/>
        <v>5.0439922480620156</v>
      </c>
      <c r="F501" s="2">
        <v>5</v>
      </c>
      <c r="G501" s="2">
        <f t="shared" si="38"/>
        <v>4.3992248062015626E-2</v>
      </c>
      <c r="H501" s="2">
        <f t="shared" si="39"/>
        <v>4.0487925416725492</v>
      </c>
    </row>
    <row r="502" spans="1:8" x14ac:dyDescent="0.3">
      <c r="A502">
        <v>3290</v>
      </c>
      <c r="B502" s="2">
        <v>42836</v>
      </c>
      <c r="C502" s="15">
        <f t="shared" si="35"/>
        <v>0.9961860465116279</v>
      </c>
      <c r="D502" s="15">
        <f t="shared" si="36"/>
        <v>10</v>
      </c>
      <c r="E502" s="2">
        <f t="shared" si="37"/>
        <v>5.0190697674418603</v>
      </c>
      <c r="F502" s="2">
        <v>5</v>
      </c>
      <c r="G502" s="2">
        <f t="shared" si="38"/>
        <v>1.9069767441860286E-2</v>
      </c>
      <c r="H502" s="2">
        <f t="shared" si="39"/>
        <v>4.8797484850994897</v>
      </c>
    </row>
    <row r="503" spans="1:8" x14ac:dyDescent="0.3">
      <c r="A503">
        <v>3298</v>
      </c>
      <c r="B503" s="2">
        <v>42671.333333333336</v>
      </c>
      <c r="C503" s="15">
        <f t="shared" si="35"/>
        <v>0.99235658914728686</v>
      </c>
      <c r="D503" s="15">
        <f t="shared" si="36"/>
        <v>10</v>
      </c>
      <c r="E503" s="2">
        <f t="shared" si="37"/>
        <v>5.0382170542635656</v>
      </c>
      <c r="F503" s="2">
        <v>5</v>
      </c>
      <c r="G503" s="2">
        <f t="shared" si="38"/>
        <v>3.8217054263565586E-2</v>
      </c>
      <c r="H503" s="2">
        <f t="shared" si="39"/>
        <v>4.1883784961682213</v>
      </c>
    </row>
    <row r="504" spans="1:8" x14ac:dyDescent="0.3">
      <c r="A504">
        <v>3306</v>
      </c>
      <c r="B504" s="2">
        <v>42706.666666666664</v>
      </c>
      <c r="C504" s="15">
        <f t="shared" si="35"/>
        <v>0.99317829457364337</v>
      </c>
      <c r="D504" s="15">
        <f t="shared" si="36"/>
        <v>10</v>
      </c>
      <c r="E504" s="2">
        <f t="shared" si="37"/>
        <v>5.0341085271317834</v>
      </c>
      <c r="F504" s="2">
        <v>5</v>
      </c>
      <c r="G504" s="2">
        <f t="shared" si="38"/>
        <v>3.4108527131783362E-2</v>
      </c>
      <c r="H504" s="2">
        <f t="shared" si="39"/>
        <v>4.301297138184573</v>
      </c>
    </row>
    <row r="505" spans="1:8" x14ac:dyDescent="0.3">
      <c r="A505">
        <v>3314</v>
      </c>
      <c r="B505" s="2">
        <v>42855.666666666664</v>
      </c>
      <c r="C505" s="15">
        <f t="shared" si="35"/>
        <v>0.99664341085271313</v>
      </c>
      <c r="D505" s="15">
        <f t="shared" si="36"/>
        <v>10</v>
      </c>
      <c r="E505" s="2">
        <f t="shared" si="37"/>
        <v>5.0167829457364341</v>
      </c>
      <c r="F505" s="2">
        <v>5</v>
      </c>
      <c r="G505" s="2">
        <f t="shared" si="38"/>
        <v>1.6782945736434129E-2</v>
      </c>
      <c r="H505" s="2">
        <f t="shared" si="39"/>
        <v>5.0070337431575425</v>
      </c>
    </row>
    <row r="506" spans="1:8" x14ac:dyDescent="0.3">
      <c r="A506">
        <v>3322</v>
      </c>
      <c r="B506" s="2">
        <v>43268.666666666664</v>
      </c>
      <c r="C506" s="15">
        <f t="shared" si="35"/>
        <v>1.0062480620155039</v>
      </c>
      <c r="D506" s="15">
        <f t="shared" si="36"/>
        <v>10</v>
      </c>
      <c r="E506" s="2">
        <f t="shared" si="37"/>
        <v>4.9687596899224804</v>
      </c>
      <c r="F506" s="2">
        <v>5</v>
      </c>
      <c r="G506" s="2">
        <f t="shared" si="38"/>
        <v>-3.1240310077519595E-2</v>
      </c>
      <c r="H506" s="2" t="e">
        <f t="shared" si="39"/>
        <v>#NUM!</v>
      </c>
    </row>
    <row r="507" spans="1:8" x14ac:dyDescent="0.3">
      <c r="A507">
        <v>3330</v>
      </c>
      <c r="B507" s="2">
        <v>42708.666666666664</v>
      </c>
      <c r="C507" s="15">
        <f t="shared" si="35"/>
        <v>0.99322480620155029</v>
      </c>
      <c r="D507" s="15">
        <f t="shared" si="36"/>
        <v>10</v>
      </c>
      <c r="E507" s="2">
        <f t="shared" si="37"/>
        <v>5.0338759689922483</v>
      </c>
      <c r="F507" s="2">
        <v>5</v>
      </c>
      <c r="G507" s="2">
        <f t="shared" si="38"/>
        <v>3.3875968992248318E-2</v>
      </c>
      <c r="H507" s="2">
        <f t="shared" si="39"/>
        <v>4.3080924724451366</v>
      </c>
    </row>
    <row r="508" spans="1:8" x14ac:dyDescent="0.3">
      <c r="A508">
        <v>3338</v>
      </c>
      <c r="B508" s="2">
        <v>43126.666666666672</v>
      </c>
      <c r="C508" s="15">
        <f t="shared" si="35"/>
        <v>1.0029457364341086</v>
      </c>
      <c r="D508" s="15">
        <f t="shared" si="36"/>
        <v>10</v>
      </c>
      <c r="E508" s="2">
        <f t="shared" si="37"/>
        <v>4.985271317829457</v>
      </c>
      <c r="F508" s="2">
        <v>5</v>
      </c>
      <c r="G508" s="2">
        <f t="shared" si="38"/>
        <v>-1.4728682170543017E-2</v>
      </c>
      <c r="H508" s="2" t="e">
        <f t="shared" si="39"/>
        <v>#NUM!</v>
      </c>
    </row>
    <row r="509" spans="1:8" x14ac:dyDescent="0.3">
      <c r="A509">
        <v>3346</v>
      </c>
      <c r="B509" s="2">
        <v>43403.333333333336</v>
      </c>
      <c r="C509" s="15">
        <f t="shared" si="35"/>
        <v>1.0093798449612403</v>
      </c>
      <c r="D509" s="15">
        <f t="shared" si="36"/>
        <v>10</v>
      </c>
      <c r="E509" s="2">
        <f t="shared" si="37"/>
        <v>4.9531007751937981</v>
      </c>
      <c r="F509" s="2">
        <v>5</v>
      </c>
      <c r="G509" s="2">
        <f t="shared" si="38"/>
        <v>-4.68992248062019E-2</v>
      </c>
      <c r="H509" s="2" t="e">
        <f t="shared" si="39"/>
        <v>#NUM!</v>
      </c>
    </row>
    <row r="510" spans="1:8" x14ac:dyDescent="0.3">
      <c r="A510">
        <v>3354</v>
      </c>
      <c r="B510" s="2">
        <v>43184.333333333336</v>
      </c>
      <c r="C510" s="15">
        <f t="shared" si="35"/>
        <v>1.0042868217054264</v>
      </c>
      <c r="D510" s="15">
        <f t="shared" si="36"/>
        <v>10</v>
      </c>
      <c r="E510" s="2">
        <f t="shared" si="37"/>
        <v>4.9785658914728685</v>
      </c>
      <c r="F510" s="2">
        <v>5</v>
      </c>
      <c r="G510" s="2">
        <f t="shared" si="38"/>
        <v>-2.1434108527131457E-2</v>
      </c>
      <c r="H510" s="2" t="e">
        <f t="shared" si="39"/>
        <v>#NUM!</v>
      </c>
    </row>
    <row r="511" spans="1:8" x14ac:dyDescent="0.3">
      <c r="A511">
        <v>3362</v>
      </c>
      <c r="B511" s="2">
        <v>43365.666666666672</v>
      </c>
      <c r="C511" s="15">
        <f t="shared" si="35"/>
        <v>1.0085038759689924</v>
      </c>
      <c r="D511" s="15">
        <f t="shared" si="36"/>
        <v>10</v>
      </c>
      <c r="E511" s="2">
        <f t="shared" si="37"/>
        <v>4.9574806201550379</v>
      </c>
      <c r="F511" s="2">
        <v>5</v>
      </c>
      <c r="G511" s="2">
        <f t="shared" si="38"/>
        <v>-4.2519379844962124E-2</v>
      </c>
      <c r="H511" s="2" t="e">
        <f t="shared" si="39"/>
        <v>#NUM!</v>
      </c>
    </row>
    <row r="512" spans="1:8" x14ac:dyDescent="0.3">
      <c r="A512">
        <v>3370</v>
      </c>
      <c r="B512" s="2">
        <v>42897</v>
      </c>
      <c r="C512" s="15">
        <f t="shared" si="35"/>
        <v>0.99760465116279073</v>
      </c>
      <c r="D512" s="15">
        <f t="shared" si="36"/>
        <v>10</v>
      </c>
      <c r="E512" s="2">
        <f t="shared" si="37"/>
        <v>5.0119767441860468</v>
      </c>
      <c r="F512" s="2">
        <v>5</v>
      </c>
      <c r="G512" s="2">
        <f t="shared" si="38"/>
        <v>1.1976744186046773E-2</v>
      </c>
      <c r="H512" s="2">
        <f t="shared" si="39"/>
        <v>5.3434717104483269</v>
      </c>
    </row>
    <row r="513" spans="1:8" x14ac:dyDescent="0.3">
      <c r="A513">
        <v>3378</v>
      </c>
      <c r="B513" s="2">
        <v>42906</v>
      </c>
      <c r="C513" s="15">
        <f t="shared" si="35"/>
        <v>0.9978139534883721</v>
      </c>
      <c r="D513" s="15">
        <f t="shared" si="36"/>
        <v>10</v>
      </c>
      <c r="E513" s="2">
        <f t="shared" si="37"/>
        <v>5.01093023255814</v>
      </c>
      <c r="F513" s="2">
        <v>5</v>
      </c>
      <c r="G513" s="2">
        <f t="shared" si="38"/>
        <v>1.0930232558139963E-2</v>
      </c>
      <c r="H513" s="2">
        <f t="shared" si="39"/>
        <v>5.43469709243419</v>
      </c>
    </row>
    <row r="514" spans="1:8" x14ac:dyDescent="0.3">
      <c r="A514">
        <v>3386</v>
      </c>
      <c r="B514" s="2">
        <v>43165.666666666672</v>
      </c>
      <c r="C514" s="15">
        <f t="shared" si="35"/>
        <v>1.0038527131782946</v>
      </c>
      <c r="D514" s="15">
        <f t="shared" si="36"/>
        <v>10</v>
      </c>
      <c r="E514" s="2">
        <f t="shared" si="37"/>
        <v>4.9807364341085272</v>
      </c>
      <c r="F514" s="2">
        <v>5</v>
      </c>
      <c r="G514" s="2">
        <f t="shared" si="38"/>
        <v>-1.9263565891472822E-2</v>
      </c>
      <c r="H514" s="2" t="e">
        <f t="shared" si="39"/>
        <v>#NUM!</v>
      </c>
    </row>
    <row r="515" spans="1:8" x14ac:dyDescent="0.3">
      <c r="A515">
        <v>3394</v>
      </c>
      <c r="B515" s="2">
        <v>42715.666666666664</v>
      </c>
      <c r="C515" s="15">
        <f t="shared" ref="C515:C578" si="40">B515/$J$27</f>
        <v>0.99338759689922473</v>
      </c>
      <c r="D515" s="15">
        <f t="shared" ref="D515:D578" si="41">$J$28</f>
        <v>10</v>
      </c>
      <c r="E515" s="2">
        <f t="shared" si="37"/>
        <v>5.0330620155038766</v>
      </c>
      <c r="F515" s="2">
        <v>5</v>
      </c>
      <c r="G515" s="2">
        <f t="shared" si="38"/>
        <v>3.3062015503876552E-2</v>
      </c>
      <c r="H515" s="2">
        <f t="shared" si="39"/>
        <v>4.3322515923534244</v>
      </c>
    </row>
    <row r="516" spans="1:8" x14ac:dyDescent="0.3">
      <c r="A516">
        <v>3402</v>
      </c>
      <c r="B516" s="2">
        <v>42672</v>
      </c>
      <c r="C516" s="15">
        <f t="shared" si="40"/>
        <v>0.9923720930232558</v>
      </c>
      <c r="D516" s="15">
        <f t="shared" si="41"/>
        <v>10</v>
      </c>
      <c r="E516" s="2">
        <f t="shared" ref="E516:E579" si="42">D516-(F516*C516)</f>
        <v>5.0381395348837206</v>
      </c>
      <c r="F516" s="2">
        <v>5</v>
      </c>
      <c r="G516" s="2">
        <f t="shared" ref="G516:G579" si="43">F516-(F516*C516)</f>
        <v>3.8139534883720572E-2</v>
      </c>
      <c r="H516" s="2">
        <f t="shared" ref="H516:H579" si="44">LN((F516*E516)/(D516*G516))</f>
        <v>4.1903935673278667</v>
      </c>
    </row>
    <row r="517" spans="1:8" x14ac:dyDescent="0.3">
      <c r="A517">
        <v>3410</v>
      </c>
      <c r="B517" s="2">
        <v>42676.666666666664</v>
      </c>
      <c r="C517" s="15">
        <f t="shared" si="40"/>
        <v>0.99248062015503868</v>
      </c>
      <c r="D517" s="15">
        <f t="shared" si="41"/>
        <v>10</v>
      </c>
      <c r="E517" s="2">
        <f t="shared" si="42"/>
        <v>5.0375968992248064</v>
      </c>
      <c r="F517" s="2">
        <v>5</v>
      </c>
      <c r="G517" s="2">
        <f t="shared" si="43"/>
        <v>3.7596899224806357E-2</v>
      </c>
      <c r="H517" s="2">
        <f t="shared" si="44"/>
        <v>4.2046156815182565</v>
      </c>
    </row>
    <row r="518" spans="1:8" x14ac:dyDescent="0.3">
      <c r="A518">
        <v>3418</v>
      </c>
      <c r="B518" s="2">
        <v>42159</v>
      </c>
      <c r="C518" s="15">
        <f t="shared" si="40"/>
        <v>0.98044186046511628</v>
      </c>
      <c r="D518" s="15">
        <f t="shared" si="41"/>
        <v>10</v>
      </c>
      <c r="E518" s="2">
        <f t="shared" si="42"/>
        <v>5.0977906976744185</v>
      </c>
      <c r="F518" s="2">
        <v>5</v>
      </c>
      <c r="G518" s="2">
        <f t="shared" si="43"/>
        <v>9.7790697674418503E-2</v>
      </c>
      <c r="H518" s="2">
        <f t="shared" si="44"/>
        <v>3.260585891047834</v>
      </c>
    </row>
    <row r="519" spans="1:8" x14ac:dyDescent="0.3">
      <c r="A519">
        <v>3426</v>
      </c>
      <c r="B519" s="2">
        <v>42665</v>
      </c>
      <c r="C519" s="15">
        <f t="shared" si="40"/>
        <v>0.99220930232558135</v>
      </c>
      <c r="D519" s="15">
        <f t="shared" si="41"/>
        <v>10</v>
      </c>
      <c r="E519" s="2">
        <f t="shared" si="42"/>
        <v>5.0389534883720932</v>
      </c>
      <c r="F519" s="2">
        <v>5</v>
      </c>
      <c r="G519" s="2">
        <f t="shared" si="43"/>
        <v>3.8953488372093226E-2</v>
      </c>
      <c r="H519" s="2">
        <f t="shared" si="44"/>
        <v>4.1694381891834285</v>
      </c>
    </row>
    <row r="520" spans="1:8" x14ac:dyDescent="0.3">
      <c r="A520">
        <v>3434</v>
      </c>
      <c r="B520" s="2">
        <v>42900.666666666664</v>
      </c>
      <c r="C520" s="15">
        <f t="shared" si="40"/>
        <v>0.99768992248062005</v>
      </c>
      <c r="D520" s="15">
        <f t="shared" si="41"/>
        <v>10</v>
      </c>
      <c r="E520" s="2">
        <f t="shared" si="42"/>
        <v>5.0115503875969001</v>
      </c>
      <c r="F520" s="2">
        <v>5</v>
      </c>
      <c r="G520" s="2">
        <f t="shared" si="43"/>
        <v>1.155038759690008E-2</v>
      </c>
      <c r="H520" s="2">
        <f t="shared" si="44"/>
        <v>5.379634429670797</v>
      </c>
    </row>
    <row r="521" spans="1:8" x14ac:dyDescent="0.3">
      <c r="A521">
        <v>3442</v>
      </c>
      <c r="B521" s="2">
        <v>42803.333333333336</v>
      </c>
      <c r="C521" s="15">
        <f t="shared" si="40"/>
        <v>0.99542635658914735</v>
      </c>
      <c r="D521" s="15">
        <f t="shared" si="41"/>
        <v>10</v>
      </c>
      <c r="E521" s="2">
        <f t="shared" si="42"/>
        <v>5.0228682170542633</v>
      </c>
      <c r="F521" s="2">
        <v>5</v>
      </c>
      <c r="G521" s="2">
        <f t="shared" si="43"/>
        <v>2.286821705426334E-2</v>
      </c>
      <c r="H521" s="2">
        <f t="shared" si="44"/>
        <v>4.6988611819697592</v>
      </c>
    </row>
    <row r="522" spans="1:8" x14ac:dyDescent="0.3">
      <c r="A522">
        <v>3450</v>
      </c>
      <c r="B522" s="2">
        <v>42793.666666666664</v>
      </c>
      <c r="C522" s="15">
        <f t="shared" si="40"/>
        <v>0.99520155038759683</v>
      </c>
      <c r="D522" s="15">
        <f t="shared" si="41"/>
        <v>10</v>
      </c>
      <c r="E522" s="2">
        <f t="shared" si="42"/>
        <v>5.0239922480620161</v>
      </c>
      <c r="F522" s="2">
        <v>5</v>
      </c>
      <c r="G522" s="2">
        <f t="shared" si="43"/>
        <v>2.3992248062016053E-2</v>
      </c>
      <c r="H522" s="2">
        <f t="shared" si="44"/>
        <v>4.6511022038485654</v>
      </c>
    </row>
    <row r="523" spans="1:8" x14ac:dyDescent="0.3">
      <c r="A523">
        <v>3458</v>
      </c>
      <c r="B523" s="2">
        <v>42788</v>
      </c>
      <c r="C523" s="15">
        <f t="shared" si="40"/>
        <v>0.99506976744186049</v>
      </c>
      <c r="D523" s="15">
        <f t="shared" si="41"/>
        <v>10</v>
      </c>
      <c r="E523" s="2">
        <f t="shared" si="42"/>
        <v>5.0246511627906978</v>
      </c>
      <c r="F523" s="2">
        <v>5</v>
      </c>
      <c r="G523" s="2">
        <f t="shared" si="43"/>
        <v>2.4651162790697789E-2</v>
      </c>
      <c r="H523" s="2">
        <f t="shared" si="44"/>
        <v>4.6241400582049135</v>
      </c>
    </row>
    <row r="524" spans="1:8" x14ac:dyDescent="0.3">
      <c r="A524">
        <v>3466</v>
      </c>
      <c r="B524" s="2">
        <v>42461</v>
      </c>
      <c r="C524" s="15">
        <f t="shared" si="40"/>
        <v>0.98746511627906974</v>
      </c>
      <c r="D524" s="15">
        <f t="shared" si="41"/>
        <v>10</v>
      </c>
      <c r="E524" s="2">
        <f t="shared" si="42"/>
        <v>5.0626744186046508</v>
      </c>
      <c r="F524" s="2">
        <v>5</v>
      </c>
      <c r="G524" s="2">
        <f t="shared" si="43"/>
        <v>6.2674418604650839E-2</v>
      </c>
      <c r="H524" s="2">
        <f t="shared" si="44"/>
        <v>3.6985496156695352</v>
      </c>
    </row>
    <row r="525" spans="1:8" x14ac:dyDescent="0.3">
      <c r="A525">
        <v>3474</v>
      </c>
      <c r="B525" s="2">
        <v>43301</v>
      </c>
      <c r="C525" s="15">
        <f t="shared" si="40"/>
        <v>1.0069999999999999</v>
      </c>
      <c r="D525" s="15">
        <f t="shared" si="41"/>
        <v>10</v>
      </c>
      <c r="E525" s="2">
        <f t="shared" si="42"/>
        <v>4.9650000000000007</v>
      </c>
      <c r="F525" s="2">
        <v>5</v>
      </c>
      <c r="G525" s="2">
        <f t="shared" si="43"/>
        <v>-3.4999999999999254E-2</v>
      </c>
      <c r="H525" s="2" t="e">
        <f t="shared" si="44"/>
        <v>#NUM!</v>
      </c>
    </row>
    <row r="526" spans="1:8" x14ac:dyDescent="0.3">
      <c r="A526">
        <v>3482</v>
      </c>
      <c r="B526" s="2">
        <v>43019.666666666664</v>
      </c>
      <c r="C526" s="15">
        <f t="shared" si="40"/>
        <v>1.0004573643410852</v>
      </c>
      <c r="D526" s="15">
        <f t="shared" si="41"/>
        <v>10</v>
      </c>
      <c r="E526" s="2">
        <f t="shared" si="42"/>
        <v>4.9977131782945738</v>
      </c>
      <c r="F526" s="2">
        <v>5</v>
      </c>
      <c r="G526" s="2">
        <f t="shared" si="43"/>
        <v>-2.2868217054261564E-3</v>
      </c>
      <c r="H526" s="2" t="e">
        <f t="shared" si="44"/>
        <v>#NUM!</v>
      </c>
    </row>
    <row r="527" spans="1:8" x14ac:dyDescent="0.3">
      <c r="A527">
        <v>3490</v>
      </c>
      <c r="B527" s="2">
        <v>42341.333333333328</v>
      </c>
      <c r="C527" s="15">
        <f t="shared" si="40"/>
        <v>0.98468217054263552</v>
      </c>
      <c r="D527" s="15">
        <f t="shared" si="41"/>
        <v>10</v>
      </c>
      <c r="E527" s="2">
        <f t="shared" si="42"/>
        <v>5.0765891472868221</v>
      </c>
      <c r="F527" s="2">
        <v>5</v>
      </c>
      <c r="G527" s="2">
        <f t="shared" si="43"/>
        <v>7.658914728682209E-2</v>
      </c>
      <c r="H527" s="2">
        <f t="shared" si="44"/>
        <v>3.5007923204243663</v>
      </c>
    </row>
    <row r="528" spans="1:8" x14ac:dyDescent="0.3">
      <c r="A528">
        <v>3498</v>
      </c>
      <c r="B528" s="2">
        <v>42839</v>
      </c>
      <c r="C528" s="15">
        <f t="shared" si="40"/>
        <v>0.99625581395348839</v>
      </c>
      <c r="D528" s="15">
        <f t="shared" si="41"/>
        <v>10</v>
      </c>
      <c r="E528" s="2">
        <f t="shared" si="42"/>
        <v>5.0187209302325577</v>
      </c>
      <c r="F528" s="2">
        <v>5</v>
      </c>
      <c r="G528" s="2">
        <f t="shared" si="43"/>
        <v>1.872093023255772E-2</v>
      </c>
      <c r="H528" s="2">
        <f t="shared" si="44"/>
        <v>4.8981410431607566</v>
      </c>
    </row>
    <row r="529" spans="1:8" x14ac:dyDescent="0.3">
      <c r="A529">
        <v>3506</v>
      </c>
      <c r="B529" s="2">
        <v>42511.666666666664</v>
      </c>
      <c r="C529" s="15">
        <f t="shared" si="40"/>
        <v>0.98864341085271312</v>
      </c>
      <c r="D529" s="15">
        <f t="shared" si="41"/>
        <v>10</v>
      </c>
      <c r="E529" s="2">
        <f t="shared" si="42"/>
        <v>5.0567829457364342</v>
      </c>
      <c r="F529" s="2">
        <v>5</v>
      </c>
      <c r="G529" s="2">
        <f t="shared" si="43"/>
        <v>5.6782945736434165E-2</v>
      </c>
      <c r="H529" s="2">
        <f t="shared" si="44"/>
        <v>3.7961025685282084</v>
      </c>
    </row>
    <row r="530" spans="1:8" x14ac:dyDescent="0.3">
      <c r="A530">
        <v>3514</v>
      </c>
      <c r="B530" s="2">
        <v>43064.333333333336</v>
      </c>
      <c r="C530" s="15">
        <f t="shared" si="40"/>
        <v>1.0014961240310079</v>
      </c>
      <c r="D530" s="15">
        <f t="shared" si="41"/>
        <v>10</v>
      </c>
      <c r="E530" s="2">
        <f t="shared" si="42"/>
        <v>4.9925193798449605</v>
      </c>
      <c r="F530" s="2">
        <v>5</v>
      </c>
      <c r="G530" s="2">
        <f t="shared" si="43"/>
        <v>-7.4806201550394746E-3</v>
      </c>
      <c r="H530" s="2" t="e">
        <f t="shared" si="44"/>
        <v>#NUM!</v>
      </c>
    </row>
    <row r="531" spans="1:8" x14ac:dyDescent="0.3">
      <c r="A531">
        <v>3522</v>
      </c>
      <c r="B531" s="2">
        <v>42723</v>
      </c>
      <c r="C531" s="15">
        <f t="shared" si="40"/>
        <v>0.9935581395348837</v>
      </c>
      <c r="D531" s="15">
        <f t="shared" si="41"/>
        <v>10</v>
      </c>
      <c r="E531" s="2">
        <f t="shared" si="42"/>
        <v>5.0322093023255814</v>
      </c>
      <c r="F531" s="2">
        <v>5</v>
      </c>
      <c r="G531" s="2">
        <f t="shared" si="43"/>
        <v>3.220930232558139E-2</v>
      </c>
      <c r="H531" s="2">
        <f t="shared" si="44"/>
        <v>4.3582119082892783</v>
      </c>
    </row>
    <row r="532" spans="1:8" x14ac:dyDescent="0.3">
      <c r="A532">
        <v>3530</v>
      </c>
      <c r="B532" s="2">
        <v>42861</v>
      </c>
      <c r="C532" s="15">
        <f t="shared" si="40"/>
        <v>0.99676744186046506</v>
      </c>
      <c r="D532" s="15">
        <f t="shared" si="41"/>
        <v>10</v>
      </c>
      <c r="E532" s="2">
        <f t="shared" si="42"/>
        <v>5.0161627906976749</v>
      </c>
      <c r="F532" s="2">
        <v>5</v>
      </c>
      <c r="G532" s="2">
        <f t="shared" si="43"/>
        <v>1.61627906976749E-2</v>
      </c>
      <c r="H532" s="2">
        <f t="shared" si="44"/>
        <v>5.0445616256407435</v>
      </c>
    </row>
    <row r="533" spans="1:8" x14ac:dyDescent="0.3">
      <c r="A533">
        <v>3538</v>
      </c>
      <c r="B533" s="2">
        <v>43065.666666666664</v>
      </c>
      <c r="C533" s="15">
        <f t="shared" si="40"/>
        <v>1.0015271317829457</v>
      </c>
      <c r="D533" s="15">
        <f t="shared" si="41"/>
        <v>10</v>
      </c>
      <c r="E533" s="2">
        <f t="shared" si="42"/>
        <v>4.9923643410852714</v>
      </c>
      <c r="F533" s="2">
        <v>5</v>
      </c>
      <c r="G533" s="2">
        <f t="shared" si="43"/>
        <v>-7.6356589147286158E-3</v>
      </c>
      <c r="H533" s="2" t="e">
        <f t="shared" si="44"/>
        <v>#NUM!</v>
      </c>
    </row>
    <row r="534" spans="1:8" x14ac:dyDescent="0.3">
      <c r="A534">
        <v>3546</v>
      </c>
      <c r="B534" s="2">
        <v>43134.333333333328</v>
      </c>
      <c r="C534" s="15">
        <f t="shared" si="40"/>
        <v>1.0031240310077518</v>
      </c>
      <c r="D534" s="15">
        <f t="shared" si="41"/>
        <v>10</v>
      </c>
      <c r="E534" s="2">
        <f t="shared" si="42"/>
        <v>4.9843798449612411</v>
      </c>
      <c r="F534" s="2">
        <v>5</v>
      </c>
      <c r="G534" s="2">
        <f t="shared" si="43"/>
        <v>-1.5620155038758909E-2</v>
      </c>
      <c r="H534" s="2" t="e">
        <f t="shared" si="44"/>
        <v>#NUM!</v>
      </c>
    </row>
    <row r="535" spans="1:8" x14ac:dyDescent="0.3">
      <c r="A535">
        <v>3554</v>
      </c>
      <c r="B535" s="2">
        <v>43094</v>
      </c>
      <c r="C535" s="15">
        <f t="shared" si="40"/>
        <v>1.0021860465116279</v>
      </c>
      <c r="D535" s="15">
        <f t="shared" si="41"/>
        <v>10</v>
      </c>
      <c r="E535" s="2">
        <f t="shared" si="42"/>
        <v>4.98906976744186</v>
      </c>
      <c r="F535" s="2">
        <v>5</v>
      </c>
      <c r="G535" s="2">
        <f t="shared" si="43"/>
        <v>-1.0930232558139963E-2</v>
      </c>
      <c r="H535" s="2" t="e">
        <f t="shared" si="44"/>
        <v>#NUM!</v>
      </c>
    </row>
    <row r="536" spans="1:8" x14ac:dyDescent="0.3">
      <c r="A536">
        <v>3562</v>
      </c>
      <c r="B536" s="2">
        <v>42713</v>
      </c>
      <c r="C536" s="15">
        <f t="shared" si="40"/>
        <v>0.99332558139534888</v>
      </c>
      <c r="D536" s="15">
        <f t="shared" si="41"/>
        <v>10</v>
      </c>
      <c r="E536" s="2">
        <f t="shared" si="42"/>
        <v>5.0333720930232557</v>
      </c>
      <c r="F536" s="2">
        <v>5</v>
      </c>
      <c r="G536" s="2">
        <f t="shared" si="43"/>
        <v>3.3372093023255722E-2</v>
      </c>
      <c r="H536" s="2">
        <f t="shared" si="44"/>
        <v>4.322978241645802</v>
      </c>
    </row>
    <row r="537" spans="1:8" x14ac:dyDescent="0.3">
      <c r="A537">
        <v>3570</v>
      </c>
      <c r="B537" s="2">
        <v>42437</v>
      </c>
      <c r="C537" s="15">
        <f t="shared" si="40"/>
        <v>0.98690697674418604</v>
      </c>
      <c r="D537" s="15">
        <f t="shared" si="41"/>
        <v>10</v>
      </c>
      <c r="E537" s="2">
        <f t="shared" si="42"/>
        <v>5.0654651162790696</v>
      </c>
      <c r="F537" s="2">
        <v>5</v>
      </c>
      <c r="G537" s="2">
        <f t="shared" si="43"/>
        <v>6.5465116279069591E-2</v>
      </c>
      <c r="H537" s="2">
        <f t="shared" si="44"/>
        <v>3.6555366364992143</v>
      </c>
    </row>
    <row r="538" spans="1:8" x14ac:dyDescent="0.3">
      <c r="A538">
        <v>3578</v>
      </c>
      <c r="B538" s="2">
        <v>42810.666666666664</v>
      </c>
      <c r="C538" s="15">
        <f t="shared" si="40"/>
        <v>0.9955968992248061</v>
      </c>
      <c r="D538" s="15">
        <f t="shared" si="41"/>
        <v>10</v>
      </c>
      <c r="E538" s="2">
        <f t="shared" si="42"/>
        <v>5.02201550387597</v>
      </c>
      <c r="F538" s="2">
        <v>5</v>
      </c>
      <c r="G538" s="2">
        <f t="shared" si="43"/>
        <v>2.2015503875969955E-2</v>
      </c>
      <c r="H538" s="2">
        <f t="shared" si="44"/>
        <v>4.7366925195507479</v>
      </c>
    </row>
    <row r="539" spans="1:8" x14ac:dyDescent="0.3">
      <c r="A539">
        <v>3586</v>
      </c>
      <c r="B539" s="2">
        <v>43217.666666666672</v>
      </c>
      <c r="C539" s="15">
        <f t="shared" si="40"/>
        <v>1.0050620155038761</v>
      </c>
      <c r="D539" s="15">
        <f t="shared" si="41"/>
        <v>10</v>
      </c>
      <c r="E539" s="2">
        <f t="shared" si="42"/>
        <v>4.9746899224806196</v>
      </c>
      <c r="F539" s="2">
        <v>5</v>
      </c>
      <c r="G539" s="2">
        <f t="shared" si="43"/>
        <v>-2.5310077519380414E-2</v>
      </c>
      <c r="H539" s="2" t="e">
        <f t="shared" si="44"/>
        <v>#NUM!</v>
      </c>
    </row>
    <row r="540" spans="1:8" x14ac:dyDescent="0.3">
      <c r="A540">
        <v>3594</v>
      </c>
      <c r="B540" s="2">
        <v>43050.333333333336</v>
      </c>
      <c r="C540" s="15">
        <f t="shared" si="40"/>
        <v>1.001170542635659</v>
      </c>
      <c r="D540" s="15">
        <f t="shared" si="41"/>
        <v>10</v>
      </c>
      <c r="E540" s="2">
        <f t="shared" si="42"/>
        <v>4.9941472868217049</v>
      </c>
      <c r="F540" s="2">
        <v>5</v>
      </c>
      <c r="G540" s="2">
        <f t="shared" si="43"/>
        <v>-5.8527131782950548E-3</v>
      </c>
      <c r="H540" s="2" t="e">
        <f t="shared" si="44"/>
        <v>#NUM!</v>
      </c>
    </row>
    <row r="541" spans="1:8" x14ac:dyDescent="0.3">
      <c r="A541">
        <v>3602</v>
      </c>
      <c r="B541" s="2">
        <v>42353.666666666664</v>
      </c>
      <c r="C541" s="15">
        <f t="shared" si="40"/>
        <v>0.984968992248062</v>
      </c>
      <c r="D541" s="15">
        <f t="shared" si="41"/>
        <v>10</v>
      </c>
      <c r="E541" s="2">
        <f t="shared" si="42"/>
        <v>5.0751550387596902</v>
      </c>
      <c r="F541" s="2">
        <v>5</v>
      </c>
      <c r="G541" s="2">
        <f t="shared" si="43"/>
        <v>7.5155038759690207E-2</v>
      </c>
      <c r="H541" s="2">
        <f t="shared" si="44"/>
        <v>3.5194120090776306</v>
      </c>
    </row>
    <row r="542" spans="1:8" x14ac:dyDescent="0.3">
      <c r="A542">
        <v>3610</v>
      </c>
      <c r="B542" s="2">
        <v>42997.333333333336</v>
      </c>
      <c r="C542" s="15">
        <f t="shared" si="40"/>
        <v>0.99993798449612403</v>
      </c>
      <c r="D542" s="15">
        <f t="shared" si="41"/>
        <v>10</v>
      </c>
      <c r="E542" s="2">
        <f t="shared" si="42"/>
        <v>5.0003100775193801</v>
      </c>
      <c r="F542" s="2">
        <v>5</v>
      </c>
      <c r="G542" s="2">
        <f t="shared" si="43"/>
        <v>3.1007751938005867E-4</v>
      </c>
      <c r="H542" s="2">
        <f t="shared" si="44"/>
        <v>8.9950409746843327</v>
      </c>
    </row>
    <row r="543" spans="1:8" x14ac:dyDescent="0.3">
      <c r="A543">
        <v>3618</v>
      </c>
      <c r="B543" s="2">
        <v>42819.333333333328</v>
      </c>
      <c r="C543" s="15">
        <f t="shared" si="40"/>
        <v>0.99579844961240294</v>
      </c>
      <c r="D543" s="15">
        <f t="shared" si="41"/>
        <v>10</v>
      </c>
      <c r="E543" s="2">
        <f t="shared" si="42"/>
        <v>5.0210077519379857</v>
      </c>
      <c r="F543" s="2">
        <v>5</v>
      </c>
      <c r="G543" s="2">
        <f t="shared" si="43"/>
        <v>2.1007751937985653E-2</v>
      </c>
      <c r="H543" s="2">
        <f t="shared" si="44"/>
        <v>4.7833472498646428</v>
      </c>
    </row>
    <row r="544" spans="1:8" x14ac:dyDescent="0.3">
      <c r="A544">
        <v>3626</v>
      </c>
      <c r="B544" s="2">
        <v>42701.333333333328</v>
      </c>
      <c r="C544" s="15">
        <f t="shared" si="40"/>
        <v>0.99305426356589133</v>
      </c>
      <c r="D544" s="15">
        <f t="shared" si="41"/>
        <v>10</v>
      </c>
      <c r="E544" s="2">
        <f t="shared" si="42"/>
        <v>5.0347286821705435</v>
      </c>
      <c r="F544" s="2">
        <v>5</v>
      </c>
      <c r="G544" s="2">
        <f t="shared" si="43"/>
        <v>3.4728682170543479E-2</v>
      </c>
      <c r="H544" s="2">
        <f t="shared" si="44"/>
        <v>4.2834018157320504</v>
      </c>
    </row>
    <row r="545" spans="1:8" x14ac:dyDescent="0.3">
      <c r="A545">
        <v>3634</v>
      </c>
      <c r="B545" s="2">
        <v>42746.666666666664</v>
      </c>
      <c r="C545" s="15">
        <f t="shared" si="40"/>
        <v>0.99410852713178288</v>
      </c>
      <c r="D545" s="15">
        <f t="shared" si="41"/>
        <v>10</v>
      </c>
      <c r="E545" s="2">
        <f t="shared" si="42"/>
        <v>5.029457364341086</v>
      </c>
      <c r="F545" s="2">
        <v>5</v>
      </c>
      <c r="G545" s="2">
        <f t="shared" si="43"/>
        <v>2.9457364341086034E-2</v>
      </c>
      <c r="H545" s="2">
        <f t="shared" si="44"/>
        <v>4.4469762555088916</v>
      </c>
    </row>
    <row r="546" spans="1:8" x14ac:dyDescent="0.3">
      <c r="A546">
        <v>3642</v>
      </c>
      <c r="B546" s="2">
        <v>42905.333333333328</v>
      </c>
      <c r="C546" s="15">
        <f t="shared" si="40"/>
        <v>0.99779844961240294</v>
      </c>
      <c r="D546" s="15">
        <f t="shared" si="41"/>
        <v>10</v>
      </c>
      <c r="E546" s="2">
        <f t="shared" si="42"/>
        <v>5.011007751937985</v>
      </c>
      <c r="F546" s="2">
        <v>5</v>
      </c>
      <c r="G546" s="2">
        <f t="shared" si="43"/>
        <v>1.1007751937984978E-2</v>
      </c>
      <c r="H546" s="2">
        <f t="shared" si="44"/>
        <v>5.4276453951491366</v>
      </c>
    </row>
    <row r="547" spans="1:8" x14ac:dyDescent="0.3">
      <c r="A547">
        <v>3650</v>
      </c>
      <c r="B547" s="2">
        <v>43095.333333333336</v>
      </c>
      <c r="C547" s="15">
        <f t="shared" si="40"/>
        <v>1.002217054263566</v>
      </c>
      <c r="D547" s="15">
        <f t="shared" si="41"/>
        <v>10</v>
      </c>
      <c r="E547" s="2">
        <f t="shared" si="42"/>
        <v>4.98891472868217</v>
      </c>
      <c r="F547" s="2">
        <v>5</v>
      </c>
      <c r="G547" s="2">
        <f t="shared" si="43"/>
        <v>-1.1085271317829992E-2</v>
      </c>
      <c r="H547" s="2" t="e">
        <f t="shared" si="44"/>
        <v>#NUM!</v>
      </c>
    </row>
    <row r="548" spans="1:8" x14ac:dyDescent="0.3">
      <c r="A548">
        <v>3658</v>
      </c>
      <c r="B548" s="2">
        <v>42866</v>
      </c>
      <c r="C548" s="15">
        <f t="shared" si="40"/>
        <v>0.99688372093023259</v>
      </c>
      <c r="D548" s="15">
        <f t="shared" si="41"/>
        <v>10</v>
      </c>
      <c r="E548" s="2">
        <f t="shared" si="42"/>
        <v>5.0155813953488373</v>
      </c>
      <c r="F548" s="2">
        <v>5</v>
      </c>
      <c r="G548" s="2">
        <f t="shared" si="43"/>
        <v>1.558139534883729E-2</v>
      </c>
      <c r="H548" s="2">
        <f t="shared" si="44"/>
        <v>5.0810798477010648</v>
      </c>
    </row>
    <row r="549" spans="1:8" x14ac:dyDescent="0.3">
      <c r="A549">
        <v>3666</v>
      </c>
      <c r="B549" s="2">
        <v>42974</v>
      </c>
      <c r="C549" s="15">
        <f t="shared" si="40"/>
        <v>0.99939534883720926</v>
      </c>
      <c r="D549" s="15">
        <f t="shared" si="41"/>
        <v>10</v>
      </c>
      <c r="E549" s="2">
        <f t="shared" si="42"/>
        <v>5.0030232558139538</v>
      </c>
      <c r="F549" s="2">
        <v>5</v>
      </c>
      <c r="G549" s="2">
        <f t="shared" si="43"/>
        <v>3.0232558139537957E-3</v>
      </c>
      <c r="H549" s="2">
        <f t="shared" si="44"/>
        <v>6.7183161445291013</v>
      </c>
    </row>
    <row r="550" spans="1:8" x14ac:dyDescent="0.3">
      <c r="A550">
        <v>3674</v>
      </c>
      <c r="B550" s="2">
        <v>42707</v>
      </c>
      <c r="C550" s="15">
        <f t="shared" si="40"/>
        <v>0.9931860465116279</v>
      </c>
      <c r="D550" s="15">
        <f t="shared" si="41"/>
        <v>10</v>
      </c>
      <c r="E550" s="2">
        <f t="shared" si="42"/>
        <v>5.0340697674418609</v>
      </c>
      <c r="F550" s="2">
        <v>5</v>
      </c>
      <c r="G550" s="2">
        <f t="shared" si="43"/>
        <v>3.4069767441860854E-2</v>
      </c>
      <c r="H550" s="2">
        <f t="shared" si="44"/>
        <v>4.3024264485271635</v>
      </c>
    </row>
    <row r="551" spans="1:8" x14ac:dyDescent="0.3">
      <c r="A551">
        <v>3682</v>
      </c>
      <c r="B551" s="2">
        <v>42513</v>
      </c>
      <c r="C551" s="15">
        <f t="shared" si="40"/>
        <v>0.98867441860465122</v>
      </c>
      <c r="D551" s="15">
        <f t="shared" si="41"/>
        <v>10</v>
      </c>
      <c r="E551" s="2">
        <f t="shared" si="42"/>
        <v>5.0566279069767441</v>
      </c>
      <c r="F551" s="2">
        <v>5</v>
      </c>
      <c r="G551" s="2">
        <f t="shared" si="43"/>
        <v>5.6627906976744136E-2</v>
      </c>
      <c r="H551" s="2">
        <f t="shared" si="44"/>
        <v>3.7988060181947967</v>
      </c>
    </row>
    <row r="552" spans="1:8" x14ac:dyDescent="0.3">
      <c r="A552">
        <v>3690</v>
      </c>
      <c r="B552" s="2">
        <v>42543</v>
      </c>
      <c r="C552" s="15">
        <f t="shared" si="40"/>
        <v>0.98937209302325579</v>
      </c>
      <c r="D552" s="15">
        <f t="shared" si="41"/>
        <v>10</v>
      </c>
      <c r="E552" s="2">
        <f t="shared" si="42"/>
        <v>5.0531395348837211</v>
      </c>
      <c r="F552" s="2">
        <v>5</v>
      </c>
      <c r="G552" s="2">
        <f t="shared" si="43"/>
        <v>5.313953488372114E-2</v>
      </c>
      <c r="H552" s="2">
        <f t="shared" si="44"/>
        <v>3.8616966509814796</v>
      </c>
    </row>
    <row r="553" spans="1:8" x14ac:dyDescent="0.3">
      <c r="A553">
        <v>3698</v>
      </c>
      <c r="B553" s="2">
        <v>43482.666666666672</v>
      </c>
      <c r="C553" s="15">
        <f t="shared" si="40"/>
        <v>1.0112248062015505</v>
      </c>
      <c r="D553" s="15">
        <f t="shared" si="41"/>
        <v>10</v>
      </c>
      <c r="E553" s="2">
        <f t="shared" si="42"/>
        <v>4.9438759689922476</v>
      </c>
      <c r="F553" s="2">
        <v>5</v>
      </c>
      <c r="G553" s="2">
        <f t="shared" si="43"/>
        <v>-5.6124031007752428E-2</v>
      </c>
      <c r="H553" s="2" t="e">
        <f t="shared" si="44"/>
        <v>#NUM!</v>
      </c>
    </row>
    <row r="554" spans="1:8" x14ac:dyDescent="0.3">
      <c r="A554">
        <v>3706</v>
      </c>
      <c r="B554" s="2">
        <v>43177.333333333336</v>
      </c>
      <c r="C554" s="15">
        <f t="shared" si="40"/>
        <v>1.0041240310077519</v>
      </c>
      <c r="D554" s="15">
        <f t="shared" si="41"/>
        <v>10</v>
      </c>
      <c r="E554" s="2">
        <f t="shared" si="42"/>
        <v>4.9793798449612403</v>
      </c>
      <c r="F554" s="2">
        <v>5</v>
      </c>
      <c r="G554" s="2">
        <f t="shared" si="43"/>
        <v>-2.0620155038759691E-2</v>
      </c>
      <c r="H554" s="2" t="e">
        <f t="shared" si="44"/>
        <v>#NUM!</v>
      </c>
    </row>
    <row r="555" spans="1:8" x14ac:dyDescent="0.3">
      <c r="A555">
        <v>3714</v>
      </c>
      <c r="B555" s="2">
        <v>42416.333333333336</v>
      </c>
      <c r="C555" s="15">
        <f t="shared" si="40"/>
        <v>0.98642635658914735</v>
      </c>
      <c r="D555" s="15">
        <f t="shared" si="41"/>
        <v>10</v>
      </c>
      <c r="E555" s="2">
        <f t="shared" si="42"/>
        <v>5.0678682170542633</v>
      </c>
      <c r="F555" s="2">
        <v>5</v>
      </c>
      <c r="G555" s="2">
        <f t="shared" si="43"/>
        <v>6.7868217054263269E-2</v>
      </c>
      <c r="H555" s="2">
        <f t="shared" si="44"/>
        <v>3.6199605172356857</v>
      </c>
    </row>
    <row r="556" spans="1:8" x14ac:dyDescent="0.3">
      <c r="A556">
        <v>3722</v>
      </c>
      <c r="B556" s="2">
        <v>42711</v>
      </c>
      <c r="C556" s="15">
        <f t="shared" si="40"/>
        <v>0.99327906976744185</v>
      </c>
      <c r="D556" s="15">
        <f t="shared" si="41"/>
        <v>10</v>
      </c>
      <c r="E556" s="2">
        <f t="shared" si="42"/>
        <v>5.0336046511627908</v>
      </c>
      <c r="F556" s="2">
        <v>5</v>
      </c>
      <c r="G556" s="2">
        <f t="shared" si="43"/>
        <v>3.3604651162790766E-2</v>
      </c>
      <c r="H556" s="2">
        <f t="shared" si="44"/>
        <v>4.3160799714737372</v>
      </c>
    </row>
    <row r="557" spans="1:8" x14ac:dyDescent="0.3">
      <c r="A557">
        <v>3730</v>
      </c>
      <c r="B557" s="2">
        <v>42786</v>
      </c>
      <c r="C557" s="15">
        <f t="shared" si="40"/>
        <v>0.99502325581395346</v>
      </c>
      <c r="D557" s="15">
        <f t="shared" si="41"/>
        <v>10</v>
      </c>
      <c r="E557" s="2">
        <f t="shared" si="42"/>
        <v>5.0248837209302328</v>
      </c>
      <c r="F557" s="2">
        <v>5</v>
      </c>
      <c r="G557" s="2">
        <f t="shared" si="43"/>
        <v>2.4883720930232833E-2</v>
      </c>
      <c r="H557" s="2">
        <f t="shared" si="44"/>
        <v>4.6147966002238077</v>
      </c>
    </row>
    <row r="558" spans="1:8" x14ac:dyDescent="0.3">
      <c r="A558">
        <v>3738</v>
      </c>
      <c r="B558" s="2">
        <v>42580</v>
      </c>
      <c r="C558" s="15">
        <f t="shared" si="40"/>
        <v>0.99023255813953492</v>
      </c>
      <c r="D558" s="15">
        <f t="shared" si="41"/>
        <v>10</v>
      </c>
      <c r="E558" s="2">
        <f t="shared" si="42"/>
        <v>5.0488372093023255</v>
      </c>
      <c r="F558" s="2">
        <v>5</v>
      </c>
      <c r="G558" s="2">
        <f t="shared" si="43"/>
        <v>4.8837209302325491E-2</v>
      </c>
      <c r="H558" s="2">
        <f t="shared" si="44"/>
        <v>3.9452735515949255</v>
      </c>
    </row>
    <row r="559" spans="1:8" x14ac:dyDescent="0.3">
      <c r="A559">
        <v>3746</v>
      </c>
      <c r="B559" s="2">
        <v>43192.666666666672</v>
      </c>
      <c r="C559" s="15">
        <f t="shared" si="40"/>
        <v>1.0044806201550389</v>
      </c>
      <c r="D559" s="15">
        <f t="shared" si="41"/>
        <v>10</v>
      </c>
      <c r="E559" s="2">
        <f t="shared" si="42"/>
        <v>4.977596899224805</v>
      </c>
      <c r="F559" s="2">
        <v>5</v>
      </c>
      <c r="G559" s="2">
        <f t="shared" si="43"/>
        <v>-2.2403100775195028E-2</v>
      </c>
      <c r="H559" s="2" t="e">
        <f t="shared" si="44"/>
        <v>#NUM!</v>
      </c>
    </row>
    <row r="560" spans="1:8" x14ac:dyDescent="0.3">
      <c r="A560">
        <v>3754</v>
      </c>
      <c r="B560" s="2">
        <v>42351.666666666664</v>
      </c>
      <c r="C560" s="15">
        <f t="shared" si="40"/>
        <v>0.98492248062015497</v>
      </c>
      <c r="D560" s="15">
        <f t="shared" si="41"/>
        <v>10</v>
      </c>
      <c r="E560" s="2">
        <f t="shared" si="42"/>
        <v>5.0753875968992253</v>
      </c>
      <c r="F560" s="2">
        <v>5</v>
      </c>
      <c r="G560" s="2">
        <f t="shared" si="43"/>
        <v>7.5387596899225251E-2</v>
      </c>
      <c r="H560" s="2">
        <f t="shared" si="44"/>
        <v>3.5163682300819801</v>
      </c>
    </row>
    <row r="561" spans="1:8" x14ac:dyDescent="0.3">
      <c r="A561">
        <v>3762</v>
      </c>
      <c r="B561" s="2">
        <v>43083.333333333336</v>
      </c>
      <c r="C561" s="15">
        <f t="shared" si="40"/>
        <v>1.001937984496124</v>
      </c>
      <c r="D561" s="15">
        <f t="shared" si="41"/>
        <v>10</v>
      </c>
      <c r="E561" s="2">
        <f t="shared" si="42"/>
        <v>4.9903100775193803</v>
      </c>
      <c r="F561" s="2">
        <v>5</v>
      </c>
      <c r="G561" s="2">
        <f t="shared" si="43"/>
        <v>-9.6899224806197282E-3</v>
      </c>
      <c r="H561" s="2" t="e">
        <f t="shared" si="44"/>
        <v>#NUM!</v>
      </c>
    </row>
    <row r="562" spans="1:8" x14ac:dyDescent="0.3">
      <c r="A562">
        <v>3770</v>
      </c>
      <c r="B562" s="2">
        <v>42880</v>
      </c>
      <c r="C562" s="15">
        <f t="shared" si="40"/>
        <v>0.99720930232558136</v>
      </c>
      <c r="D562" s="15">
        <f t="shared" si="41"/>
        <v>10</v>
      </c>
      <c r="E562" s="2">
        <f t="shared" si="42"/>
        <v>5.0139534883720929</v>
      </c>
      <c r="F562" s="2">
        <v>5</v>
      </c>
      <c r="G562" s="2">
        <f t="shared" si="43"/>
        <v>1.395348837209287E-2</v>
      </c>
      <c r="H562" s="2">
        <f t="shared" si="44"/>
        <v>5.1911032822408982</v>
      </c>
    </row>
    <row r="563" spans="1:8" x14ac:dyDescent="0.3">
      <c r="A563">
        <v>3778</v>
      </c>
      <c r="B563" s="2">
        <v>42934.333333333336</v>
      </c>
      <c r="C563" s="15">
        <f t="shared" si="40"/>
        <v>0.99847286821705428</v>
      </c>
      <c r="D563" s="15">
        <f t="shared" si="41"/>
        <v>10</v>
      </c>
      <c r="E563" s="2">
        <f t="shared" si="42"/>
        <v>5.0076356589147286</v>
      </c>
      <c r="F563" s="2">
        <v>5</v>
      </c>
      <c r="G563" s="2">
        <f t="shared" si="43"/>
        <v>7.6356589147286158E-3</v>
      </c>
      <c r="H563" s="2">
        <f t="shared" si="44"/>
        <v>5.7927427409488876</v>
      </c>
    </row>
    <row r="564" spans="1:8" x14ac:dyDescent="0.3">
      <c r="A564">
        <v>3786</v>
      </c>
      <c r="B564" s="2">
        <v>42718.666666666664</v>
      </c>
      <c r="C564" s="15">
        <f t="shared" si="40"/>
        <v>0.99345736434108523</v>
      </c>
      <c r="D564" s="15">
        <f t="shared" si="41"/>
        <v>10</v>
      </c>
      <c r="E564" s="2">
        <f t="shared" si="42"/>
        <v>5.032713178294574</v>
      </c>
      <c r="F564" s="2">
        <v>5</v>
      </c>
      <c r="G564" s="2">
        <f t="shared" si="43"/>
        <v>3.2713178294573986E-2</v>
      </c>
      <c r="H564" s="2">
        <f t="shared" si="44"/>
        <v>4.3427893337052881</v>
      </c>
    </row>
    <row r="565" spans="1:8" x14ac:dyDescent="0.3">
      <c r="A565">
        <v>3794</v>
      </c>
      <c r="B565" s="2">
        <v>42533.666666666672</v>
      </c>
      <c r="C565" s="15">
        <f t="shared" si="40"/>
        <v>0.98915503875969002</v>
      </c>
      <c r="D565" s="15">
        <f t="shared" si="41"/>
        <v>10</v>
      </c>
      <c r="E565" s="2">
        <f t="shared" si="42"/>
        <v>5.0542248062015496</v>
      </c>
      <c r="F565" s="2">
        <v>5</v>
      </c>
      <c r="G565" s="2">
        <f t="shared" si="43"/>
        <v>5.4224806201549569E-2</v>
      </c>
      <c r="H565" s="2">
        <f t="shared" si="44"/>
        <v>3.8416941045082167</v>
      </c>
    </row>
    <row r="566" spans="1:8" x14ac:dyDescent="0.3">
      <c r="A566">
        <v>3802</v>
      </c>
      <c r="B566" s="2">
        <v>42735.666666666664</v>
      </c>
      <c r="C566" s="15">
        <f t="shared" si="40"/>
        <v>0.99385271317829449</v>
      </c>
      <c r="D566" s="15">
        <f t="shared" si="41"/>
        <v>10</v>
      </c>
      <c r="E566" s="2">
        <f t="shared" si="42"/>
        <v>5.0307364341085279</v>
      </c>
      <c r="F566" s="2">
        <v>5</v>
      </c>
      <c r="G566" s="2">
        <f t="shared" si="43"/>
        <v>3.0736434108527888E-2</v>
      </c>
      <c r="H566" s="2">
        <f t="shared" si="44"/>
        <v>4.4047257504813562</v>
      </c>
    </row>
    <row r="567" spans="1:8" x14ac:dyDescent="0.3">
      <c r="A567">
        <v>3810</v>
      </c>
      <c r="B567" s="2">
        <v>43193.333333333336</v>
      </c>
      <c r="C567" s="15">
        <f t="shared" si="40"/>
        <v>1.0044961240310077</v>
      </c>
      <c r="D567" s="15">
        <f t="shared" si="41"/>
        <v>10</v>
      </c>
      <c r="E567" s="2">
        <f t="shared" si="42"/>
        <v>4.9775193798449617</v>
      </c>
      <c r="F567" s="2">
        <v>5</v>
      </c>
      <c r="G567" s="2">
        <f t="shared" si="43"/>
        <v>-2.2480620155038267E-2</v>
      </c>
      <c r="H567" s="2" t="e">
        <f t="shared" si="44"/>
        <v>#NUM!</v>
      </c>
    </row>
    <row r="568" spans="1:8" x14ac:dyDescent="0.3">
      <c r="A568">
        <v>3818</v>
      </c>
      <c r="B568" s="2">
        <v>42482.666666666664</v>
      </c>
      <c r="C568" s="15">
        <f t="shared" si="40"/>
        <v>0.98796899224806201</v>
      </c>
      <c r="D568" s="15">
        <f t="shared" si="41"/>
        <v>10</v>
      </c>
      <c r="E568" s="2">
        <f t="shared" si="42"/>
        <v>5.0601550387596896</v>
      </c>
      <c r="F568" s="2">
        <v>5</v>
      </c>
      <c r="G568" s="2">
        <f t="shared" si="43"/>
        <v>6.0155038759689639E-2</v>
      </c>
      <c r="H568" s="2">
        <f t="shared" si="44"/>
        <v>3.739080012507666</v>
      </c>
    </row>
    <row r="569" spans="1:8" x14ac:dyDescent="0.3">
      <c r="A569">
        <v>3826</v>
      </c>
      <c r="B569" s="2">
        <v>42794.333333333336</v>
      </c>
      <c r="C569" s="15">
        <f t="shared" si="40"/>
        <v>0.99521705426356599</v>
      </c>
      <c r="D569" s="15">
        <f t="shared" si="41"/>
        <v>10</v>
      </c>
      <c r="E569" s="2">
        <f t="shared" si="42"/>
        <v>5.0239147286821701</v>
      </c>
      <c r="F569" s="2">
        <v>5</v>
      </c>
      <c r="G569" s="2">
        <f t="shared" si="43"/>
        <v>2.391472868217015E-2</v>
      </c>
      <c r="H569" s="2">
        <f t="shared" si="44"/>
        <v>4.654323022672096</v>
      </c>
    </row>
    <row r="570" spans="1:8" x14ac:dyDescent="0.3">
      <c r="A570">
        <v>3834</v>
      </c>
      <c r="B570" s="2">
        <v>42598.333333333336</v>
      </c>
      <c r="C570" s="15">
        <f t="shared" si="40"/>
        <v>0.99065891472868217</v>
      </c>
      <c r="D570" s="15">
        <f t="shared" si="41"/>
        <v>10</v>
      </c>
      <c r="E570" s="2">
        <f t="shared" si="42"/>
        <v>5.0467054263565894</v>
      </c>
      <c r="F570" s="2">
        <v>5</v>
      </c>
      <c r="G570" s="2">
        <f t="shared" si="43"/>
        <v>4.6705426356589363E-2</v>
      </c>
      <c r="H570" s="2">
        <f t="shared" si="44"/>
        <v>3.9894833839923023</v>
      </c>
    </row>
    <row r="571" spans="1:8" x14ac:dyDescent="0.3">
      <c r="A571">
        <v>3842</v>
      </c>
      <c r="B571" s="2">
        <v>43122</v>
      </c>
      <c r="C571" s="15">
        <f t="shared" si="40"/>
        <v>1.0028372093023257</v>
      </c>
      <c r="D571" s="15">
        <f t="shared" si="41"/>
        <v>10</v>
      </c>
      <c r="E571" s="2">
        <f t="shared" si="42"/>
        <v>4.9858139534883712</v>
      </c>
      <c r="F571" s="2">
        <v>5</v>
      </c>
      <c r="G571" s="2">
        <f t="shared" si="43"/>
        <v>-1.4186046511628803E-2</v>
      </c>
      <c r="H571" s="2" t="e">
        <f t="shared" si="44"/>
        <v>#NUM!</v>
      </c>
    </row>
    <row r="572" spans="1:8" x14ac:dyDescent="0.3">
      <c r="A572">
        <v>3850</v>
      </c>
      <c r="B572" s="2">
        <v>42662.333333333336</v>
      </c>
      <c r="C572" s="15">
        <f t="shared" si="40"/>
        <v>0.9921472868217055</v>
      </c>
      <c r="D572" s="15">
        <f t="shared" si="41"/>
        <v>10</v>
      </c>
      <c r="E572" s="2">
        <f t="shared" si="42"/>
        <v>5.0392635658914724</v>
      </c>
      <c r="F572" s="2">
        <v>5</v>
      </c>
      <c r="G572" s="2">
        <f t="shared" si="43"/>
        <v>3.9263565891472396E-2</v>
      </c>
      <c r="H572" s="2">
        <f t="shared" si="44"/>
        <v>4.1615710396294361</v>
      </c>
    </row>
    <row r="573" spans="1:8" x14ac:dyDescent="0.3">
      <c r="A573">
        <v>3858</v>
      </c>
      <c r="B573" s="2">
        <v>42654</v>
      </c>
      <c r="C573" s="15">
        <f t="shared" si="40"/>
        <v>0.99195348837209307</v>
      </c>
      <c r="D573" s="15">
        <f t="shared" si="41"/>
        <v>10</v>
      </c>
      <c r="E573" s="2">
        <f t="shared" si="42"/>
        <v>5.0402325581395342</v>
      </c>
      <c r="F573" s="2">
        <v>5</v>
      </c>
      <c r="G573" s="2">
        <f t="shared" si="43"/>
        <v>4.0232558139534191E-2</v>
      </c>
      <c r="H573" s="2">
        <f t="shared" si="44"/>
        <v>4.1373837501306951</v>
      </c>
    </row>
    <row r="574" spans="1:8" x14ac:dyDescent="0.3">
      <c r="A574">
        <v>3866</v>
      </c>
      <c r="B574" s="2">
        <v>43065.333333333328</v>
      </c>
      <c r="C574" s="15">
        <f t="shared" si="40"/>
        <v>1.0015193798449611</v>
      </c>
      <c r="D574" s="15">
        <f t="shared" si="41"/>
        <v>10</v>
      </c>
      <c r="E574" s="2">
        <f t="shared" si="42"/>
        <v>4.9924031007751948</v>
      </c>
      <c r="F574" s="2">
        <v>5</v>
      </c>
      <c r="G574" s="2">
        <f t="shared" si="43"/>
        <v>-7.5968992248052203E-3</v>
      </c>
      <c r="H574" s="2" t="e">
        <f t="shared" si="44"/>
        <v>#NUM!</v>
      </c>
    </row>
    <row r="575" spans="1:8" x14ac:dyDescent="0.3">
      <c r="A575">
        <v>3874</v>
      </c>
      <c r="B575" s="2">
        <v>42682</v>
      </c>
      <c r="C575" s="15">
        <f t="shared" si="40"/>
        <v>0.99260465116279073</v>
      </c>
      <c r="D575" s="15">
        <f t="shared" si="41"/>
        <v>10</v>
      </c>
      <c r="E575" s="2">
        <f t="shared" si="42"/>
        <v>5.0369767441860462</v>
      </c>
      <c r="F575" s="2">
        <v>5</v>
      </c>
      <c r="G575" s="2">
        <f t="shared" si="43"/>
        <v>3.697674418604624E-2</v>
      </c>
      <c r="H575" s="2">
        <f t="shared" si="44"/>
        <v>4.2211249686573264</v>
      </c>
    </row>
    <row r="576" spans="1:8" x14ac:dyDescent="0.3">
      <c r="A576">
        <v>3882</v>
      </c>
      <c r="B576" s="2">
        <v>42833</v>
      </c>
      <c r="C576" s="15">
        <f t="shared" si="40"/>
        <v>0.99611627906976741</v>
      </c>
      <c r="D576" s="15">
        <f t="shared" si="41"/>
        <v>10</v>
      </c>
      <c r="E576" s="2">
        <f t="shared" si="42"/>
        <v>5.0194186046511629</v>
      </c>
      <c r="F576" s="2">
        <v>5</v>
      </c>
      <c r="G576" s="2">
        <f t="shared" si="43"/>
        <v>1.9418604651162852E-2</v>
      </c>
      <c r="H576" s="2">
        <f t="shared" si="44"/>
        <v>4.8616906004548239</v>
      </c>
    </row>
    <row r="577" spans="1:8" x14ac:dyDescent="0.3">
      <c r="A577">
        <v>3890</v>
      </c>
      <c r="B577" s="2">
        <v>42885.333333333336</v>
      </c>
      <c r="C577" s="15">
        <f t="shared" si="40"/>
        <v>0.9973333333333334</v>
      </c>
      <c r="D577" s="15">
        <f t="shared" si="41"/>
        <v>10</v>
      </c>
      <c r="E577" s="2">
        <f t="shared" si="42"/>
        <v>5.0133333333333328</v>
      </c>
      <c r="F577" s="2">
        <v>5</v>
      </c>
      <c r="G577" s="2">
        <f t="shared" si="43"/>
        <v>1.3333333333332753E-2</v>
      </c>
      <c r="H577" s="2">
        <f t="shared" si="44"/>
        <v>5.2364419628299927</v>
      </c>
    </row>
    <row r="578" spans="1:8" x14ac:dyDescent="0.3">
      <c r="A578">
        <v>3898</v>
      </c>
      <c r="B578" s="2">
        <v>43232.333333333336</v>
      </c>
      <c r="C578" s="15">
        <f t="shared" si="40"/>
        <v>1.0054031007751938</v>
      </c>
      <c r="D578" s="15">
        <f t="shared" si="41"/>
        <v>10</v>
      </c>
      <c r="E578" s="2">
        <f t="shared" si="42"/>
        <v>4.972984496124031</v>
      </c>
      <c r="F578" s="2">
        <v>5</v>
      </c>
      <c r="G578" s="2">
        <f t="shared" si="43"/>
        <v>-2.701550387596896E-2</v>
      </c>
      <c r="H578" s="2" t="e">
        <f t="shared" si="44"/>
        <v>#NUM!</v>
      </c>
    </row>
    <row r="579" spans="1:8" x14ac:dyDescent="0.3">
      <c r="A579">
        <v>3906</v>
      </c>
      <c r="B579" s="2">
        <v>43048.666666666672</v>
      </c>
      <c r="C579" s="15">
        <f t="shared" ref="C579:C642" si="45">B579/$J$27</f>
        <v>1.0011317829457365</v>
      </c>
      <c r="D579" s="15">
        <f t="shared" ref="D579:D642" si="46">$J$28</f>
        <v>10</v>
      </c>
      <c r="E579" s="2">
        <f t="shared" si="42"/>
        <v>4.9943410852713175</v>
      </c>
      <c r="F579" s="2">
        <v>5</v>
      </c>
      <c r="G579" s="2">
        <f t="shared" si="43"/>
        <v>-5.6589147286825181E-3</v>
      </c>
      <c r="H579" s="2" t="e">
        <f t="shared" si="44"/>
        <v>#NUM!</v>
      </c>
    </row>
    <row r="580" spans="1:8" x14ac:dyDescent="0.3">
      <c r="A580">
        <v>3914</v>
      </c>
      <c r="B580" s="2">
        <v>42765.666666666672</v>
      </c>
      <c r="C580" s="15">
        <f t="shared" si="45"/>
        <v>0.99455038759689929</v>
      </c>
      <c r="D580" s="15">
        <f t="shared" si="46"/>
        <v>10</v>
      </c>
      <c r="E580" s="2">
        <f t="shared" ref="E580:E643" si="47">D580-(F580*C580)</f>
        <v>5.027248062015504</v>
      </c>
      <c r="F580" s="2">
        <v>5</v>
      </c>
      <c r="G580" s="2">
        <f t="shared" ref="G580:G643" si="48">F580-(F580*C580)</f>
        <v>2.7248062015504004E-2</v>
      </c>
      <c r="H580" s="2">
        <f t="shared" ref="H580:H643" si="49">LN((F580*E580)/(D580*G580))</f>
        <v>4.5244984279671128</v>
      </c>
    </row>
    <row r="581" spans="1:8" x14ac:dyDescent="0.3">
      <c r="A581">
        <v>3922</v>
      </c>
      <c r="B581" s="2">
        <v>42311</v>
      </c>
      <c r="C581" s="15">
        <f t="shared" si="45"/>
        <v>0.98397674418604653</v>
      </c>
      <c r="D581" s="15">
        <f t="shared" si="46"/>
        <v>10</v>
      </c>
      <c r="E581" s="2">
        <f t="shared" si="47"/>
        <v>5.0801162790697676</v>
      </c>
      <c r="F581" s="2">
        <v>5</v>
      </c>
      <c r="G581" s="2">
        <f t="shared" si="48"/>
        <v>8.0116279069767593E-2</v>
      </c>
      <c r="H581" s="2">
        <f t="shared" si="49"/>
        <v>3.4564631815770843</v>
      </c>
    </row>
    <row r="582" spans="1:8" x14ac:dyDescent="0.3">
      <c r="A582">
        <v>3930</v>
      </c>
      <c r="B582" s="2">
        <v>42523.333333333336</v>
      </c>
      <c r="C582" s="15">
        <f t="shared" si="45"/>
        <v>0.98891472868217056</v>
      </c>
      <c r="D582" s="15">
        <f t="shared" si="46"/>
        <v>10</v>
      </c>
      <c r="E582" s="2">
        <f t="shared" si="47"/>
        <v>5.0554263565891473</v>
      </c>
      <c r="F582" s="2">
        <v>5</v>
      </c>
      <c r="G582" s="2">
        <f t="shared" si="48"/>
        <v>5.5426356589147296E-2</v>
      </c>
      <c r="H582" s="2">
        <f t="shared" si="49"/>
        <v>3.8200150595504305</v>
      </c>
    </row>
    <row r="583" spans="1:8" x14ac:dyDescent="0.3">
      <c r="A583">
        <v>3938</v>
      </c>
      <c r="B583" s="2">
        <v>42845</v>
      </c>
      <c r="C583" s="15">
        <f t="shared" si="45"/>
        <v>0.99639534883720926</v>
      </c>
      <c r="D583" s="15">
        <f t="shared" si="46"/>
        <v>10</v>
      </c>
      <c r="E583" s="2">
        <f t="shared" si="47"/>
        <v>5.0180232558139535</v>
      </c>
      <c r="F583" s="2">
        <v>5</v>
      </c>
      <c r="G583" s="2">
        <f t="shared" si="48"/>
        <v>1.8023255813953476E-2</v>
      </c>
      <c r="H583" s="2">
        <f t="shared" si="49"/>
        <v>4.9359812671745669</v>
      </c>
    </row>
    <row r="584" spans="1:8" x14ac:dyDescent="0.3">
      <c r="A584">
        <v>3946</v>
      </c>
      <c r="B584" s="2">
        <v>42765.333333333336</v>
      </c>
      <c r="C584" s="15">
        <f t="shared" si="45"/>
        <v>0.99454263565891476</v>
      </c>
      <c r="D584" s="15">
        <f t="shared" si="46"/>
        <v>10</v>
      </c>
      <c r="E584" s="2">
        <f t="shared" si="47"/>
        <v>5.0272868217054265</v>
      </c>
      <c r="F584" s="2">
        <v>5</v>
      </c>
      <c r="G584" s="2">
        <f t="shared" si="48"/>
        <v>2.7286821705426512E-2</v>
      </c>
      <c r="H584" s="2">
        <f t="shared" si="49"/>
        <v>4.5230846735119119</v>
      </c>
    </row>
    <row r="585" spans="1:8" x14ac:dyDescent="0.3">
      <c r="A585">
        <v>3954</v>
      </c>
      <c r="B585" s="2">
        <v>42727.666666666672</v>
      </c>
      <c r="C585" s="15">
        <f t="shared" si="45"/>
        <v>0.99366666666666681</v>
      </c>
      <c r="D585" s="15">
        <f t="shared" si="46"/>
        <v>10</v>
      </c>
      <c r="E585" s="2">
        <f t="shared" si="47"/>
        <v>5.0316666666666663</v>
      </c>
      <c r="F585" s="2">
        <v>5</v>
      </c>
      <c r="G585" s="2">
        <f t="shared" si="48"/>
        <v>3.1666666666666288E-2</v>
      </c>
      <c r="H585" s="2">
        <f t="shared" si="49"/>
        <v>4.375094769980465</v>
      </c>
    </row>
    <row r="586" spans="1:8" x14ac:dyDescent="0.3">
      <c r="A586">
        <v>3962</v>
      </c>
      <c r="B586" s="2">
        <v>42735.666666666672</v>
      </c>
      <c r="C586" s="15">
        <f t="shared" si="45"/>
        <v>0.99385271317829471</v>
      </c>
      <c r="D586" s="15">
        <f t="shared" si="46"/>
        <v>10</v>
      </c>
      <c r="E586" s="2">
        <f t="shared" si="47"/>
        <v>5.0307364341085261</v>
      </c>
      <c r="F586" s="2">
        <v>5</v>
      </c>
      <c r="G586" s="2">
        <f t="shared" si="48"/>
        <v>3.0736434108526112E-2</v>
      </c>
      <c r="H586" s="2">
        <f t="shared" si="49"/>
        <v>4.404725750481413</v>
      </c>
    </row>
    <row r="587" spans="1:8" x14ac:dyDescent="0.3">
      <c r="A587">
        <v>3970</v>
      </c>
      <c r="B587" s="2">
        <v>42876.333333333336</v>
      </c>
      <c r="C587" s="15">
        <f t="shared" si="45"/>
        <v>0.99712403100775204</v>
      </c>
      <c r="D587" s="15">
        <f t="shared" si="46"/>
        <v>10</v>
      </c>
      <c r="E587" s="2">
        <f t="shared" si="47"/>
        <v>5.0143798449612396</v>
      </c>
      <c r="F587" s="2">
        <v>5</v>
      </c>
      <c r="G587" s="2">
        <f t="shared" si="48"/>
        <v>1.4379844961239563E-2</v>
      </c>
      <c r="H587" s="2">
        <f t="shared" si="49"/>
        <v>5.1610902814820783</v>
      </c>
    </row>
    <row r="588" spans="1:8" x14ac:dyDescent="0.3">
      <c r="A588">
        <v>3978</v>
      </c>
      <c r="B588" s="2">
        <v>42713.333333333336</v>
      </c>
      <c r="C588" s="15">
        <f t="shared" si="45"/>
        <v>0.9933333333333334</v>
      </c>
      <c r="D588" s="15">
        <f t="shared" si="46"/>
        <v>10</v>
      </c>
      <c r="E588" s="2">
        <f t="shared" si="47"/>
        <v>5.0333333333333332</v>
      </c>
      <c r="F588" s="2">
        <v>5</v>
      </c>
      <c r="G588" s="2">
        <f t="shared" si="48"/>
        <v>3.3333333333333215E-2</v>
      </c>
      <c r="H588" s="2">
        <f t="shared" si="49"/>
        <v>4.3241326562549824</v>
      </c>
    </row>
    <row r="589" spans="1:8" x14ac:dyDescent="0.3">
      <c r="A589">
        <v>3986</v>
      </c>
      <c r="B589" s="2">
        <v>42639.666666666664</v>
      </c>
      <c r="C589" s="15">
        <f t="shared" si="45"/>
        <v>0.99162015503875967</v>
      </c>
      <c r="D589" s="15">
        <f t="shared" si="46"/>
        <v>10</v>
      </c>
      <c r="E589" s="2">
        <f t="shared" si="47"/>
        <v>5.041899224806202</v>
      </c>
      <c r="F589" s="2">
        <v>5</v>
      </c>
      <c r="G589" s="2">
        <f t="shared" si="48"/>
        <v>4.1899224806202007E-2</v>
      </c>
      <c r="H589" s="2">
        <f t="shared" si="49"/>
        <v>4.0971236141297993</v>
      </c>
    </row>
    <row r="590" spans="1:8" x14ac:dyDescent="0.3">
      <c r="A590">
        <v>3994</v>
      </c>
      <c r="B590" s="2">
        <v>43031.666666666664</v>
      </c>
      <c r="C590" s="15">
        <f t="shared" si="45"/>
        <v>1.000736434108527</v>
      </c>
      <c r="D590" s="15">
        <f t="shared" si="46"/>
        <v>10</v>
      </c>
      <c r="E590" s="2">
        <f t="shared" si="47"/>
        <v>4.9963178294573654</v>
      </c>
      <c r="F590" s="2">
        <v>5</v>
      </c>
      <c r="G590" s="2">
        <f t="shared" si="48"/>
        <v>-3.6821705426346441E-3</v>
      </c>
      <c r="H590" s="2" t="e">
        <f t="shared" si="49"/>
        <v>#NUM!</v>
      </c>
    </row>
    <row r="591" spans="1:8" x14ac:dyDescent="0.3">
      <c r="A591">
        <v>4002</v>
      </c>
      <c r="B591" s="2">
        <v>42576</v>
      </c>
      <c r="C591" s="15">
        <f t="shared" si="45"/>
        <v>0.99013953488372097</v>
      </c>
      <c r="D591" s="15">
        <f t="shared" si="46"/>
        <v>10</v>
      </c>
      <c r="E591" s="2">
        <f t="shared" si="47"/>
        <v>5.0493023255813956</v>
      </c>
      <c r="F591" s="2">
        <v>5</v>
      </c>
      <c r="G591" s="2">
        <f t="shared" si="48"/>
        <v>4.9302325581395579E-2</v>
      </c>
      <c r="H591" s="2">
        <f t="shared" si="49"/>
        <v>3.9358869268426879</v>
      </c>
    </row>
    <row r="592" spans="1:8" x14ac:dyDescent="0.3">
      <c r="A592">
        <v>4010</v>
      </c>
      <c r="B592" s="2">
        <v>42732</v>
      </c>
      <c r="C592" s="15">
        <f t="shared" si="45"/>
        <v>0.99376744186046506</v>
      </c>
      <c r="D592" s="15">
        <f t="shared" si="46"/>
        <v>10</v>
      </c>
      <c r="E592" s="2">
        <f t="shared" si="47"/>
        <v>5.0311627906976746</v>
      </c>
      <c r="F592" s="2">
        <v>5</v>
      </c>
      <c r="G592" s="2">
        <f t="shared" si="48"/>
        <v>3.1162790697674581E-2</v>
      </c>
      <c r="H592" s="2">
        <f t="shared" si="49"/>
        <v>4.3910344496793732</v>
      </c>
    </row>
    <row r="593" spans="1:8" x14ac:dyDescent="0.3">
      <c r="A593">
        <v>4018</v>
      </c>
      <c r="B593" s="2">
        <v>42537.666666666672</v>
      </c>
      <c r="C593" s="15">
        <f t="shared" si="45"/>
        <v>0.98924806201550397</v>
      </c>
      <c r="D593" s="15">
        <f t="shared" si="46"/>
        <v>10</v>
      </c>
      <c r="E593" s="2">
        <f t="shared" si="47"/>
        <v>5.0537596899224804</v>
      </c>
      <c r="F593" s="2">
        <v>5</v>
      </c>
      <c r="G593" s="2">
        <f t="shared" si="48"/>
        <v>5.3759689922480369E-2</v>
      </c>
      <c r="H593" s="2">
        <f t="shared" si="49"/>
        <v>3.8502166293786813</v>
      </c>
    </row>
    <row r="594" spans="1:8" x14ac:dyDescent="0.3">
      <c r="A594">
        <v>4026</v>
      </c>
      <c r="B594" s="2">
        <v>42960.333333333336</v>
      </c>
      <c r="C594" s="15">
        <f t="shared" si="45"/>
        <v>0.99907751937984501</v>
      </c>
      <c r="D594" s="15">
        <f t="shared" si="46"/>
        <v>10</v>
      </c>
      <c r="E594" s="2">
        <f t="shared" si="47"/>
        <v>5.0046124031007748</v>
      </c>
      <c r="F594" s="2">
        <v>5</v>
      </c>
      <c r="G594" s="2">
        <f t="shared" si="48"/>
        <v>4.6124031007748201E-3</v>
      </c>
      <c r="H594" s="2">
        <f t="shared" si="49"/>
        <v>6.2962190650688106</v>
      </c>
    </row>
    <row r="595" spans="1:8" x14ac:dyDescent="0.3">
      <c r="A595">
        <v>4034</v>
      </c>
      <c r="B595" s="2">
        <v>42625.666666666664</v>
      </c>
      <c r="C595" s="15">
        <f t="shared" si="45"/>
        <v>0.99129457364341078</v>
      </c>
      <c r="D595" s="15">
        <f t="shared" si="46"/>
        <v>10</v>
      </c>
      <c r="E595" s="2">
        <f t="shared" si="47"/>
        <v>5.0435271317829464</v>
      </c>
      <c r="F595" s="2">
        <v>5</v>
      </c>
      <c r="G595" s="2">
        <f t="shared" si="48"/>
        <v>4.3527131782946427E-2</v>
      </c>
      <c r="H595" s="2">
        <f t="shared" si="49"/>
        <v>4.0593293006640527</v>
      </c>
    </row>
    <row r="596" spans="1:8" x14ac:dyDescent="0.3">
      <c r="A596">
        <v>4042</v>
      </c>
      <c r="B596" s="2">
        <v>42705.666666666664</v>
      </c>
      <c r="C596" s="15">
        <f t="shared" si="45"/>
        <v>0.99315503875968991</v>
      </c>
      <c r="D596" s="15">
        <f t="shared" si="46"/>
        <v>10</v>
      </c>
      <c r="E596" s="2">
        <f t="shared" si="47"/>
        <v>5.03422480620155</v>
      </c>
      <c r="F596" s="2">
        <v>5</v>
      </c>
      <c r="G596" s="2">
        <f t="shared" si="48"/>
        <v>3.4224806201549995E-2</v>
      </c>
      <c r="H596" s="2">
        <f t="shared" si="49"/>
        <v>4.2979169430306614</v>
      </c>
    </row>
    <row r="597" spans="1:8" x14ac:dyDescent="0.3">
      <c r="A597">
        <v>4050</v>
      </c>
      <c r="B597" s="2">
        <v>42770.333333333336</v>
      </c>
      <c r="C597" s="15">
        <f t="shared" si="45"/>
        <v>0.99465891472868218</v>
      </c>
      <c r="D597" s="15">
        <f t="shared" si="46"/>
        <v>10</v>
      </c>
      <c r="E597" s="2">
        <f t="shared" si="47"/>
        <v>5.0267054263565889</v>
      </c>
      <c r="F597" s="2">
        <v>5</v>
      </c>
      <c r="G597" s="2">
        <f t="shared" si="48"/>
        <v>2.6705426356588902E-2</v>
      </c>
      <c r="H597" s="2">
        <f t="shared" si="49"/>
        <v>4.5445061040317309</v>
      </c>
    </row>
    <row r="598" spans="1:8" x14ac:dyDescent="0.3">
      <c r="A598">
        <v>4058</v>
      </c>
      <c r="B598" s="2">
        <v>42720.666666666664</v>
      </c>
      <c r="C598" s="15">
        <f t="shared" si="45"/>
        <v>0.99350387596899215</v>
      </c>
      <c r="D598" s="15">
        <f t="shared" si="46"/>
        <v>10</v>
      </c>
      <c r="E598" s="2">
        <f t="shared" si="47"/>
        <v>5.0324806201550389</v>
      </c>
      <c r="F598" s="2">
        <v>5</v>
      </c>
      <c r="G598" s="2">
        <f t="shared" si="48"/>
        <v>3.2480620155038942E-2</v>
      </c>
      <c r="H598" s="2">
        <f t="shared" si="49"/>
        <v>4.3498775174541739</v>
      </c>
    </row>
    <row r="599" spans="1:8" x14ac:dyDescent="0.3">
      <c r="A599">
        <v>4066</v>
      </c>
      <c r="B599" s="2">
        <v>42993.333333333328</v>
      </c>
      <c r="C599" s="15">
        <f t="shared" si="45"/>
        <v>0.99984496124030997</v>
      </c>
      <c r="D599" s="15">
        <f t="shared" si="46"/>
        <v>10</v>
      </c>
      <c r="E599" s="2">
        <f t="shared" si="47"/>
        <v>5.0007751937984501</v>
      </c>
      <c r="F599" s="2">
        <v>5</v>
      </c>
      <c r="G599" s="2">
        <f t="shared" si="48"/>
        <v>7.7519379845014669E-4</v>
      </c>
      <c r="H599" s="2">
        <f t="shared" si="49"/>
        <v>8.0788432559716075</v>
      </c>
    </row>
    <row r="600" spans="1:8" x14ac:dyDescent="0.3">
      <c r="A600">
        <v>4074</v>
      </c>
      <c r="B600" s="2">
        <v>43218</v>
      </c>
      <c r="C600" s="15">
        <f t="shared" si="45"/>
        <v>1.0050697674418605</v>
      </c>
      <c r="D600" s="15">
        <f t="shared" si="46"/>
        <v>10</v>
      </c>
      <c r="E600" s="2">
        <f t="shared" si="47"/>
        <v>4.974651162790698</v>
      </c>
      <c r="F600" s="2">
        <v>5</v>
      </c>
      <c r="G600" s="2">
        <f t="shared" si="48"/>
        <v>-2.5348837209302033E-2</v>
      </c>
      <c r="H600" s="2" t="e">
        <f t="shared" si="49"/>
        <v>#NUM!</v>
      </c>
    </row>
    <row r="601" spans="1:8" x14ac:dyDescent="0.3">
      <c r="A601">
        <v>4082</v>
      </c>
      <c r="B601" s="2">
        <v>42830.666666666664</v>
      </c>
      <c r="C601" s="15">
        <f t="shared" si="45"/>
        <v>0.99606201550387596</v>
      </c>
      <c r="D601" s="15">
        <f t="shared" si="46"/>
        <v>10</v>
      </c>
      <c r="E601" s="2">
        <f t="shared" si="47"/>
        <v>5.0196899224806204</v>
      </c>
      <c r="F601" s="2">
        <v>5</v>
      </c>
      <c r="G601" s="2">
        <f t="shared" si="48"/>
        <v>1.9689922480620403E-2</v>
      </c>
      <c r="H601" s="2">
        <f t="shared" si="49"/>
        <v>4.8478693061370031</v>
      </c>
    </row>
    <row r="602" spans="1:8" x14ac:dyDescent="0.3">
      <c r="A602">
        <v>4090</v>
      </c>
      <c r="B602" s="2">
        <v>42750.333333333336</v>
      </c>
      <c r="C602" s="15">
        <f t="shared" si="45"/>
        <v>0.99419379844961242</v>
      </c>
      <c r="D602" s="15">
        <f t="shared" si="46"/>
        <v>10</v>
      </c>
      <c r="E602" s="2">
        <f t="shared" si="47"/>
        <v>5.0290310077519376</v>
      </c>
      <c r="F602" s="2">
        <v>5</v>
      </c>
      <c r="G602" s="2">
        <f t="shared" si="48"/>
        <v>2.9031007751937565E-2</v>
      </c>
      <c r="H602" s="2">
        <f t="shared" si="49"/>
        <v>4.4614709297921902</v>
      </c>
    </row>
    <row r="603" spans="1:8" x14ac:dyDescent="0.3">
      <c r="A603">
        <v>4098</v>
      </c>
      <c r="B603" s="2">
        <v>42707</v>
      </c>
      <c r="C603" s="15">
        <f t="shared" si="45"/>
        <v>0.9931860465116279</v>
      </c>
      <c r="D603" s="15">
        <f t="shared" si="46"/>
        <v>10</v>
      </c>
      <c r="E603" s="2">
        <f t="shared" si="47"/>
        <v>5.0340697674418609</v>
      </c>
      <c r="F603" s="2">
        <v>5</v>
      </c>
      <c r="G603" s="2">
        <f t="shared" si="48"/>
        <v>3.4069767441860854E-2</v>
      </c>
      <c r="H603" s="2">
        <f t="shared" si="49"/>
        <v>4.3024264485271635</v>
      </c>
    </row>
    <row r="604" spans="1:8" x14ac:dyDescent="0.3">
      <c r="A604">
        <v>4106</v>
      </c>
      <c r="B604" s="2">
        <v>42787.333333333328</v>
      </c>
      <c r="C604" s="15">
        <f t="shared" si="45"/>
        <v>0.99505426356589133</v>
      </c>
      <c r="D604" s="15">
        <f t="shared" si="46"/>
        <v>10</v>
      </c>
      <c r="E604" s="2">
        <f t="shared" si="47"/>
        <v>5.0247286821705437</v>
      </c>
      <c r="F604" s="2">
        <v>5</v>
      </c>
      <c r="G604" s="2">
        <f t="shared" si="48"/>
        <v>2.4728682170543692E-2</v>
      </c>
      <c r="H604" s="2">
        <f t="shared" si="49"/>
        <v>4.6210157658944615</v>
      </c>
    </row>
    <row r="605" spans="1:8" x14ac:dyDescent="0.3">
      <c r="A605">
        <v>4114</v>
      </c>
      <c r="B605" s="2">
        <v>43171</v>
      </c>
      <c r="C605" s="15">
        <f t="shared" si="45"/>
        <v>1.0039767441860465</v>
      </c>
      <c r="D605" s="15">
        <f t="shared" si="46"/>
        <v>10</v>
      </c>
      <c r="E605" s="2">
        <f t="shared" si="47"/>
        <v>4.9801162790697671</v>
      </c>
      <c r="F605" s="2">
        <v>5</v>
      </c>
      <c r="G605" s="2">
        <f t="shared" si="48"/>
        <v>-1.988372093023294E-2</v>
      </c>
      <c r="H605" s="2" t="e">
        <f t="shared" si="49"/>
        <v>#NUM!</v>
      </c>
    </row>
    <row r="606" spans="1:8" x14ac:dyDescent="0.3">
      <c r="A606">
        <v>4122</v>
      </c>
      <c r="B606" s="2">
        <v>43021.666666666672</v>
      </c>
      <c r="C606" s="15">
        <f t="shared" si="45"/>
        <v>1.0005038759689924</v>
      </c>
      <c r="D606" s="15">
        <f t="shared" si="46"/>
        <v>10</v>
      </c>
      <c r="E606" s="2">
        <f t="shared" si="47"/>
        <v>4.9974806201550379</v>
      </c>
      <c r="F606" s="2">
        <v>5</v>
      </c>
      <c r="G606" s="2">
        <f t="shared" si="48"/>
        <v>-2.5193798449620886E-3</v>
      </c>
      <c r="H606" s="2" t="e">
        <f t="shared" si="49"/>
        <v>#NUM!</v>
      </c>
    </row>
    <row r="607" spans="1:8" x14ac:dyDescent="0.3">
      <c r="A607">
        <v>4130</v>
      </c>
      <c r="B607" s="2">
        <v>42673.333333333336</v>
      </c>
      <c r="C607" s="15">
        <f t="shared" si="45"/>
        <v>0.99240310077519389</v>
      </c>
      <c r="D607" s="15">
        <f t="shared" si="46"/>
        <v>10</v>
      </c>
      <c r="E607" s="2">
        <f t="shared" si="47"/>
        <v>5.0379844961240305</v>
      </c>
      <c r="F607" s="2">
        <v>5</v>
      </c>
      <c r="G607" s="2">
        <f t="shared" si="48"/>
        <v>3.7984496124030542E-2</v>
      </c>
      <c r="H607" s="2">
        <f t="shared" si="49"/>
        <v>4.1944361192237896</v>
      </c>
    </row>
    <row r="608" spans="1:8" x14ac:dyDescent="0.3">
      <c r="A608">
        <v>4138</v>
      </c>
      <c r="B608" s="2">
        <v>42851.333333333336</v>
      </c>
      <c r="C608" s="15">
        <f t="shared" si="45"/>
        <v>0.99654263565891477</v>
      </c>
      <c r="D608" s="15">
        <f t="shared" si="46"/>
        <v>10</v>
      </c>
      <c r="E608" s="2">
        <f t="shared" si="47"/>
        <v>5.0172868217054258</v>
      </c>
      <c r="F608" s="2">
        <v>5</v>
      </c>
      <c r="G608" s="2">
        <f t="shared" si="48"/>
        <v>1.7286821705425837E-2</v>
      </c>
      <c r="H608" s="2">
        <f t="shared" si="49"/>
        <v>4.9775529521609156</v>
      </c>
    </row>
    <row r="609" spans="1:8" x14ac:dyDescent="0.3">
      <c r="A609">
        <v>4146</v>
      </c>
      <c r="B609" s="2">
        <v>42199.666666666664</v>
      </c>
      <c r="C609" s="15">
        <f t="shared" si="45"/>
        <v>0.98138759689922472</v>
      </c>
      <c r="D609" s="15">
        <f t="shared" si="46"/>
        <v>10</v>
      </c>
      <c r="E609" s="2">
        <f t="shared" si="47"/>
        <v>5.0930620155038762</v>
      </c>
      <c r="F609" s="2">
        <v>5</v>
      </c>
      <c r="G609" s="2">
        <f t="shared" si="48"/>
        <v>9.3062015503876161E-2</v>
      </c>
      <c r="H609" s="2">
        <f t="shared" si="49"/>
        <v>3.309221218572564</v>
      </c>
    </row>
    <row r="610" spans="1:8" x14ac:dyDescent="0.3">
      <c r="A610">
        <v>4154</v>
      </c>
      <c r="B610" s="2">
        <v>42333</v>
      </c>
      <c r="C610" s="15">
        <f t="shared" si="45"/>
        <v>0.9844883720930232</v>
      </c>
      <c r="D610" s="15">
        <f t="shared" si="46"/>
        <v>10</v>
      </c>
      <c r="E610" s="2">
        <f t="shared" si="47"/>
        <v>5.0775581395348839</v>
      </c>
      <c r="F610" s="2">
        <v>5</v>
      </c>
      <c r="G610" s="2">
        <f t="shared" si="48"/>
        <v>7.7558139534883885E-2</v>
      </c>
      <c r="H610" s="2">
        <f t="shared" si="49"/>
        <v>3.4884107205982584</v>
      </c>
    </row>
    <row r="611" spans="1:8" x14ac:dyDescent="0.3">
      <c r="A611">
        <v>4162</v>
      </c>
      <c r="B611" s="2">
        <v>43014</v>
      </c>
      <c r="C611" s="15">
        <f t="shared" si="45"/>
        <v>1.0003255813953489</v>
      </c>
      <c r="D611" s="15">
        <f t="shared" si="46"/>
        <v>10</v>
      </c>
      <c r="E611" s="2">
        <f t="shared" si="47"/>
        <v>4.9983720930232556</v>
      </c>
      <c r="F611" s="2">
        <v>5</v>
      </c>
      <c r="G611" s="2">
        <f t="shared" si="48"/>
        <v>-1.6279069767444199E-3</v>
      </c>
      <c r="H611" s="2" t="e">
        <f t="shared" si="49"/>
        <v>#NUM!</v>
      </c>
    </row>
    <row r="612" spans="1:8" x14ac:dyDescent="0.3">
      <c r="A612">
        <v>4170</v>
      </c>
      <c r="B612" s="2">
        <v>42879</v>
      </c>
      <c r="C612" s="15">
        <f t="shared" si="45"/>
        <v>0.9971860465116279</v>
      </c>
      <c r="D612" s="15">
        <f t="shared" si="46"/>
        <v>10</v>
      </c>
      <c r="E612" s="2">
        <f t="shared" si="47"/>
        <v>5.0140697674418604</v>
      </c>
      <c r="F612" s="2">
        <v>5</v>
      </c>
      <c r="G612" s="2">
        <f t="shared" si="48"/>
        <v>1.4069767441860392E-2</v>
      </c>
      <c r="H612" s="2">
        <f t="shared" si="49"/>
        <v>5.1828276702519078</v>
      </c>
    </row>
    <row r="613" spans="1:8" x14ac:dyDescent="0.3">
      <c r="A613">
        <v>4178</v>
      </c>
      <c r="B613" s="2">
        <v>43124.333333333336</v>
      </c>
      <c r="C613" s="15">
        <f t="shared" si="45"/>
        <v>1.002891472868217</v>
      </c>
      <c r="D613" s="15">
        <f t="shared" si="46"/>
        <v>10</v>
      </c>
      <c r="E613" s="2">
        <f t="shared" si="47"/>
        <v>4.9855426356589145</v>
      </c>
      <c r="F613" s="2">
        <v>5</v>
      </c>
      <c r="G613" s="2">
        <f t="shared" si="48"/>
        <v>-1.4457364341085466E-2</v>
      </c>
      <c r="H613" s="2" t="e">
        <f t="shared" si="49"/>
        <v>#NUM!</v>
      </c>
    </row>
    <row r="614" spans="1:8" x14ac:dyDescent="0.3">
      <c r="A614">
        <v>4186</v>
      </c>
      <c r="B614" s="2">
        <v>42426</v>
      </c>
      <c r="C614" s="15">
        <f t="shared" si="45"/>
        <v>0.98665116279069764</v>
      </c>
      <c r="D614" s="15">
        <f t="shared" si="46"/>
        <v>10</v>
      </c>
      <c r="E614" s="2">
        <f t="shared" si="47"/>
        <v>5.0667441860465114</v>
      </c>
      <c r="F614" s="2">
        <v>5</v>
      </c>
      <c r="G614" s="2">
        <f t="shared" si="48"/>
        <v>6.6744186046511444E-2</v>
      </c>
      <c r="H614" s="2">
        <f t="shared" si="49"/>
        <v>3.6364393443067704</v>
      </c>
    </row>
    <row r="615" spans="1:8" x14ac:dyDescent="0.3">
      <c r="A615">
        <v>4194</v>
      </c>
      <c r="B615" s="2">
        <v>42478</v>
      </c>
      <c r="C615" s="15">
        <f t="shared" si="45"/>
        <v>0.98786046511627912</v>
      </c>
      <c r="D615" s="15">
        <f t="shared" si="46"/>
        <v>10</v>
      </c>
      <c r="E615" s="2">
        <f t="shared" si="47"/>
        <v>5.0606976744186047</v>
      </c>
      <c r="F615" s="2">
        <v>5</v>
      </c>
      <c r="G615" s="2">
        <f t="shared" si="48"/>
        <v>6.0697674418604741E-2</v>
      </c>
      <c r="H615" s="2">
        <f t="shared" si="49"/>
        <v>3.7302070679136525</v>
      </c>
    </row>
    <row r="616" spans="1:8" x14ac:dyDescent="0.3">
      <c r="A616">
        <v>4202</v>
      </c>
      <c r="B616" s="2">
        <v>42595</v>
      </c>
      <c r="C616" s="15">
        <f t="shared" si="45"/>
        <v>0.99058139534883716</v>
      </c>
      <c r="D616" s="15">
        <f t="shared" si="46"/>
        <v>10</v>
      </c>
      <c r="E616" s="2">
        <f t="shared" si="47"/>
        <v>5.0470930232558144</v>
      </c>
      <c r="F616" s="2">
        <v>5</v>
      </c>
      <c r="G616" s="2">
        <f t="shared" si="48"/>
        <v>4.7093023255814437E-2</v>
      </c>
      <c r="H616" s="2">
        <f t="shared" si="49"/>
        <v>3.9812956731594138</v>
      </c>
    </row>
    <row r="617" spans="1:8" x14ac:dyDescent="0.3">
      <c r="A617">
        <v>4210</v>
      </c>
      <c r="B617" s="2">
        <v>42708</v>
      </c>
      <c r="C617" s="15">
        <f t="shared" si="45"/>
        <v>0.99320930232558136</v>
      </c>
      <c r="D617" s="15">
        <f t="shared" si="46"/>
        <v>10</v>
      </c>
      <c r="E617" s="2">
        <f t="shared" si="47"/>
        <v>5.0339534883720933</v>
      </c>
      <c r="F617" s="2">
        <v>5</v>
      </c>
      <c r="G617" s="2">
        <f t="shared" si="48"/>
        <v>3.3953488372093332E-2</v>
      </c>
      <c r="H617" s="2">
        <f t="shared" si="49"/>
        <v>4.3058221565868013</v>
      </c>
    </row>
    <row r="618" spans="1:8" x14ac:dyDescent="0.3">
      <c r="A618">
        <v>4218</v>
      </c>
      <c r="B618" s="2">
        <v>42602.333333333336</v>
      </c>
      <c r="C618" s="15">
        <f t="shared" si="45"/>
        <v>0.99075193798449623</v>
      </c>
      <c r="D618" s="15">
        <f t="shared" si="46"/>
        <v>10</v>
      </c>
      <c r="E618" s="2">
        <f t="shared" si="47"/>
        <v>5.0462403100775184</v>
      </c>
      <c r="F618" s="2">
        <v>5</v>
      </c>
      <c r="G618" s="2">
        <f t="shared" si="48"/>
        <v>4.6240310077518387E-2</v>
      </c>
      <c r="H618" s="2">
        <f t="shared" si="49"/>
        <v>3.9993996412125998</v>
      </c>
    </row>
    <row r="619" spans="1:8" x14ac:dyDescent="0.3">
      <c r="A619">
        <v>4226</v>
      </c>
      <c r="B619" s="2">
        <v>42537</v>
      </c>
      <c r="C619" s="15">
        <f t="shared" si="45"/>
        <v>0.98923255813953492</v>
      </c>
      <c r="D619" s="15">
        <f t="shared" si="46"/>
        <v>10</v>
      </c>
      <c r="E619" s="2">
        <f t="shared" si="47"/>
        <v>5.0538372093023254</v>
      </c>
      <c r="F619" s="2">
        <v>5</v>
      </c>
      <c r="G619" s="2">
        <f t="shared" si="48"/>
        <v>5.3837209302325384E-2</v>
      </c>
      <c r="H619" s="2">
        <f t="shared" si="49"/>
        <v>3.8487910457740302</v>
      </c>
    </row>
    <row r="620" spans="1:8" x14ac:dyDescent="0.3">
      <c r="A620">
        <v>4234</v>
      </c>
      <c r="B620" s="2">
        <v>43327.666666666664</v>
      </c>
      <c r="C620" s="15">
        <f t="shared" si="45"/>
        <v>1.0076201550387596</v>
      </c>
      <c r="D620" s="15">
        <f t="shared" si="46"/>
        <v>10</v>
      </c>
      <c r="E620" s="2">
        <f t="shared" si="47"/>
        <v>4.9618992248062019</v>
      </c>
      <c r="F620" s="2">
        <v>5</v>
      </c>
      <c r="G620" s="2">
        <f t="shared" si="48"/>
        <v>-3.8100775193798064E-2</v>
      </c>
      <c r="H620" s="2" t="e">
        <f t="shared" si="49"/>
        <v>#NUM!</v>
      </c>
    </row>
    <row r="621" spans="1:8" x14ac:dyDescent="0.3">
      <c r="A621">
        <v>4242</v>
      </c>
      <c r="B621" s="2">
        <v>43387.333333333336</v>
      </c>
      <c r="C621" s="15">
        <f t="shared" si="45"/>
        <v>1.0090077519379845</v>
      </c>
      <c r="D621" s="15">
        <f t="shared" si="46"/>
        <v>10</v>
      </c>
      <c r="E621" s="2">
        <f t="shared" si="47"/>
        <v>4.9549612403100776</v>
      </c>
      <c r="F621" s="2">
        <v>5</v>
      </c>
      <c r="G621" s="2">
        <f t="shared" si="48"/>
        <v>-4.5038759689922436E-2</v>
      </c>
      <c r="H621" s="2" t="e">
        <f t="shared" si="49"/>
        <v>#NUM!</v>
      </c>
    </row>
    <row r="622" spans="1:8" x14ac:dyDescent="0.3">
      <c r="A622">
        <v>4250</v>
      </c>
      <c r="B622" s="2">
        <v>42748</v>
      </c>
      <c r="C622" s="15">
        <f t="shared" si="45"/>
        <v>0.99413953488372098</v>
      </c>
      <c r="D622" s="15">
        <f t="shared" si="46"/>
        <v>10</v>
      </c>
      <c r="E622" s="2">
        <f t="shared" si="47"/>
        <v>5.0293023255813951</v>
      </c>
      <c r="F622" s="2">
        <v>5</v>
      </c>
      <c r="G622" s="2">
        <f t="shared" si="48"/>
        <v>2.9302325581395117E-2</v>
      </c>
      <c r="H622" s="2">
        <f t="shared" si="49"/>
        <v>4.4522224859940671</v>
      </c>
    </row>
    <row r="623" spans="1:8" x14ac:dyDescent="0.3">
      <c r="A623">
        <v>4258</v>
      </c>
      <c r="B623" s="2">
        <v>42364.333333333336</v>
      </c>
      <c r="C623" s="15">
        <f t="shared" si="45"/>
        <v>0.98521705426356598</v>
      </c>
      <c r="D623" s="15">
        <f t="shared" si="46"/>
        <v>10</v>
      </c>
      <c r="E623" s="2">
        <f t="shared" si="47"/>
        <v>5.07391472868217</v>
      </c>
      <c r="F623" s="2">
        <v>5</v>
      </c>
      <c r="G623" s="2">
        <f t="shared" si="48"/>
        <v>7.3914728682169972E-2</v>
      </c>
      <c r="H623" s="2">
        <f t="shared" si="49"/>
        <v>3.5358086402436766</v>
      </c>
    </row>
    <row r="624" spans="1:8" x14ac:dyDescent="0.3">
      <c r="A624">
        <v>4266</v>
      </c>
      <c r="B624" s="2">
        <v>42881.666666666672</v>
      </c>
      <c r="C624" s="15">
        <f t="shared" si="45"/>
        <v>0.99724806201550398</v>
      </c>
      <c r="D624" s="15">
        <f t="shared" si="46"/>
        <v>10</v>
      </c>
      <c r="E624" s="2">
        <f t="shared" si="47"/>
        <v>5.0137596899224803</v>
      </c>
      <c r="F624" s="2">
        <v>5</v>
      </c>
      <c r="G624" s="2">
        <f t="shared" si="48"/>
        <v>1.3759689922480334E-2</v>
      </c>
      <c r="H624" s="2">
        <f t="shared" si="49"/>
        <v>5.2050508716442812</v>
      </c>
    </row>
    <row r="625" spans="1:8" x14ac:dyDescent="0.3">
      <c r="A625">
        <v>4274</v>
      </c>
      <c r="B625" s="2">
        <v>42697.666666666664</v>
      </c>
      <c r="C625" s="15">
        <f t="shared" si="45"/>
        <v>0.99296899224806201</v>
      </c>
      <c r="D625" s="15">
        <f t="shared" si="46"/>
        <v>10</v>
      </c>
      <c r="E625" s="2">
        <f t="shared" si="47"/>
        <v>5.0351550387596902</v>
      </c>
      <c r="F625" s="2">
        <v>5</v>
      </c>
      <c r="G625" s="2">
        <f t="shared" si="48"/>
        <v>3.5155038759690171E-2</v>
      </c>
      <c r="H625" s="2">
        <f t="shared" si="49"/>
        <v>4.2712844581375675</v>
      </c>
    </row>
    <row r="626" spans="1:8" x14ac:dyDescent="0.3">
      <c r="A626">
        <v>4282</v>
      </c>
      <c r="B626" s="2">
        <v>42487</v>
      </c>
      <c r="C626" s="15">
        <f t="shared" si="45"/>
        <v>0.98806976744186048</v>
      </c>
      <c r="D626" s="15">
        <f t="shared" si="46"/>
        <v>10</v>
      </c>
      <c r="E626" s="2">
        <f t="shared" si="47"/>
        <v>5.0596511627906979</v>
      </c>
      <c r="F626" s="2">
        <v>5</v>
      </c>
      <c r="G626" s="2">
        <f t="shared" si="48"/>
        <v>5.9651162790697931E-2</v>
      </c>
      <c r="H626" s="2">
        <f t="shared" si="49"/>
        <v>3.747391997273831</v>
      </c>
    </row>
    <row r="627" spans="1:8" x14ac:dyDescent="0.3">
      <c r="A627">
        <v>4290</v>
      </c>
      <c r="B627" s="2">
        <v>42865</v>
      </c>
      <c r="C627" s="15">
        <f t="shared" si="45"/>
        <v>0.99686046511627902</v>
      </c>
      <c r="D627" s="15">
        <f t="shared" si="46"/>
        <v>10</v>
      </c>
      <c r="E627" s="2">
        <f t="shared" si="47"/>
        <v>5.0156976744186048</v>
      </c>
      <c r="F627" s="2">
        <v>5</v>
      </c>
      <c r="G627" s="2">
        <f t="shared" si="48"/>
        <v>1.5697674418604812E-2</v>
      </c>
      <c r="H627" s="2">
        <f t="shared" si="49"/>
        <v>5.0736680525122937</v>
      </c>
    </row>
    <row r="628" spans="1:8" x14ac:dyDescent="0.3">
      <c r="A628">
        <v>4298</v>
      </c>
      <c r="B628" s="2">
        <v>42671.666666666672</v>
      </c>
      <c r="C628" s="15">
        <f t="shared" si="45"/>
        <v>0.99236434108527138</v>
      </c>
      <c r="D628" s="15">
        <f t="shared" si="46"/>
        <v>10</v>
      </c>
      <c r="E628" s="2">
        <f t="shared" si="47"/>
        <v>5.0381782945736431</v>
      </c>
      <c r="F628" s="2">
        <v>5</v>
      </c>
      <c r="G628" s="2">
        <f t="shared" si="48"/>
        <v>3.8178294573643079E-2</v>
      </c>
      <c r="H628" s="2">
        <f t="shared" si="49"/>
        <v>4.189385516432993</v>
      </c>
    </row>
    <row r="629" spans="1:8" x14ac:dyDescent="0.3">
      <c r="A629">
        <v>4306</v>
      </c>
      <c r="B629" s="2">
        <v>42951.666666666664</v>
      </c>
      <c r="C629" s="15">
        <f t="shared" si="45"/>
        <v>0.99887596899224795</v>
      </c>
      <c r="D629" s="15">
        <f t="shared" si="46"/>
        <v>10</v>
      </c>
      <c r="E629" s="2">
        <f t="shared" si="47"/>
        <v>5.00562015503876</v>
      </c>
      <c r="F629" s="2">
        <v>5</v>
      </c>
      <c r="G629" s="2">
        <f t="shared" si="48"/>
        <v>5.6201550387600108E-3</v>
      </c>
      <c r="H629" s="2">
        <f t="shared" si="49"/>
        <v>6.0988101601211167</v>
      </c>
    </row>
    <row r="630" spans="1:8" x14ac:dyDescent="0.3">
      <c r="A630">
        <v>4314</v>
      </c>
      <c r="B630" s="2">
        <v>42690.666666666672</v>
      </c>
      <c r="C630" s="15">
        <f t="shared" si="45"/>
        <v>0.99280620155038768</v>
      </c>
      <c r="D630" s="15">
        <f t="shared" si="46"/>
        <v>10</v>
      </c>
      <c r="E630" s="2">
        <f t="shared" si="47"/>
        <v>5.0359689922480619</v>
      </c>
      <c r="F630" s="2">
        <v>5</v>
      </c>
      <c r="G630" s="2">
        <f t="shared" si="48"/>
        <v>3.5968992248061937E-2</v>
      </c>
      <c r="H630" s="2">
        <f t="shared" si="49"/>
        <v>4.2485568165082954</v>
      </c>
    </row>
    <row r="631" spans="1:8" x14ac:dyDescent="0.3">
      <c r="A631">
        <v>4322</v>
      </c>
      <c r="B631" s="2">
        <v>42974</v>
      </c>
      <c r="C631" s="15">
        <f t="shared" si="45"/>
        <v>0.99939534883720926</v>
      </c>
      <c r="D631" s="15">
        <f t="shared" si="46"/>
        <v>10</v>
      </c>
      <c r="E631" s="2">
        <f t="shared" si="47"/>
        <v>5.0030232558139538</v>
      </c>
      <c r="F631" s="2">
        <v>5</v>
      </c>
      <c r="G631" s="2">
        <f t="shared" si="48"/>
        <v>3.0232558139537957E-3</v>
      </c>
      <c r="H631" s="2">
        <f t="shared" si="49"/>
        <v>6.7183161445291013</v>
      </c>
    </row>
    <row r="632" spans="1:8" x14ac:dyDescent="0.3">
      <c r="A632">
        <v>4330</v>
      </c>
      <c r="B632" s="2">
        <v>42907</v>
      </c>
      <c r="C632" s="15">
        <f t="shared" si="45"/>
        <v>0.99783720930232556</v>
      </c>
      <c r="D632" s="15">
        <f t="shared" si="46"/>
        <v>10</v>
      </c>
      <c r="E632" s="2">
        <f t="shared" si="47"/>
        <v>5.0108139534883724</v>
      </c>
      <c r="F632" s="2">
        <v>5</v>
      </c>
      <c r="G632" s="2">
        <f t="shared" si="48"/>
        <v>1.0813953488372441E-2</v>
      </c>
      <c r="H632" s="2">
        <f t="shared" si="49"/>
        <v>5.4453691761951477</v>
      </c>
    </row>
    <row r="633" spans="1:8" x14ac:dyDescent="0.3">
      <c r="A633">
        <v>4338</v>
      </c>
      <c r="B633" s="2">
        <v>42422</v>
      </c>
      <c r="C633" s="15">
        <f t="shared" si="45"/>
        <v>0.98655813953488369</v>
      </c>
      <c r="D633" s="15">
        <f t="shared" si="46"/>
        <v>10</v>
      </c>
      <c r="E633" s="2">
        <f t="shared" si="47"/>
        <v>5.0672093023255815</v>
      </c>
      <c r="F633" s="2">
        <v>5</v>
      </c>
      <c r="G633" s="2">
        <f t="shared" si="48"/>
        <v>6.7209302325581533E-2</v>
      </c>
      <c r="H633" s="2">
        <f t="shared" si="49"/>
        <v>3.6295866656018982</v>
      </c>
    </row>
    <row r="634" spans="1:8" x14ac:dyDescent="0.3">
      <c r="A634">
        <v>4346</v>
      </c>
      <c r="B634" s="2">
        <v>43439.666666666664</v>
      </c>
      <c r="C634" s="15">
        <f t="shared" si="45"/>
        <v>1.0102248062015504</v>
      </c>
      <c r="D634" s="15">
        <f t="shared" si="46"/>
        <v>10</v>
      </c>
      <c r="E634" s="2">
        <f t="shared" si="47"/>
        <v>4.9488759689922475</v>
      </c>
      <c r="F634" s="2">
        <v>5</v>
      </c>
      <c r="G634" s="2">
        <f t="shared" si="48"/>
        <v>-5.1124031007752535E-2</v>
      </c>
      <c r="H634" s="2" t="e">
        <f t="shared" si="49"/>
        <v>#NUM!</v>
      </c>
    </row>
    <row r="635" spans="1:8" x14ac:dyDescent="0.3">
      <c r="A635">
        <v>4354</v>
      </c>
      <c r="B635" s="2">
        <v>42745.666666666664</v>
      </c>
      <c r="C635" s="15">
        <f t="shared" si="45"/>
        <v>0.99408527131782942</v>
      </c>
      <c r="D635" s="15">
        <f t="shared" si="46"/>
        <v>10</v>
      </c>
      <c r="E635" s="2">
        <f t="shared" si="47"/>
        <v>5.0295736434108527</v>
      </c>
      <c r="F635" s="2">
        <v>5</v>
      </c>
      <c r="G635" s="2">
        <f t="shared" si="48"/>
        <v>2.9573643410852668E-2</v>
      </c>
      <c r="H635" s="2">
        <f t="shared" si="49"/>
        <v>4.4430597768430102</v>
      </c>
    </row>
    <row r="636" spans="1:8" x14ac:dyDescent="0.3">
      <c r="A636">
        <v>4362</v>
      </c>
      <c r="B636" s="2">
        <v>42870</v>
      </c>
      <c r="C636" s="15">
        <f t="shared" si="45"/>
        <v>0.99697674418604654</v>
      </c>
      <c r="D636" s="15">
        <f t="shared" si="46"/>
        <v>10</v>
      </c>
      <c r="E636" s="2">
        <f t="shared" si="47"/>
        <v>5.0151162790697672</v>
      </c>
      <c r="F636" s="2">
        <v>5</v>
      </c>
      <c r="G636" s="2">
        <f t="shared" si="48"/>
        <v>1.5116279069767202E-2</v>
      </c>
      <c r="H636" s="2">
        <f t="shared" si="49"/>
        <v>5.1112924586263766</v>
      </c>
    </row>
    <row r="637" spans="1:8" x14ac:dyDescent="0.3">
      <c r="A637">
        <v>4370</v>
      </c>
      <c r="B637" s="2">
        <v>43456.666666666664</v>
      </c>
      <c r="C637" s="15">
        <f t="shared" si="45"/>
        <v>1.0106201550387597</v>
      </c>
      <c r="D637" s="15">
        <f t="shared" si="46"/>
        <v>10</v>
      </c>
      <c r="E637" s="2">
        <f t="shared" si="47"/>
        <v>4.9468992248062014</v>
      </c>
      <c r="F637" s="2">
        <v>5</v>
      </c>
      <c r="G637" s="2">
        <f t="shared" si="48"/>
        <v>-5.3100775193798633E-2</v>
      </c>
      <c r="H637" s="2" t="e">
        <f t="shared" si="49"/>
        <v>#NUM!</v>
      </c>
    </row>
    <row r="638" spans="1:8" x14ac:dyDescent="0.3">
      <c r="A638">
        <v>4378</v>
      </c>
      <c r="B638" s="2">
        <v>42957.333333333328</v>
      </c>
      <c r="C638" s="15">
        <f t="shared" si="45"/>
        <v>0.99900775193798441</v>
      </c>
      <c r="D638" s="15">
        <f t="shared" si="46"/>
        <v>10</v>
      </c>
      <c r="E638" s="2">
        <f t="shared" si="47"/>
        <v>5.0049612403100783</v>
      </c>
      <c r="F638" s="2">
        <v>5</v>
      </c>
      <c r="G638" s="2">
        <f t="shared" si="48"/>
        <v>4.9612403100782743E-3</v>
      </c>
      <c r="H638" s="2">
        <f t="shared" si="49"/>
        <v>6.2233819949734013</v>
      </c>
    </row>
    <row r="639" spans="1:8" x14ac:dyDescent="0.3">
      <c r="A639">
        <v>4386</v>
      </c>
      <c r="B639" s="2">
        <v>42944.666666666664</v>
      </c>
      <c r="C639" s="15">
        <f t="shared" si="45"/>
        <v>0.99871317829457362</v>
      </c>
      <c r="D639" s="15">
        <f t="shared" si="46"/>
        <v>10</v>
      </c>
      <c r="E639" s="2">
        <f t="shared" si="47"/>
        <v>5.0064341085271318</v>
      </c>
      <c r="F639" s="2">
        <v>5</v>
      </c>
      <c r="G639" s="2">
        <f t="shared" si="48"/>
        <v>6.4341085271317766E-3</v>
      </c>
      <c r="H639" s="2">
        <f t="shared" si="49"/>
        <v>5.9637187088872992</v>
      </c>
    </row>
    <row r="640" spans="1:8" x14ac:dyDescent="0.3">
      <c r="A640">
        <v>4394</v>
      </c>
      <c r="B640" s="2">
        <v>43083.333333333336</v>
      </c>
      <c r="C640" s="15">
        <f t="shared" si="45"/>
        <v>1.001937984496124</v>
      </c>
      <c r="D640" s="15">
        <f t="shared" si="46"/>
        <v>10</v>
      </c>
      <c r="E640" s="2">
        <f t="shared" si="47"/>
        <v>4.9903100775193803</v>
      </c>
      <c r="F640" s="2">
        <v>5</v>
      </c>
      <c r="G640" s="2">
        <f t="shared" si="48"/>
        <v>-9.6899224806197282E-3</v>
      </c>
      <c r="H640" s="2" t="e">
        <f t="shared" si="49"/>
        <v>#NUM!</v>
      </c>
    </row>
    <row r="641" spans="1:8" x14ac:dyDescent="0.3">
      <c r="A641">
        <v>4402</v>
      </c>
      <c r="B641" s="2">
        <v>42930</v>
      </c>
      <c r="C641" s="15">
        <f t="shared" si="45"/>
        <v>0.9983720930232558</v>
      </c>
      <c r="D641" s="15">
        <f t="shared" si="46"/>
        <v>10</v>
      </c>
      <c r="E641" s="2">
        <f t="shared" si="47"/>
        <v>5.0081395348837212</v>
      </c>
      <c r="F641" s="2">
        <v>5</v>
      </c>
      <c r="G641" s="2">
        <f t="shared" si="48"/>
        <v>8.1395348837212111E-3</v>
      </c>
      <c r="H641" s="2">
        <f t="shared" si="49"/>
        <v>5.7289395554388172</v>
      </c>
    </row>
    <row r="642" spans="1:8" x14ac:dyDescent="0.3">
      <c r="A642">
        <v>4410</v>
      </c>
      <c r="B642" s="2">
        <v>42684</v>
      </c>
      <c r="C642" s="15">
        <f t="shared" si="45"/>
        <v>0.99265116279069765</v>
      </c>
      <c r="D642" s="15">
        <f t="shared" si="46"/>
        <v>10</v>
      </c>
      <c r="E642" s="2">
        <f t="shared" si="47"/>
        <v>5.0367441860465121</v>
      </c>
      <c r="F642" s="2">
        <v>5</v>
      </c>
      <c r="G642" s="2">
        <f t="shared" si="48"/>
        <v>3.6744186046512084E-2</v>
      </c>
      <c r="H642" s="2">
        <f t="shared" si="49"/>
        <v>4.2273879666014</v>
      </c>
    </row>
    <row r="643" spans="1:8" x14ac:dyDescent="0.3">
      <c r="A643">
        <v>4418</v>
      </c>
      <c r="B643" s="2">
        <v>43034.666666666664</v>
      </c>
      <c r="C643" s="15">
        <f t="shared" ref="C643:C706" si="50">B643/$J$27</f>
        <v>1.0008062015503876</v>
      </c>
      <c r="D643" s="15">
        <f t="shared" ref="D643:D706" si="51">$J$28</f>
        <v>10</v>
      </c>
      <c r="E643" s="2">
        <f t="shared" si="47"/>
        <v>4.9959689922480619</v>
      </c>
      <c r="F643" s="2">
        <v>5</v>
      </c>
      <c r="G643" s="2">
        <f t="shared" si="48"/>
        <v>-4.0310077519380982E-3</v>
      </c>
      <c r="H643" s="2" t="e">
        <f t="shared" si="49"/>
        <v>#NUM!</v>
      </c>
    </row>
    <row r="644" spans="1:8" x14ac:dyDescent="0.3">
      <c r="A644">
        <v>4426</v>
      </c>
      <c r="B644" s="2">
        <v>43313.333333333328</v>
      </c>
      <c r="C644" s="15">
        <f t="shared" si="50"/>
        <v>1.0072868217054263</v>
      </c>
      <c r="D644" s="15">
        <f t="shared" si="51"/>
        <v>10</v>
      </c>
      <c r="E644" s="2">
        <f t="shared" ref="E644:E707" si="52">D644-(F644*C644)</f>
        <v>4.9635658914728689</v>
      </c>
      <c r="F644" s="2">
        <v>5</v>
      </c>
      <c r="G644" s="2">
        <f t="shared" ref="G644:G707" si="53">F644-(F644*C644)</f>
        <v>-3.6434108527131137E-2</v>
      </c>
      <c r="H644" s="2" t="e">
        <f t="shared" ref="H644:H707" si="54">LN((F644*E644)/(D644*G644))</f>
        <v>#NUM!</v>
      </c>
    </row>
    <row r="645" spans="1:8" x14ac:dyDescent="0.3">
      <c r="A645">
        <v>4434</v>
      </c>
      <c r="B645" s="2">
        <v>42887.333333333336</v>
      </c>
      <c r="C645" s="15">
        <f t="shared" si="50"/>
        <v>0.99737984496124032</v>
      </c>
      <c r="D645" s="15">
        <f t="shared" si="51"/>
        <v>10</v>
      </c>
      <c r="E645" s="2">
        <f t="shared" si="52"/>
        <v>5.0131007751937986</v>
      </c>
      <c r="F645" s="2">
        <v>5</v>
      </c>
      <c r="G645" s="2">
        <f t="shared" si="53"/>
        <v>1.3100775193798597E-2</v>
      </c>
      <c r="H645" s="2">
        <f t="shared" si="54"/>
        <v>5.2539913357175951</v>
      </c>
    </row>
    <row r="646" spans="1:8" x14ac:dyDescent="0.3">
      <c r="A646">
        <v>4442</v>
      </c>
      <c r="B646" s="2">
        <v>43010.666666666664</v>
      </c>
      <c r="C646" s="15">
        <f t="shared" si="50"/>
        <v>1.0002480620155039</v>
      </c>
      <c r="D646" s="15">
        <f t="shared" si="51"/>
        <v>10</v>
      </c>
      <c r="E646" s="2">
        <f t="shared" si="52"/>
        <v>4.9987596899224807</v>
      </c>
      <c r="F646" s="2">
        <v>5</v>
      </c>
      <c r="G646" s="2">
        <f t="shared" si="53"/>
        <v>-1.2403100775193465E-3</v>
      </c>
      <c r="H646" s="2" t="e">
        <f t="shared" si="54"/>
        <v>#NUM!</v>
      </c>
    </row>
    <row r="647" spans="1:8" x14ac:dyDescent="0.3">
      <c r="A647">
        <v>4450</v>
      </c>
      <c r="B647" s="2">
        <v>42673.666666666672</v>
      </c>
      <c r="C647" s="15">
        <f t="shared" si="50"/>
        <v>0.99241085271317842</v>
      </c>
      <c r="D647" s="15">
        <f t="shared" si="51"/>
        <v>10</v>
      </c>
      <c r="E647" s="2">
        <f t="shared" si="52"/>
        <v>5.037945736434108</v>
      </c>
      <c r="F647" s="2">
        <v>5</v>
      </c>
      <c r="G647" s="2">
        <f t="shared" si="53"/>
        <v>3.7945736434108035E-2</v>
      </c>
      <c r="H647" s="2">
        <f t="shared" si="54"/>
        <v>4.1954493548369953</v>
      </c>
    </row>
    <row r="648" spans="1:8" x14ac:dyDescent="0.3">
      <c r="A648">
        <v>4458</v>
      </c>
      <c r="B648" s="2">
        <v>43057.666666666664</v>
      </c>
      <c r="C648" s="15">
        <f t="shared" si="50"/>
        <v>1.0013410852713178</v>
      </c>
      <c r="D648" s="15">
        <f t="shared" si="51"/>
        <v>10</v>
      </c>
      <c r="E648" s="2">
        <f t="shared" si="52"/>
        <v>4.9932945736434107</v>
      </c>
      <c r="F648" s="2">
        <v>5</v>
      </c>
      <c r="G648" s="2">
        <f t="shared" si="53"/>
        <v>-6.705426356589328E-3</v>
      </c>
      <c r="H648" s="2" t="e">
        <f t="shared" si="54"/>
        <v>#NUM!</v>
      </c>
    </row>
    <row r="649" spans="1:8" x14ac:dyDescent="0.3">
      <c r="A649">
        <v>4466</v>
      </c>
      <c r="B649" s="2">
        <v>42917.333333333336</v>
      </c>
      <c r="C649" s="15">
        <f t="shared" si="50"/>
        <v>0.99807751937984501</v>
      </c>
      <c r="D649" s="15">
        <f t="shared" si="51"/>
        <v>10</v>
      </c>
      <c r="E649" s="2">
        <f t="shared" si="52"/>
        <v>5.0096124031007747</v>
      </c>
      <c r="F649" s="2">
        <v>5</v>
      </c>
      <c r="G649" s="2">
        <f t="shared" si="53"/>
        <v>9.6124031007747135E-3</v>
      </c>
      <c r="H649" s="2">
        <f t="shared" si="54"/>
        <v>5.5629123916382621</v>
      </c>
    </row>
    <row r="650" spans="1:8" x14ac:dyDescent="0.3">
      <c r="A650">
        <v>4474</v>
      </c>
      <c r="B650" s="2">
        <v>42775.666666666664</v>
      </c>
      <c r="C650" s="15">
        <f t="shared" si="50"/>
        <v>0.994782945736434</v>
      </c>
      <c r="D650" s="15">
        <f t="shared" si="51"/>
        <v>10</v>
      </c>
      <c r="E650" s="2">
        <f t="shared" si="52"/>
        <v>5.0260852713178297</v>
      </c>
      <c r="F650" s="2">
        <v>5</v>
      </c>
      <c r="G650" s="2">
        <f t="shared" si="53"/>
        <v>2.6085271317829672E-2</v>
      </c>
      <c r="H650" s="2">
        <f t="shared" si="54"/>
        <v>4.5678786657226631</v>
      </c>
    </row>
    <row r="651" spans="1:8" x14ac:dyDescent="0.3">
      <c r="A651">
        <v>4482</v>
      </c>
      <c r="B651" s="2">
        <v>42848.666666666672</v>
      </c>
      <c r="C651" s="15">
        <f t="shared" si="50"/>
        <v>0.99648062015503891</v>
      </c>
      <c r="D651" s="15">
        <f t="shared" si="51"/>
        <v>10</v>
      </c>
      <c r="E651" s="2">
        <f t="shared" si="52"/>
        <v>5.0175968992248059</v>
      </c>
      <c r="F651" s="2">
        <v>5</v>
      </c>
      <c r="G651" s="2">
        <f t="shared" si="53"/>
        <v>1.7596899224805895E-2</v>
      </c>
      <c r="H651" s="2">
        <f t="shared" si="54"/>
        <v>4.9598365060623886</v>
      </c>
    </row>
    <row r="652" spans="1:8" x14ac:dyDescent="0.3">
      <c r="A652">
        <v>4490</v>
      </c>
      <c r="B652" s="2">
        <v>42580.666666666672</v>
      </c>
      <c r="C652" s="15">
        <f t="shared" si="50"/>
        <v>0.99024806201550397</v>
      </c>
      <c r="D652" s="15">
        <f t="shared" si="51"/>
        <v>10</v>
      </c>
      <c r="E652" s="2">
        <f t="shared" si="52"/>
        <v>5.0487596899224805</v>
      </c>
      <c r="F652" s="2">
        <v>5</v>
      </c>
      <c r="G652" s="2">
        <f t="shared" si="53"/>
        <v>4.8759689922480476E-2</v>
      </c>
      <c r="H652" s="2">
        <f t="shared" si="54"/>
        <v>3.9468467602546222</v>
      </c>
    </row>
    <row r="653" spans="1:8" x14ac:dyDescent="0.3">
      <c r="A653">
        <v>4498</v>
      </c>
      <c r="B653" s="2">
        <v>42564</v>
      </c>
      <c r="C653" s="15">
        <f t="shared" si="50"/>
        <v>0.98986046511627912</v>
      </c>
      <c r="D653" s="15">
        <f t="shared" si="51"/>
        <v>10</v>
      </c>
      <c r="E653" s="2">
        <f t="shared" si="52"/>
        <v>5.0506976744186041</v>
      </c>
      <c r="F653" s="2">
        <v>5</v>
      </c>
      <c r="G653" s="2">
        <f t="shared" si="53"/>
        <v>5.0697674418604066E-2</v>
      </c>
      <c r="H653" s="2">
        <f t="shared" si="54"/>
        <v>3.908254445427823</v>
      </c>
    </row>
    <row r="654" spans="1:8" x14ac:dyDescent="0.3">
      <c r="A654">
        <v>4506</v>
      </c>
      <c r="B654" s="2">
        <v>42964</v>
      </c>
      <c r="C654" s="15">
        <f t="shared" si="50"/>
        <v>0.99916279069767444</v>
      </c>
      <c r="D654" s="15">
        <f t="shared" si="51"/>
        <v>10</v>
      </c>
      <c r="E654" s="2">
        <f t="shared" si="52"/>
        <v>5.0041860465116281</v>
      </c>
      <c r="F654" s="2">
        <v>5</v>
      </c>
      <c r="G654" s="2">
        <f t="shared" si="53"/>
        <v>4.1860465116281276E-3</v>
      </c>
      <c r="H654" s="2">
        <f t="shared" si="54"/>
        <v>6.3931261346976918</v>
      </c>
    </row>
    <row r="655" spans="1:8" x14ac:dyDescent="0.3">
      <c r="A655">
        <v>4514</v>
      </c>
      <c r="B655" s="2">
        <v>42696.333333333328</v>
      </c>
      <c r="C655" s="15">
        <f t="shared" si="50"/>
        <v>0.99293798449612392</v>
      </c>
      <c r="D655" s="15">
        <f t="shared" si="51"/>
        <v>10</v>
      </c>
      <c r="E655" s="2">
        <f t="shared" si="52"/>
        <v>5.0353100775193802</v>
      </c>
      <c r="F655" s="2">
        <v>5</v>
      </c>
      <c r="G655" s="2">
        <f t="shared" si="53"/>
        <v>3.5310077519380201E-2</v>
      </c>
      <c r="H655" s="2">
        <f t="shared" si="54"/>
        <v>4.2669148017770642</v>
      </c>
    </row>
    <row r="656" spans="1:8" x14ac:dyDescent="0.3">
      <c r="A656">
        <v>4522</v>
      </c>
      <c r="B656" s="2">
        <v>42841.666666666672</v>
      </c>
      <c r="C656" s="15">
        <f t="shared" si="50"/>
        <v>0.99631782945736447</v>
      </c>
      <c r="D656" s="15">
        <f t="shared" si="51"/>
        <v>10</v>
      </c>
      <c r="E656" s="2">
        <f t="shared" si="52"/>
        <v>5.0184108527131777</v>
      </c>
      <c r="F656" s="2">
        <v>5</v>
      </c>
      <c r="G656" s="2">
        <f t="shared" si="53"/>
        <v>1.8410852713177661E-2</v>
      </c>
      <c r="H656" s="2">
        <f t="shared" si="54"/>
        <v>4.9147811066975402</v>
      </c>
    </row>
    <row r="657" spans="1:8" x14ac:dyDescent="0.3">
      <c r="A657">
        <v>4530</v>
      </c>
      <c r="B657" s="2">
        <v>42826.666666666672</v>
      </c>
      <c r="C657" s="15">
        <f t="shared" si="50"/>
        <v>0.99596899224806212</v>
      </c>
      <c r="D657" s="15">
        <f t="shared" si="51"/>
        <v>10</v>
      </c>
      <c r="E657" s="2">
        <f t="shared" si="52"/>
        <v>5.0201550387596896</v>
      </c>
      <c r="F657" s="2">
        <v>5</v>
      </c>
      <c r="G657" s="2">
        <f t="shared" si="53"/>
        <v>2.0155038759689603E-2</v>
      </c>
      <c r="H657" s="2">
        <f t="shared" si="54"/>
        <v>4.8246145962161142</v>
      </c>
    </row>
    <row r="658" spans="1:8" x14ac:dyDescent="0.3">
      <c r="A658">
        <v>4538</v>
      </c>
      <c r="B658" s="2">
        <v>43039</v>
      </c>
      <c r="C658" s="15">
        <f t="shared" si="50"/>
        <v>1.000906976744186</v>
      </c>
      <c r="D658" s="15">
        <f t="shared" si="51"/>
        <v>10</v>
      </c>
      <c r="E658" s="2">
        <f t="shared" si="52"/>
        <v>4.9954651162790693</v>
      </c>
      <c r="F658" s="2">
        <v>5</v>
      </c>
      <c r="G658" s="2">
        <f t="shared" si="53"/>
        <v>-4.5348837209306936E-3</v>
      </c>
      <c r="H658" s="2" t="e">
        <f t="shared" si="54"/>
        <v>#NUM!</v>
      </c>
    </row>
    <row r="659" spans="1:8" x14ac:dyDescent="0.3">
      <c r="A659">
        <v>4546</v>
      </c>
      <c r="B659" s="2">
        <v>43498.666666666664</v>
      </c>
      <c r="C659" s="15">
        <f t="shared" si="50"/>
        <v>1.0115968992248061</v>
      </c>
      <c r="D659" s="15">
        <f t="shared" si="51"/>
        <v>10</v>
      </c>
      <c r="E659" s="2">
        <f t="shared" si="52"/>
        <v>4.9420155038759699</v>
      </c>
      <c r="F659" s="2">
        <v>5</v>
      </c>
      <c r="G659" s="2">
        <f t="shared" si="53"/>
        <v>-5.7984496124030116E-2</v>
      </c>
      <c r="H659" s="2" t="e">
        <f t="shared" si="54"/>
        <v>#NUM!</v>
      </c>
    </row>
    <row r="660" spans="1:8" x14ac:dyDescent="0.3">
      <c r="A660">
        <v>4554</v>
      </c>
      <c r="B660" s="2">
        <v>43096.333333333328</v>
      </c>
      <c r="C660" s="15">
        <f t="shared" si="50"/>
        <v>1.0022403100775192</v>
      </c>
      <c r="D660" s="15">
        <f t="shared" si="51"/>
        <v>10</v>
      </c>
      <c r="E660" s="2">
        <f t="shared" si="52"/>
        <v>4.9887984496124034</v>
      </c>
      <c r="F660" s="2">
        <v>5</v>
      </c>
      <c r="G660" s="2">
        <f t="shared" si="53"/>
        <v>-1.1201550387596626E-2</v>
      </c>
      <c r="H660" s="2" t="e">
        <f t="shared" si="54"/>
        <v>#NUM!</v>
      </c>
    </row>
    <row r="661" spans="1:8" x14ac:dyDescent="0.3">
      <c r="A661">
        <v>4562</v>
      </c>
      <c r="B661" s="2">
        <v>42815.333333333336</v>
      </c>
      <c r="C661" s="15">
        <f t="shared" si="50"/>
        <v>0.99570542635658921</v>
      </c>
      <c r="D661" s="15">
        <f t="shared" si="51"/>
        <v>10</v>
      </c>
      <c r="E661" s="2">
        <f t="shared" si="52"/>
        <v>5.021472868217054</v>
      </c>
      <c r="F661" s="2">
        <v>5</v>
      </c>
      <c r="G661" s="2">
        <f t="shared" si="53"/>
        <v>2.1472868217053964E-2</v>
      </c>
      <c r="H661" s="2">
        <f t="shared" si="54"/>
        <v>4.7615411943159938</v>
      </c>
    </row>
    <row r="662" spans="1:8" x14ac:dyDescent="0.3">
      <c r="A662">
        <v>4570</v>
      </c>
      <c r="B662" s="2">
        <v>42930</v>
      </c>
      <c r="C662" s="15">
        <f t="shared" si="50"/>
        <v>0.9983720930232558</v>
      </c>
      <c r="D662" s="15">
        <f t="shared" si="51"/>
        <v>10</v>
      </c>
      <c r="E662" s="2">
        <f t="shared" si="52"/>
        <v>5.0081395348837212</v>
      </c>
      <c r="F662" s="2">
        <v>5</v>
      </c>
      <c r="G662" s="2">
        <f t="shared" si="53"/>
        <v>8.1395348837212111E-3</v>
      </c>
      <c r="H662" s="2">
        <f t="shared" si="54"/>
        <v>5.7289395554388172</v>
      </c>
    </row>
    <row r="663" spans="1:8" x14ac:dyDescent="0.3">
      <c r="A663">
        <v>4578</v>
      </c>
      <c r="B663" s="2">
        <v>42613.333333333336</v>
      </c>
      <c r="C663" s="15">
        <f t="shared" si="50"/>
        <v>0.99100775193798452</v>
      </c>
      <c r="D663" s="15">
        <f t="shared" si="51"/>
        <v>10</v>
      </c>
      <c r="E663" s="2">
        <f t="shared" si="52"/>
        <v>5.0449612403100774</v>
      </c>
      <c r="F663" s="2">
        <v>5</v>
      </c>
      <c r="G663" s="2">
        <f t="shared" si="53"/>
        <v>4.4961240310077422E-2</v>
      </c>
      <c r="H663" s="2">
        <f t="shared" si="54"/>
        <v>4.0271972772325659</v>
      </c>
    </row>
    <row r="664" spans="1:8" x14ac:dyDescent="0.3">
      <c r="A664">
        <v>4586</v>
      </c>
      <c r="B664" s="2">
        <v>43144.333333333328</v>
      </c>
      <c r="C664" s="15">
        <f t="shared" si="50"/>
        <v>1.0033565891472866</v>
      </c>
      <c r="D664" s="15">
        <f t="shared" si="51"/>
        <v>10</v>
      </c>
      <c r="E664" s="2">
        <f t="shared" si="52"/>
        <v>4.9832170542635668</v>
      </c>
      <c r="F664" s="2">
        <v>5</v>
      </c>
      <c r="G664" s="2">
        <f t="shared" si="53"/>
        <v>-1.6782945736433241E-2</v>
      </c>
      <c r="H664" s="2" t="e">
        <f t="shared" si="54"/>
        <v>#NUM!</v>
      </c>
    </row>
    <row r="665" spans="1:8" x14ac:dyDescent="0.3">
      <c r="A665">
        <v>4594</v>
      </c>
      <c r="B665" s="2">
        <v>42668.333333333336</v>
      </c>
      <c r="C665" s="15">
        <f t="shared" si="50"/>
        <v>0.99228682170542637</v>
      </c>
      <c r="D665" s="15">
        <f t="shared" si="51"/>
        <v>10</v>
      </c>
      <c r="E665" s="2">
        <f t="shared" si="52"/>
        <v>5.0385658914728682</v>
      </c>
      <c r="F665" s="2">
        <v>5</v>
      </c>
      <c r="G665" s="2">
        <f t="shared" si="53"/>
        <v>3.8565891472868152E-2</v>
      </c>
      <c r="H665" s="2">
        <f t="shared" si="54"/>
        <v>4.1793613494410575</v>
      </c>
    </row>
    <row r="666" spans="1:8" x14ac:dyDescent="0.3">
      <c r="A666">
        <v>4602</v>
      </c>
      <c r="B666" s="2">
        <v>43217</v>
      </c>
      <c r="C666" s="15">
        <f t="shared" si="50"/>
        <v>1.005046511627907</v>
      </c>
      <c r="D666" s="15">
        <f t="shared" si="51"/>
        <v>10</v>
      </c>
      <c r="E666" s="2">
        <f t="shared" si="52"/>
        <v>4.9747674418604646</v>
      </c>
      <c r="F666" s="2">
        <v>5</v>
      </c>
      <c r="G666" s="2">
        <f t="shared" si="53"/>
        <v>-2.5232558139535399E-2</v>
      </c>
      <c r="H666" s="2" t="e">
        <f t="shared" si="54"/>
        <v>#NUM!</v>
      </c>
    </row>
    <row r="667" spans="1:8" x14ac:dyDescent="0.3">
      <c r="A667">
        <v>4610</v>
      </c>
      <c r="B667" s="2">
        <v>42852.333333333336</v>
      </c>
      <c r="C667" s="15">
        <f t="shared" si="50"/>
        <v>0.99656589147286823</v>
      </c>
      <c r="D667" s="15">
        <f t="shared" si="51"/>
        <v>10</v>
      </c>
      <c r="E667" s="2">
        <f t="shared" si="52"/>
        <v>5.0171705426356592</v>
      </c>
      <c r="F667" s="2">
        <v>5</v>
      </c>
      <c r="G667" s="2">
        <f t="shared" si="53"/>
        <v>1.7170542635659203E-2</v>
      </c>
      <c r="H667" s="2">
        <f t="shared" si="54"/>
        <v>4.9842789581800782</v>
      </c>
    </row>
    <row r="668" spans="1:8" x14ac:dyDescent="0.3">
      <c r="A668">
        <v>4618</v>
      </c>
      <c r="B668" s="2">
        <v>43055</v>
      </c>
      <c r="C668" s="15">
        <f t="shared" si="50"/>
        <v>1.0012790697674419</v>
      </c>
      <c r="D668" s="15">
        <f t="shared" si="51"/>
        <v>10</v>
      </c>
      <c r="E668" s="2">
        <f t="shared" si="52"/>
        <v>4.9936046511627907</v>
      </c>
      <c r="F668" s="2">
        <v>5</v>
      </c>
      <c r="G668" s="2">
        <f t="shared" si="53"/>
        <v>-6.3953488372092693E-3</v>
      </c>
      <c r="H668" s="2" t="e">
        <f t="shared" si="54"/>
        <v>#NUM!</v>
      </c>
    </row>
    <row r="669" spans="1:8" x14ac:dyDescent="0.3">
      <c r="A669">
        <v>4626</v>
      </c>
      <c r="B669" s="2">
        <v>42421</v>
      </c>
      <c r="C669" s="15">
        <f t="shared" si="50"/>
        <v>0.98653488372093023</v>
      </c>
      <c r="D669" s="15">
        <f t="shared" si="51"/>
        <v>10</v>
      </c>
      <c r="E669" s="2">
        <f t="shared" si="52"/>
        <v>5.0673255813953491</v>
      </c>
      <c r="F669" s="2">
        <v>5</v>
      </c>
      <c r="G669" s="2">
        <f t="shared" si="53"/>
        <v>6.7325581395349055E-2</v>
      </c>
      <c r="H669" s="2">
        <f t="shared" si="54"/>
        <v>3.6278810037967517</v>
      </c>
    </row>
    <row r="670" spans="1:8" x14ac:dyDescent="0.3">
      <c r="A670">
        <v>4634</v>
      </c>
      <c r="B670" s="2">
        <v>43064.666666666664</v>
      </c>
      <c r="C670" s="15">
        <f t="shared" si="50"/>
        <v>1.0015038759689923</v>
      </c>
      <c r="D670" s="15">
        <f t="shared" si="51"/>
        <v>10</v>
      </c>
      <c r="E670" s="2">
        <f t="shared" si="52"/>
        <v>4.9924806201550389</v>
      </c>
      <c r="F670" s="2">
        <v>5</v>
      </c>
      <c r="G670" s="2">
        <f t="shared" si="53"/>
        <v>-7.5193798449610938E-3</v>
      </c>
      <c r="H670" s="2" t="e">
        <f t="shared" si="54"/>
        <v>#NUM!</v>
      </c>
    </row>
    <row r="671" spans="1:8" x14ac:dyDescent="0.3">
      <c r="A671">
        <v>4642</v>
      </c>
      <c r="B671" s="2">
        <v>42830.333333333336</v>
      </c>
      <c r="C671" s="15">
        <f t="shared" si="50"/>
        <v>0.99605426356589155</v>
      </c>
      <c r="D671" s="15">
        <f t="shared" si="51"/>
        <v>10</v>
      </c>
      <c r="E671" s="2">
        <f t="shared" si="52"/>
        <v>5.019728682170542</v>
      </c>
      <c r="F671" s="2">
        <v>5</v>
      </c>
      <c r="G671" s="2">
        <f t="shared" si="53"/>
        <v>1.9728682170542022E-2</v>
      </c>
      <c r="H671" s="2">
        <f t="shared" si="54"/>
        <v>4.8459104586659114</v>
      </c>
    </row>
    <row r="672" spans="1:8" x14ac:dyDescent="0.3">
      <c r="A672">
        <v>4650</v>
      </c>
      <c r="B672" s="2">
        <v>42355</v>
      </c>
      <c r="C672" s="15">
        <f t="shared" si="50"/>
        <v>0.98499999999999999</v>
      </c>
      <c r="D672" s="15">
        <f t="shared" si="51"/>
        <v>10</v>
      </c>
      <c r="E672" s="2">
        <f t="shared" si="52"/>
        <v>5.0750000000000002</v>
      </c>
      <c r="F672" s="2">
        <v>5</v>
      </c>
      <c r="G672" s="2">
        <f t="shared" si="53"/>
        <v>7.5000000000000178E-2</v>
      </c>
      <c r="H672" s="2">
        <f t="shared" si="54"/>
        <v>3.52144650981373</v>
      </c>
    </row>
    <row r="673" spans="1:8" x14ac:dyDescent="0.3">
      <c r="A673">
        <v>4658</v>
      </c>
      <c r="B673" s="2">
        <v>42836.666666666664</v>
      </c>
      <c r="C673" s="15">
        <f t="shared" si="50"/>
        <v>0.99620155038759683</v>
      </c>
      <c r="D673" s="15">
        <f t="shared" si="51"/>
        <v>10</v>
      </c>
      <c r="E673" s="2">
        <f t="shared" si="52"/>
        <v>5.0189922480620162</v>
      </c>
      <c r="F673" s="2">
        <v>5</v>
      </c>
      <c r="G673" s="2">
        <f t="shared" si="53"/>
        <v>1.8992248062016159E-2</v>
      </c>
      <c r="H673" s="2">
        <f t="shared" si="54"/>
        <v>4.8838063653982333</v>
      </c>
    </row>
    <row r="674" spans="1:8" x14ac:dyDescent="0.3">
      <c r="A674">
        <v>4666</v>
      </c>
      <c r="B674" s="2">
        <v>43401</v>
      </c>
      <c r="C674" s="15">
        <f t="shared" si="50"/>
        <v>1.0093255813953488</v>
      </c>
      <c r="D674" s="15">
        <f t="shared" si="51"/>
        <v>10</v>
      </c>
      <c r="E674" s="2">
        <f t="shared" si="52"/>
        <v>4.9533720930232565</v>
      </c>
      <c r="F674" s="2">
        <v>5</v>
      </c>
      <c r="G674" s="2">
        <f t="shared" si="53"/>
        <v>-4.6627906976743461E-2</v>
      </c>
      <c r="H674" s="2" t="e">
        <f t="shared" si="54"/>
        <v>#NUM!</v>
      </c>
    </row>
    <row r="675" spans="1:8" x14ac:dyDescent="0.3">
      <c r="A675">
        <v>4674</v>
      </c>
      <c r="B675" s="2">
        <v>42943.333333333328</v>
      </c>
      <c r="C675" s="15">
        <f t="shared" si="50"/>
        <v>0.99868217054263553</v>
      </c>
      <c r="D675" s="15">
        <f t="shared" si="51"/>
        <v>10</v>
      </c>
      <c r="E675" s="2">
        <f t="shared" si="52"/>
        <v>5.0065891472868227</v>
      </c>
      <c r="F675" s="2">
        <v>5</v>
      </c>
      <c r="G675" s="2">
        <f t="shared" si="53"/>
        <v>6.5891472868226941E-3</v>
      </c>
      <c r="H675" s="2">
        <f t="shared" si="54"/>
        <v>5.9399390276157042</v>
      </c>
    </row>
    <row r="676" spans="1:8" x14ac:dyDescent="0.3">
      <c r="A676">
        <v>4682</v>
      </c>
      <c r="B676" s="2">
        <v>42948.666666666672</v>
      </c>
      <c r="C676" s="15">
        <f t="shared" si="50"/>
        <v>0.99880620155038768</v>
      </c>
      <c r="D676" s="15">
        <f t="shared" si="51"/>
        <v>10</v>
      </c>
      <c r="E676" s="2">
        <f t="shared" si="52"/>
        <v>5.0059689922480617</v>
      </c>
      <c r="F676" s="2">
        <v>5</v>
      </c>
      <c r="G676" s="2">
        <f t="shared" si="53"/>
        <v>5.9689922480616886E-3</v>
      </c>
      <c r="H676" s="2">
        <f t="shared" si="54"/>
        <v>6.0386609868091412</v>
      </c>
    </row>
    <row r="677" spans="1:8" x14ac:dyDescent="0.3">
      <c r="A677">
        <v>4690</v>
      </c>
      <c r="B677" s="2">
        <v>42424</v>
      </c>
      <c r="C677" s="15">
        <f t="shared" si="50"/>
        <v>0.98660465116279072</v>
      </c>
      <c r="D677" s="15">
        <f t="shared" si="51"/>
        <v>10</v>
      </c>
      <c r="E677" s="2">
        <f t="shared" si="52"/>
        <v>5.0669767441860465</v>
      </c>
      <c r="F677" s="2">
        <v>5</v>
      </c>
      <c r="G677" s="2">
        <f t="shared" si="53"/>
        <v>6.6976744186046488E-2</v>
      </c>
      <c r="H677" s="2">
        <f t="shared" si="54"/>
        <v>3.6330069778076743</v>
      </c>
    </row>
    <row r="678" spans="1:8" x14ac:dyDescent="0.3">
      <c r="A678">
        <v>4698</v>
      </c>
      <c r="B678" s="2">
        <v>42705</v>
      </c>
      <c r="C678" s="15">
        <f t="shared" si="50"/>
        <v>0.99313953488372098</v>
      </c>
      <c r="D678" s="15">
        <f t="shared" si="51"/>
        <v>10</v>
      </c>
      <c r="E678" s="2">
        <f t="shared" si="52"/>
        <v>5.034302325581395</v>
      </c>
      <c r="F678" s="2">
        <v>5</v>
      </c>
      <c r="G678" s="2">
        <f t="shared" si="53"/>
        <v>3.430232558139501E-2</v>
      </c>
      <c r="H678" s="2">
        <f t="shared" si="54"/>
        <v>4.2956698969821465</v>
      </c>
    </row>
    <row r="679" spans="1:8" x14ac:dyDescent="0.3">
      <c r="A679">
        <v>4706</v>
      </c>
      <c r="B679" s="2">
        <v>43186</v>
      </c>
      <c r="C679" s="15">
        <f t="shared" si="50"/>
        <v>1.0043255813953489</v>
      </c>
      <c r="D679" s="15">
        <f t="shared" si="51"/>
        <v>10</v>
      </c>
      <c r="E679" s="2">
        <f t="shared" si="52"/>
        <v>4.9783720930232551</v>
      </c>
      <c r="F679" s="2">
        <v>5</v>
      </c>
      <c r="G679" s="2">
        <f t="shared" si="53"/>
        <v>-2.1627906976744882E-2</v>
      </c>
      <c r="H679" s="2" t="e">
        <f t="shared" si="54"/>
        <v>#NUM!</v>
      </c>
    </row>
    <row r="680" spans="1:8" x14ac:dyDescent="0.3">
      <c r="A680">
        <v>4714</v>
      </c>
      <c r="B680" s="2">
        <v>42562.333333333336</v>
      </c>
      <c r="C680" s="15">
        <f t="shared" si="50"/>
        <v>0.98982170542635661</v>
      </c>
      <c r="D680" s="15">
        <f t="shared" si="51"/>
        <v>10</v>
      </c>
      <c r="E680" s="2">
        <f t="shared" si="52"/>
        <v>5.0508914728682166</v>
      </c>
      <c r="F680" s="2">
        <v>5</v>
      </c>
      <c r="G680" s="2">
        <f t="shared" si="53"/>
        <v>5.0891472868216603E-2</v>
      </c>
      <c r="H680" s="2">
        <f t="shared" si="54"/>
        <v>3.9044774730356195</v>
      </c>
    </row>
    <row r="681" spans="1:8" x14ac:dyDescent="0.3">
      <c r="A681">
        <v>4722</v>
      </c>
      <c r="B681" s="2">
        <v>43145.333333333328</v>
      </c>
      <c r="C681" s="15">
        <f t="shared" si="50"/>
        <v>1.0033798449612401</v>
      </c>
      <c r="D681" s="15">
        <f t="shared" si="51"/>
        <v>10</v>
      </c>
      <c r="E681" s="2">
        <f t="shared" si="52"/>
        <v>4.9831007751937992</v>
      </c>
      <c r="F681" s="2">
        <v>5</v>
      </c>
      <c r="G681" s="2">
        <f t="shared" si="53"/>
        <v>-1.6899224806200763E-2</v>
      </c>
      <c r="H681" s="2" t="e">
        <f t="shared" si="54"/>
        <v>#NUM!</v>
      </c>
    </row>
    <row r="682" spans="1:8" x14ac:dyDescent="0.3">
      <c r="A682">
        <v>4730</v>
      </c>
      <c r="B682" s="2">
        <v>42841.333333333328</v>
      </c>
      <c r="C682" s="15">
        <f t="shared" si="50"/>
        <v>0.99631007751937972</v>
      </c>
      <c r="D682" s="15">
        <f t="shared" si="51"/>
        <v>10</v>
      </c>
      <c r="E682" s="2">
        <f t="shared" si="52"/>
        <v>5.0184496124031011</v>
      </c>
      <c r="F682" s="2">
        <v>5</v>
      </c>
      <c r="G682" s="2">
        <f t="shared" si="53"/>
        <v>1.8449612403101057E-2</v>
      </c>
      <c r="H682" s="2">
        <f t="shared" si="54"/>
        <v>4.9126857799696309</v>
      </c>
    </row>
    <row r="683" spans="1:8" x14ac:dyDescent="0.3">
      <c r="A683">
        <v>4738</v>
      </c>
      <c r="B683" s="2">
        <v>43034.666666666664</v>
      </c>
      <c r="C683" s="15">
        <f t="shared" si="50"/>
        <v>1.0008062015503876</v>
      </c>
      <c r="D683" s="15">
        <f t="shared" si="51"/>
        <v>10</v>
      </c>
      <c r="E683" s="2">
        <f t="shared" si="52"/>
        <v>4.9959689922480619</v>
      </c>
      <c r="F683" s="2">
        <v>5</v>
      </c>
      <c r="G683" s="2">
        <f t="shared" si="53"/>
        <v>-4.0310077519380982E-3</v>
      </c>
      <c r="H683" s="2" t="e">
        <f t="shared" si="54"/>
        <v>#NUM!</v>
      </c>
    </row>
    <row r="684" spans="1:8" x14ac:dyDescent="0.3">
      <c r="A684">
        <v>4746</v>
      </c>
      <c r="B684" s="2">
        <v>42655.666666666664</v>
      </c>
      <c r="C684" s="15">
        <f t="shared" si="50"/>
        <v>0.99199224806201547</v>
      </c>
      <c r="D684" s="15">
        <f t="shared" si="51"/>
        <v>10</v>
      </c>
      <c r="E684" s="2">
        <f t="shared" si="52"/>
        <v>5.0400387596899225</v>
      </c>
      <c r="F684" s="2">
        <v>5</v>
      </c>
      <c r="G684" s="2">
        <f t="shared" si="53"/>
        <v>4.0038759689922543E-2</v>
      </c>
      <c r="H684" s="2">
        <f t="shared" si="54"/>
        <v>4.1421738936984962</v>
      </c>
    </row>
    <row r="685" spans="1:8" x14ac:dyDescent="0.3">
      <c r="A685">
        <v>4754</v>
      </c>
      <c r="B685" s="2">
        <v>43013</v>
      </c>
      <c r="C685" s="15">
        <f t="shared" si="50"/>
        <v>1.0003023255813954</v>
      </c>
      <c r="D685" s="15">
        <f t="shared" si="51"/>
        <v>10</v>
      </c>
      <c r="E685" s="2">
        <f t="shared" si="52"/>
        <v>4.9984883720930231</v>
      </c>
      <c r="F685" s="2">
        <v>5</v>
      </c>
      <c r="G685" s="2">
        <f t="shared" si="53"/>
        <v>-1.5116279069768979E-3</v>
      </c>
      <c r="H685" s="2" t="e">
        <f t="shared" si="54"/>
        <v>#NUM!</v>
      </c>
    </row>
    <row r="686" spans="1:8" x14ac:dyDescent="0.3">
      <c r="A686">
        <v>4762</v>
      </c>
      <c r="B686" s="2">
        <v>42723.666666666664</v>
      </c>
      <c r="C686" s="15">
        <f t="shared" si="50"/>
        <v>0.99357364341085264</v>
      </c>
      <c r="D686" s="15">
        <f t="shared" si="51"/>
        <v>10</v>
      </c>
      <c r="E686" s="2">
        <f t="shared" si="52"/>
        <v>5.0321317829457364</v>
      </c>
      <c r="F686" s="2">
        <v>5</v>
      </c>
      <c r="G686" s="2">
        <f t="shared" si="53"/>
        <v>3.2131782945736376E-2</v>
      </c>
      <c r="H686" s="2">
        <f t="shared" si="54"/>
        <v>4.3606061432493615</v>
      </c>
    </row>
    <row r="687" spans="1:8" x14ac:dyDescent="0.3">
      <c r="A687">
        <v>4770</v>
      </c>
      <c r="B687" s="2">
        <v>42896</v>
      </c>
      <c r="C687" s="15">
        <f t="shared" si="50"/>
        <v>0.99758139534883716</v>
      </c>
      <c r="D687" s="15">
        <f t="shared" si="51"/>
        <v>10</v>
      </c>
      <c r="E687" s="2">
        <f t="shared" si="52"/>
        <v>5.0120930232558143</v>
      </c>
      <c r="F687" s="2">
        <v>5</v>
      </c>
      <c r="G687" s="2">
        <f t="shared" si="53"/>
        <v>1.2093023255814295E-2</v>
      </c>
      <c r="H687" s="2">
        <f t="shared" si="54"/>
        <v>5.3338329995087443</v>
      </c>
    </row>
    <row r="688" spans="1:8" x14ac:dyDescent="0.3">
      <c r="A688">
        <v>4778</v>
      </c>
      <c r="B688" s="2">
        <v>42774.666666666664</v>
      </c>
      <c r="C688" s="15">
        <f t="shared" si="50"/>
        <v>0.99475968992248054</v>
      </c>
      <c r="D688" s="15">
        <f t="shared" si="51"/>
        <v>10</v>
      </c>
      <c r="E688" s="2">
        <f t="shared" si="52"/>
        <v>5.0262015503875972</v>
      </c>
      <c r="F688" s="2">
        <v>5</v>
      </c>
      <c r="G688" s="2">
        <f t="shared" si="53"/>
        <v>2.6201550387597194E-2</v>
      </c>
      <c r="H688" s="2">
        <f t="shared" si="54"/>
        <v>4.5634540541736053</v>
      </c>
    </row>
    <row r="689" spans="1:8" x14ac:dyDescent="0.3">
      <c r="A689">
        <v>4786</v>
      </c>
      <c r="B689" s="2">
        <v>43269.333333333328</v>
      </c>
      <c r="C689" s="15">
        <f t="shared" si="50"/>
        <v>1.0062635658914727</v>
      </c>
      <c r="D689" s="15">
        <f t="shared" si="51"/>
        <v>10</v>
      </c>
      <c r="E689" s="2">
        <f t="shared" si="52"/>
        <v>4.9686821705426363</v>
      </c>
      <c r="F689" s="2">
        <v>5</v>
      </c>
      <c r="G689" s="2">
        <f t="shared" si="53"/>
        <v>-3.1317829457363722E-2</v>
      </c>
      <c r="H689" s="2" t="e">
        <f t="shared" si="54"/>
        <v>#NUM!</v>
      </c>
    </row>
    <row r="690" spans="1:8" x14ac:dyDescent="0.3">
      <c r="A690">
        <v>4794</v>
      </c>
      <c r="B690" s="2">
        <v>43296</v>
      </c>
      <c r="C690" s="15">
        <f t="shared" si="50"/>
        <v>1.0068837209302326</v>
      </c>
      <c r="D690" s="15">
        <f t="shared" si="51"/>
        <v>10</v>
      </c>
      <c r="E690" s="2">
        <f t="shared" si="52"/>
        <v>4.9655813953488366</v>
      </c>
      <c r="F690" s="2">
        <v>5</v>
      </c>
      <c r="G690" s="2">
        <f t="shared" si="53"/>
        <v>-3.441860465116342E-2</v>
      </c>
      <c r="H690" s="2" t="e">
        <f t="shared" si="54"/>
        <v>#NUM!</v>
      </c>
    </row>
    <row r="691" spans="1:8" x14ac:dyDescent="0.3">
      <c r="A691">
        <v>4802</v>
      </c>
      <c r="B691" s="2">
        <v>42858</v>
      </c>
      <c r="C691" s="15">
        <f t="shared" si="50"/>
        <v>0.99669767441860468</v>
      </c>
      <c r="D691" s="15">
        <f t="shared" si="51"/>
        <v>10</v>
      </c>
      <c r="E691" s="2">
        <f t="shared" si="52"/>
        <v>5.0165116279069766</v>
      </c>
      <c r="F691" s="2">
        <v>5</v>
      </c>
      <c r="G691" s="2">
        <f t="shared" si="53"/>
        <v>1.6511627906976578E-2</v>
      </c>
      <c r="H691" s="2">
        <f t="shared" si="54"/>
        <v>5.0232780413934659</v>
      </c>
    </row>
    <row r="692" spans="1:8" x14ac:dyDescent="0.3">
      <c r="A692">
        <v>4810</v>
      </c>
      <c r="B692" s="2">
        <v>42842.666666666672</v>
      </c>
      <c r="C692" s="15">
        <f t="shared" si="50"/>
        <v>0.99634108527131793</v>
      </c>
      <c r="D692" s="15">
        <f t="shared" si="51"/>
        <v>10</v>
      </c>
      <c r="E692" s="2">
        <f t="shared" si="52"/>
        <v>5.0182945736434101</v>
      </c>
      <c r="F692" s="2">
        <v>5</v>
      </c>
      <c r="G692" s="2">
        <f t="shared" si="53"/>
        <v>1.8294573643410139E-2</v>
      </c>
      <c r="H692" s="2">
        <f t="shared" si="54"/>
        <v>4.9210937543819551</v>
      </c>
    </row>
    <row r="693" spans="1:8" x14ac:dyDescent="0.3">
      <c r="A693">
        <v>4818</v>
      </c>
      <c r="B693" s="2">
        <v>42703</v>
      </c>
      <c r="C693" s="15">
        <f t="shared" si="50"/>
        <v>0.99309302325581394</v>
      </c>
      <c r="D693" s="15">
        <f t="shared" si="51"/>
        <v>10</v>
      </c>
      <c r="E693" s="2">
        <f t="shared" si="52"/>
        <v>5.0345348837209301</v>
      </c>
      <c r="F693" s="2">
        <v>5</v>
      </c>
      <c r="G693" s="2">
        <f t="shared" si="53"/>
        <v>3.4534883720930054E-2</v>
      </c>
      <c r="H693" s="2">
        <f t="shared" si="54"/>
        <v>4.2889593081630251</v>
      </c>
    </row>
    <row r="694" spans="1:8" x14ac:dyDescent="0.3">
      <c r="A694">
        <v>4826</v>
      </c>
      <c r="B694" s="2">
        <v>42844</v>
      </c>
      <c r="C694" s="15">
        <f t="shared" si="50"/>
        <v>0.9963720930232558</v>
      </c>
      <c r="D694" s="15">
        <f t="shared" si="51"/>
        <v>10</v>
      </c>
      <c r="E694" s="2">
        <f t="shared" si="52"/>
        <v>5.018139534883721</v>
      </c>
      <c r="F694" s="2">
        <v>5</v>
      </c>
      <c r="G694" s="2">
        <f t="shared" si="53"/>
        <v>1.8139534883720998E-2</v>
      </c>
      <c r="H694" s="2">
        <f t="shared" si="54"/>
        <v>4.9295735488617449</v>
      </c>
    </row>
    <row r="695" spans="1:8" x14ac:dyDescent="0.3">
      <c r="A695">
        <v>4834</v>
      </c>
      <c r="B695" s="2">
        <v>42770.666666666672</v>
      </c>
      <c r="C695" s="15">
        <f t="shared" si="50"/>
        <v>0.99466666666666681</v>
      </c>
      <c r="D695" s="15">
        <f t="shared" si="51"/>
        <v>10</v>
      </c>
      <c r="E695" s="2">
        <f t="shared" si="52"/>
        <v>5.0266666666666655</v>
      </c>
      <c r="F695" s="2">
        <v>5</v>
      </c>
      <c r="G695" s="2">
        <f t="shared" si="53"/>
        <v>2.6666666666665506E-2</v>
      </c>
      <c r="H695" s="2">
        <f t="shared" si="54"/>
        <v>4.5459508263281636</v>
      </c>
    </row>
    <row r="696" spans="1:8" x14ac:dyDescent="0.3">
      <c r="A696">
        <v>4842</v>
      </c>
      <c r="B696" s="2">
        <v>43042.666666666664</v>
      </c>
      <c r="C696" s="15">
        <f t="shared" si="50"/>
        <v>1.0009922480620155</v>
      </c>
      <c r="D696" s="15">
        <f t="shared" si="51"/>
        <v>10</v>
      </c>
      <c r="E696" s="2">
        <f t="shared" si="52"/>
        <v>4.9950387596899226</v>
      </c>
      <c r="F696" s="2">
        <v>5</v>
      </c>
      <c r="G696" s="2">
        <f t="shared" si="53"/>
        <v>-4.9612403100773861E-3</v>
      </c>
      <c r="H696" s="2" t="e">
        <f t="shared" si="54"/>
        <v>#NUM!</v>
      </c>
    </row>
    <row r="697" spans="1:8" x14ac:dyDescent="0.3">
      <c r="A697">
        <v>4850</v>
      </c>
      <c r="B697" s="2">
        <v>42853.333333333336</v>
      </c>
      <c r="C697" s="15">
        <f t="shared" si="50"/>
        <v>0.9965891472868218</v>
      </c>
      <c r="D697" s="15">
        <f t="shared" si="51"/>
        <v>10</v>
      </c>
      <c r="E697" s="2">
        <f t="shared" si="52"/>
        <v>5.0170542635658908</v>
      </c>
      <c r="F697" s="2">
        <v>5</v>
      </c>
      <c r="G697" s="2">
        <f t="shared" si="53"/>
        <v>1.7054263565890793E-2</v>
      </c>
      <c r="H697" s="2">
        <f t="shared" si="54"/>
        <v>4.991050824820106</v>
      </c>
    </row>
    <row r="698" spans="1:8" x14ac:dyDescent="0.3">
      <c r="A698">
        <v>4858</v>
      </c>
      <c r="B698" s="2">
        <v>42604.333333333336</v>
      </c>
      <c r="C698" s="15">
        <f t="shared" si="50"/>
        <v>0.99079844961240315</v>
      </c>
      <c r="D698" s="15">
        <f t="shared" si="51"/>
        <v>10</v>
      </c>
      <c r="E698" s="2">
        <f t="shared" si="52"/>
        <v>5.0460077519379842</v>
      </c>
      <c r="F698" s="2">
        <v>5</v>
      </c>
      <c r="G698" s="2">
        <f t="shared" si="53"/>
        <v>4.6007751937984231E-2</v>
      </c>
      <c r="H698" s="2">
        <f t="shared" si="54"/>
        <v>4.0043955822118464</v>
      </c>
    </row>
    <row r="699" spans="1:8" x14ac:dyDescent="0.3">
      <c r="A699">
        <v>4866</v>
      </c>
      <c r="B699" s="2">
        <v>42809.666666666664</v>
      </c>
      <c r="C699" s="15">
        <f t="shared" si="50"/>
        <v>0.99557364341085264</v>
      </c>
      <c r="D699" s="15">
        <f t="shared" si="51"/>
        <v>10</v>
      </c>
      <c r="E699" s="2">
        <f t="shared" si="52"/>
        <v>5.0221317829457366</v>
      </c>
      <c r="F699" s="2">
        <v>5</v>
      </c>
      <c r="G699" s="2">
        <f t="shared" si="53"/>
        <v>2.2131782945736589E-2</v>
      </c>
      <c r="H699" s="2">
        <f t="shared" si="54"/>
        <v>4.7314478822130308</v>
      </c>
    </row>
    <row r="700" spans="1:8" x14ac:dyDescent="0.3">
      <c r="A700">
        <v>4874</v>
      </c>
      <c r="B700" s="2">
        <v>42963</v>
      </c>
      <c r="C700" s="15">
        <f t="shared" si="50"/>
        <v>0.99913953488372098</v>
      </c>
      <c r="D700" s="15">
        <f t="shared" si="51"/>
        <v>10</v>
      </c>
      <c r="E700" s="2">
        <f t="shared" si="52"/>
        <v>5.0043023255813948</v>
      </c>
      <c r="F700" s="2">
        <v>5</v>
      </c>
      <c r="G700" s="2">
        <f t="shared" si="53"/>
        <v>4.3023255813947614E-3</v>
      </c>
      <c r="H700" s="2">
        <f t="shared" si="54"/>
        <v>6.3657503966000633</v>
      </c>
    </row>
    <row r="701" spans="1:8" x14ac:dyDescent="0.3">
      <c r="A701">
        <v>4882</v>
      </c>
      <c r="B701" s="2">
        <v>42862</v>
      </c>
      <c r="C701" s="15">
        <f t="shared" si="50"/>
        <v>0.99679069767441864</v>
      </c>
      <c r="D701" s="15">
        <f t="shared" si="51"/>
        <v>10</v>
      </c>
      <c r="E701" s="2">
        <f t="shared" si="52"/>
        <v>5.0160465116279065</v>
      </c>
      <c r="F701" s="2">
        <v>5</v>
      </c>
      <c r="G701" s="2">
        <f t="shared" si="53"/>
        <v>1.604651162790649E-2</v>
      </c>
      <c r="H701" s="2">
        <f t="shared" si="54"/>
        <v>5.0517586924651994</v>
      </c>
    </row>
    <row r="702" spans="1:8" x14ac:dyDescent="0.3">
      <c r="A702">
        <v>4890</v>
      </c>
      <c r="B702" s="2">
        <v>43227</v>
      </c>
      <c r="C702" s="15">
        <f t="shared" si="50"/>
        <v>1.0052790697674419</v>
      </c>
      <c r="D702" s="15">
        <f t="shared" si="51"/>
        <v>10</v>
      </c>
      <c r="E702" s="2">
        <f t="shared" si="52"/>
        <v>4.9736046511627912</v>
      </c>
      <c r="F702" s="2">
        <v>5</v>
      </c>
      <c r="G702" s="2">
        <f t="shared" si="53"/>
        <v>-2.6395348837208843E-2</v>
      </c>
      <c r="H702" s="2" t="e">
        <f t="shared" si="54"/>
        <v>#NUM!</v>
      </c>
    </row>
    <row r="703" spans="1:8" x14ac:dyDescent="0.3">
      <c r="A703">
        <v>4898</v>
      </c>
      <c r="B703" s="2">
        <v>42695</v>
      </c>
      <c r="C703" s="15">
        <f t="shared" si="50"/>
        <v>0.99290697674418604</v>
      </c>
      <c r="D703" s="15">
        <f t="shared" si="51"/>
        <v>10</v>
      </c>
      <c r="E703" s="2">
        <f t="shared" si="52"/>
        <v>5.0354651162790702</v>
      </c>
      <c r="F703" s="2">
        <v>5</v>
      </c>
      <c r="G703" s="2">
        <f t="shared" si="53"/>
        <v>3.546511627907023E-2</v>
      </c>
      <c r="H703" s="2">
        <f t="shared" si="54"/>
        <v>4.2625644235977749</v>
      </c>
    </row>
    <row r="704" spans="1:8" x14ac:dyDescent="0.3">
      <c r="A704">
        <v>4906</v>
      </c>
      <c r="B704" s="2">
        <v>42328.666666666664</v>
      </c>
      <c r="C704" s="15">
        <f t="shared" si="50"/>
        <v>0.98438759689922473</v>
      </c>
      <c r="D704" s="15">
        <f t="shared" si="51"/>
        <v>10</v>
      </c>
      <c r="E704" s="2">
        <f t="shared" si="52"/>
        <v>5.0780620155038765</v>
      </c>
      <c r="F704" s="2">
        <v>5</v>
      </c>
      <c r="G704" s="2">
        <f t="shared" si="53"/>
        <v>7.8062015503876481E-2</v>
      </c>
      <c r="H704" s="2">
        <f t="shared" si="54"/>
        <v>3.4820342128636206</v>
      </c>
    </row>
    <row r="705" spans="1:8" x14ac:dyDescent="0.3">
      <c r="A705">
        <v>4914</v>
      </c>
      <c r="B705" s="2">
        <v>42941.333333333328</v>
      </c>
      <c r="C705" s="15">
        <f t="shared" si="50"/>
        <v>0.99863565891472861</v>
      </c>
      <c r="D705" s="15">
        <f t="shared" si="51"/>
        <v>10</v>
      </c>
      <c r="E705" s="2">
        <f t="shared" si="52"/>
        <v>5.0068217054263568</v>
      </c>
      <c r="F705" s="2">
        <v>5</v>
      </c>
      <c r="G705" s="2">
        <f t="shared" si="53"/>
        <v>6.82170542635685E-3</v>
      </c>
      <c r="H705" s="2">
        <f t="shared" si="54"/>
        <v>5.9052999189633217</v>
      </c>
    </row>
    <row r="706" spans="1:8" x14ac:dyDescent="0.3">
      <c r="A706">
        <v>4922</v>
      </c>
      <c r="B706" s="2">
        <v>43184</v>
      </c>
      <c r="C706" s="15">
        <f t="shared" si="50"/>
        <v>1.004279069767442</v>
      </c>
      <c r="D706" s="15">
        <f t="shared" si="51"/>
        <v>10</v>
      </c>
      <c r="E706" s="2">
        <f t="shared" si="52"/>
        <v>4.9786046511627902</v>
      </c>
      <c r="F706" s="2">
        <v>5</v>
      </c>
      <c r="G706" s="2">
        <f t="shared" si="53"/>
        <v>-2.1395348837209838E-2</v>
      </c>
      <c r="H706" s="2" t="e">
        <f t="shared" si="54"/>
        <v>#NUM!</v>
      </c>
    </row>
    <row r="707" spans="1:8" x14ac:dyDescent="0.3">
      <c r="A707">
        <v>4930</v>
      </c>
      <c r="B707" s="2">
        <v>42391.666666666664</v>
      </c>
      <c r="C707" s="15">
        <f t="shared" ref="C707:C770" si="55">B707/$J$27</f>
        <v>0.98585271317829448</v>
      </c>
      <c r="D707" s="15">
        <f t="shared" ref="D707:D770" si="56">$J$28</f>
        <v>10</v>
      </c>
      <c r="E707" s="2">
        <f t="shared" si="52"/>
        <v>5.0707364341085279</v>
      </c>
      <c r="F707" s="2">
        <v>5</v>
      </c>
      <c r="G707" s="2">
        <f t="shared" si="53"/>
        <v>7.0736434108527924E-2</v>
      </c>
      <c r="H707" s="2">
        <f t="shared" si="54"/>
        <v>3.5791333846638604</v>
      </c>
    </row>
    <row r="708" spans="1:8" x14ac:dyDescent="0.3">
      <c r="A708">
        <v>4938</v>
      </c>
      <c r="B708" s="2">
        <v>43445.333333333328</v>
      </c>
      <c r="C708" s="15">
        <f t="shared" si="55"/>
        <v>1.0103565891472868</v>
      </c>
      <c r="D708" s="15">
        <f t="shared" si="56"/>
        <v>10</v>
      </c>
      <c r="E708" s="2">
        <f t="shared" ref="E708:E771" si="57">D708-(F708*C708)</f>
        <v>4.9482170542635657</v>
      </c>
      <c r="F708" s="2">
        <v>5</v>
      </c>
      <c r="G708" s="2">
        <f t="shared" ref="G708:G771" si="58">F708-(F708*C708)</f>
        <v>-5.1782945736434272E-2</v>
      </c>
      <c r="H708" s="2" t="e">
        <f t="shared" ref="H708:H771" si="59">LN((F708*E708)/(D708*G708))</f>
        <v>#NUM!</v>
      </c>
    </row>
    <row r="709" spans="1:8" x14ac:dyDescent="0.3">
      <c r="A709">
        <v>4946</v>
      </c>
      <c r="B709" s="2">
        <v>42869</v>
      </c>
      <c r="C709" s="15">
        <f t="shared" si="55"/>
        <v>0.99695348837209308</v>
      </c>
      <c r="D709" s="15">
        <f t="shared" si="56"/>
        <v>10</v>
      </c>
      <c r="E709" s="2">
        <f t="shared" si="57"/>
        <v>5.0152325581395347</v>
      </c>
      <c r="F709" s="2">
        <v>5</v>
      </c>
      <c r="G709" s="2">
        <f t="shared" si="58"/>
        <v>1.5232558139534724E-2</v>
      </c>
      <c r="H709" s="2">
        <f t="shared" si="59"/>
        <v>5.1036527713296156</v>
      </c>
    </row>
    <row r="710" spans="1:8" x14ac:dyDescent="0.3">
      <c r="A710">
        <v>4954</v>
      </c>
      <c r="B710" s="2">
        <v>42870.333333333328</v>
      </c>
      <c r="C710" s="15">
        <f t="shared" si="55"/>
        <v>0.99698449612403095</v>
      </c>
      <c r="D710" s="15">
        <f t="shared" si="56"/>
        <v>10</v>
      </c>
      <c r="E710" s="2">
        <f t="shared" si="57"/>
        <v>5.0150775193798456</v>
      </c>
      <c r="F710" s="2">
        <v>5</v>
      </c>
      <c r="G710" s="2">
        <f t="shared" si="58"/>
        <v>1.5077519379845583E-2</v>
      </c>
      <c r="H710" s="2">
        <f t="shared" si="59"/>
        <v>5.1138521255291671</v>
      </c>
    </row>
    <row r="711" spans="1:8" x14ac:dyDescent="0.3">
      <c r="A711">
        <v>4962</v>
      </c>
      <c r="B711" s="2">
        <v>43274</v>
      </c>
      <c r="C711" s="15">
        <f t="shared" si="55"/>
        <v>1.0063720930232558</v>
      </c>
      <c r="D711" s="15">
        <f t="shared" si="56"/>
        <v>10</v>
      </c>
      <c r="E711" s="2">
        <f t="shared" si="57"/>
        <v>4.9681395348837212</v>
      </c>
      <c r="F711" s="2">
        <v>5</v>
      </c>
      <c r="G711" s="2">
        <f t="shared" si="58"/>
        <v>-3.1860465116278824E-2</v>
      </c>
      <c r="H711" s="2" t="e">
        <f t="shared" si="59"/>
        <v>#NUM!</v>
      </c>
    </row>
    <row r="712" spans="1:8" x14ac:dyDescent="0.3">
      <c r="A712">
        <v>4970</v>
      </c>
      <c r="B712" s="2">
        <v>42952</v>
      </c>
      <c r="C712" s="15">
        <f t="shared" si="55"/>
        <v>0.99888372093023259</v>
      </c>
      <c r="D712" s="15">
        <f t="shared" si="56"/>
        <v>10</v>
      </c>
      <c r="E712" s="2">
        <f t="shared" si="57"/>
        <v>5.0055813953488375</v>
      </c>
      <c r="F712" s="2">
        <v>5</v>
      </c>
      <c r="G712" s="2">
        <f t="shared" si="58"/>
        <v>5.5813953488375034E-3</v>
      </c>
      <c r="H712" s="2">
        <f t="shared" si="59"/>
        <v>6.1057228597013671</v>
      </c>
    </row>
    <row r="713" spans="1:8" x14ac:dyDescent="0.3">
      <c r="A713">
        <v>4978</v>
      </c>
      <c r="B713" s="2">
        <v>42767</v>
      </c>
      <c r="C713" s="15">
        <f t="shared" si="55"/>
        <v>0.99458139534883716</v>
      </c>
      <c r="D713" s="15">
        <f t="shared" si="56"/>
        <v>10</v>
      </c>
      <c r="E713" s="2">
        <f t="shared" si="57"/>
        <v>5.027093023255814</v>
      </c>
      <c r="F713" s="2">
        <v>5</v>
      </c>
      <c r="G713" s="2">
        <f t="shared" si="58"/>
        <v>2.7093023255813975E-2</v>
      </c>
      <c r="H713" s="2">
        <f t="shared" si="59"/>
        <v>4.5301737373808244</v>
      </c>
    </row>
    <row r="714" spans="1:8" x14ac:dyDescent="0.3">
      <c r="A714">
        <v>4986</v>
      </c>
      <c r="B714" s="2">
        <v>42705.333333333336</v>
      </c>
      <c r="C714" s="15">
        <f t="shared" si="55"/>
        <v>0.9931472868217055</v>
      </c>
      <c r="D714" s="15">
        <f t="shared" si="56"/>
        <v>10</v>
      </c>
      <c r="E714" s="2">
        <f t="shared" si="57"/>
        <v>5.0342635658914725</v>
      </c>
      <c r="F714" s="2">
        <v>5</v>
      </c>
      <c r="G714" s="2">
        <f t="shared" si="58"/>
        <v>3.4263565891472503E-2</v>
      </c>
      <c r="H714" s="2">
        <f t="shared" si="59"/>
        <v>4.2967927802043437</v>
      </c>
    </row>
    <row r="715" spans="1:8" x14ac:dyDescent="0.3">
      <c r="A715">
        <v>4994</v>
      </c>
      <c r="B715" s="2">
        <v>43316</v>
      </c>
      <c r="C715" s="15">
        <f t="shared" si="55"/>
        <v>1.0073488372093022</v>
      </c>
      <c r="D715" s="15">
        <f t="shared" si="56"/>
        <v>10</v>
      </c>
      <c r="E715" s="2">
        <f t="shared" si="57"/>
        <v>4.9632558139534888</v>
      </c>
      <c r="F715" s="2">
        <v>5</v>
      </c>
      <c r="G715" s="2">
        <f t="shared" si="58"/>
        <v>-3.6744186046511196E-2</v>
      </c>
      <c r="H715" s="2" t="e">
        <f t="shared" si="59"/>
        <v>#NUM!</v>
      </c>
    </row>
    <row r="716" spans="1:8" x14ac:dyDescent="0.3">
      <c r="A716">
        <v>5002</v>
      </c>
      <c r="B716" s="2">
        <v>42507</v>
      </c>
      <c r="C716" s="15">
        <f t="shared" si="55"/>
        <v>0.98853488372093024</v>
      </c>
      <c r="D716" s="15">
        <f t="shared" si="56"/>
        <v>10</v>
      </c>
      <c r="E716" s="2">
        <f t="shared" si="57"/>
        <v>5.0573255813953484</v>
      </c>
      <c r="F716" s="2">
        <v>5</v>
      </c>
      <c r="G716" s="2">
        <f t="shared" si="58"/>
        <v>5.7325581395348379E-2</v>
      </c>
      <c r="H716" s="2">
        <f t="shared" si="59"/>
        <v>3.7866989299849796</v>
      </c>
    </row>
    <row r="717" spans="1:8" x14ac:dyDescent="0.3">
      <c r="A717">
        <v>5010</v>
      </c>
      <c r="B717" s="2">
        <v>42882.333333333336</v>
      </c>
      <c r="C717" s="15">
        <f t="shared" si="55"/>
        <v>0.99726356589147291</v>
      </c>
      <c r="D717" s="15">
        <f t="shared" si="56"/>
        <v>10</v>
      </c>
      <c r="E717" s="2">
        <f t="shared" si="57"/>
        <v>5.0136821705426353</v>
      </c>
      <c r="F717" s="2">
        <v>5</v>
      </c>
      <c r="G717" s="2">
        <f t="shared" si="58"/>
        <v>1.3682170542635319E-2</v>
      </c>
      <c r="H717" s="2">
        <f t="shared" si="59"/>
        <v>5.2106851427395213</v>
      </c>
    </row>
    <row r="718" spans="1:8" x14ac:dyDescent="0.3">
      <c r="A718">
        <v>5018</v>
      </c>
      <c r="B718" s="2">
        <v>42889.666666666672</v>
      </c>
      <c r="C718" s="15">
        <f t="shared" si="55"/>
        <v>0.99743410852713188</v>
      </c>
      <c r="D718" s="15">
        <f t="shared" si="56"/>
        <v>10</v>
      </c>
      <c r="E718" s="2">
        <f t="shared" si="57"/>
        <v>5.0128294573643402</v>
      </c>
      <c r="F718" s="2">
        <v>5</v>
      </c>
      <c r="G718" s="2">
        <f t="shared" si="58"/>
        <v>1.2829457364340158E-2</v>
      </c>
      <c r="H718" s="2">
        <f t="shared" si="59"/>
        <v>5.2748647326005065</v>
      </c>
    </row>
    <row r="719" spans="1:8" x14ac:dyDescent="0.3">
      <c r="A719">
        <v>5026</v>
      </c>
      <c r="B719" s="2">
        <v>43050.333333333336</v>
      </c>
      <c r="C719" s="15">
        <f t="shared" si="55"/>
        <v>1.001170542635659</v>
      </c>
      <c r="D719" s="15">
        <f t="shared" si="56"/>
        <v>10</v>
      </c>
      <c r="E719" s="2">
        <f t="shared" si="57"/>
        <v>4.9941472868217049</v>
      </c>
      <c r="F719" s="2">
        <v>5</v>
      </c>
      <c r="G719" s="2">
        <f t="shared" si="58"/>
        <v>-5.8527131782950548E-3</v>
      </c>
      <c r="H719" s="2" t="e">
        <f t="shared" si="59"/>
        <v>#NUM!</v>
      </c>
    </row>
    <row r="720" spans="1:8" x14ac:dyDescent="0.3">
      <c r="A720">
        <v>5034</v>
      </c>
      <c r="B720" s="2">
        <v>42748.666666666672</v>
      </c>
      <c r="C720" s="15">
        <f t="shared" si="55"/>
        <v>0.99415503875969002</v>
      </c>
      <c r="D720" s="15">
        <f t="shared" si="56"/>
        <v>10</v>
      </c>
      <c r="E720" s="2">
        <f t="shared" si="57"/>
        <v>5.0292248062015501</v>
      </c>
      <c r="F720" s="2">
        <v>5</v>
      </c>
      <c r="G720" s="2">
        <f t="shared" si="58"/>
        <v>2.9224806201550102E-2</v>
      </c>
      <c r="H720" s="2">
        <f t="shared" si="59"/>
        <v>4.4548560805014317</v>
      </c>
    </row>
    <row r="721" spans="1:8" x14ac:dyDescent="0.3">
      <c r="A721">
        <v>5042</v>
      </c>
      <c r="B721" s="2">
        <v>42517.333333333328</v>
      </c>
      <c r="C721" s="15">
        <f t="shared" si="55"/>
        <v>0.98877519379844947</v>
      </c>
      <c r="D721" s="15">
        <f t="shared" si="56"/>
        <v>10</v>
      </c>
      <c r="E721" s="2">
        <f t="shared" si="57"/>
        <v>5.0561240310077524</v>
      </c>
      <c r="F721" s="2">
        <v>5</v>
      </c>
      <c r="G721" s="2">
        <f t="shared" si="58"/>
        <v>5.6124031007752428E-2</v>
      </c>
      <c r="H721" s="2">
        <f t="shared" si="59"/>
        <v>3.8076442053970765</v>
      </c>
    </row>
    <row r="722" spans="1:8" x14ac:dyDescent="0.3">
      <c r="A722">
        <v>5050</v>
      </c>
      <c r="B722" s="2">
        <v>43281.333333333336</v>
      </c>
      <c r="C722" s="15">
        <f t="shared" si="55"/>
        <v>1.0065426356589149</v>
      </c>
      <c r="D722" s="15">
        <f t="shared" si="56"/>
        <v>10</v>
      </c>
      <c r="E722" s="2">
        <f t="shared" si="57"/>
        <v>4.9672868217054251</v>
      </c>
      <c r="F722" s="2">
        <v>5</v>
      </c>
      <c r="G722" s="2">
        <f t="shared" si="58"/>
        <v>-3.2713178294574874E-2</v>
      </c>
      <c r="H722" s="2" t="e">
        <f t="shared" si="59"/>
        <v>#NUM!</v>
      </c>
    </row>
    <row r="723" spans="1:8" x14ac:dyDescent="0.3">
      <c r="A723">
        <v>5058</v>
      </c>
      <c r="B723" s="2">
        <v>43216.333333333328</v>
      </c>
      <c r="C723" s="15">
        <f t="shared" si="55"/>
        <v>1.0050310077519378</v>
      </c>
      <c r="D723" s="15">
        <f t="shared" si="56"/>
        <v>10</v>
      </c>
      <c r="E723" s="2">
        <f t="shared" si="57"/>
        <v>4.9748449612403114</v>
      </c>
      <c r="F723" s="2">
        <v>5</v>
      </c>
      <c r="G723" s="2">
        <f t="shared" si="58"/>
        <v>-2.5155038759688608E-2</v>
      </c>
      <c r="H723" s="2" t="e">
        <f t="shared" si="59"/>
        <v>#NUM!</v>
      </c>
    </row>
    <row r="724" spans="1:8" x14ac:dyDescent="0.3">
      <c r="A724">
        <v>5066</v>
      </c>
      <c r="B724" s="2">
        <v>42883.666666666672</v>
      </c>
      <c r="C724" s="15">
        <f t="shared" si="55"/>
        <v>0.99729457364341101</v>
      </c>
      <c r="D724" s="15">
        <f t="shared" si="56"/>
        <v>10</v>
      </c>
      <c r="E724" s="2">
        <f t="shared" si="57"/>
        <v>5.0135271317829453</v>
      </c>
      <c r="F724" s="2">
        <v>5</v>
      </c>
      <c r="G724" s="2">
        <f t="shared" si="58"/>
        <v>1.352713178294529E-2</v>
      </c>
      <c r="H724" s="2">
        <f t="shared" si="59"/>
        <v>5.2220503538594469</v>
      </c>
    </row>
    <row r="725" spans="1:8" x14ac:dyDescent="0.3">
      <c r="A725">
        <v>5074</v>
      </c>
      <c r="B725" s="2">
        <v>42785.666666666664</v>
      </c>
      <c r="C725" s="15">
        <f t="shared" si="55"/>
        <v>0.99501550387596893</v>
      </c>
      <c r="D725" s="15">
        <f t="shared" si="56"/>
        <v>10</v>
      </c>
      <c r="E725" s="2">
        <f t="shared" si="57"/>
        <v>5.0249224806201553</v>
      </c>
      <c r="F725" s="2">
        <v>5</v>
      </c>
      <c r="G725" s="2">
        <f t="shared" si="58"/>
        <v>2.4922480620155341E-2</v>
      </c>
      <c r="H725" s="2">
        <f t="shared" si="59"/>
        <v>4.6132478931960206</v>
      </c>
    </row>
    <row r="726" spans="1:8" x14ac:dyDescent="0.3">
      <c r="A726">
        <v>5082</v>
      </c>
      <c r="B726" s="2">
        <v>42611.666666666672</v>
      </c>
      <c r="C726" s="15">
        <f t="shared" si="55"/>
        <v>0.99096899224806212</v>
      </c>
      <c r="D726" s="15">
        <f t="shared" si="56"/>
        <v>10</v>
      </c>
      <c r="E726" s="2">
        <f t="shared" si="57"/>
        <v>5.0451550387596891</v>
      </c>
      <c r="F726" s="2">
        <v>5</v>
      </c>
      <c r="G726" s="2">
        <f t="shared" si="58"/>
        <v>4.515503875968907E-2</v>
      </c>
      <c r="H726" s="2">
        <f t="shared" si="59"/>
        <v>4.0229346088547562</v>
      </c>
    </row>
    <row r="727" spans="1:8" x14ac:dyDescent="0.3">
      <c r="A727">
        <v>5090</v>
      </c>
      <c r="B727" s="2">
        <v>42794.666666666672</v>
      </c>
      <c r="C727" s="15">
        <f t="shared" si="55"/>
        <v>0.99522480620155052</v>
      </c>
      <c r="D727" s="15">
        <f t="shared" si="56"/>
        <v>10</v>
      </c>
      <c r="E727" s="2">
        <f t="shared" si="57"/>
        <v>5.0238759689922476</v>
      </c>
      <c r="F727" s="2">
        <v>5</v>
      </c>
      <c r="G727" s="2">
        <f t="shared" si="58"/>
        <v>2.3875968992247643E-2</v>
      </c>
      <c r="H727" s="2">
        <f t="shared" si="59"/>
        <v>4.6559373679768248</v>
      </c>
    </row>
    <row r="728" spans="1:8" x14ac:dyDescent="0.3">
      <c r="A728">
        <v>5098</v>
      </c>
      <c r="B728" s="2">
        <v>42807.333333333336</v>
      </c>
      <c r="C728" s="15">
        <f t="shared" si="55"/>
        <v>0.99551937984496131</v>
      </c>
      <c r="D728" s="15">
        <f t="shared" si="56"/>
        <v>10</v>
      </c>
      <c r="E728" s="2">
        <f t="shared" si="57"/>
        <v>5.0224031007751933</v>
      </c>
      <c r="F728" s="2">
        <v>5</v>
      </c>
      <c r="G728" s="2">
        <f t="shared" si="58"/>
        <v>2.2403100775193252E-2</v>
      </c>
      <c r="H728" s="2">
        <f t="shared" si="59"/>
        <v>4.7193172461719071</v>
      </c>
    </row>
    <row r="729" spans="1:8" x14ac:dyDescent="0.3">
      <c r="A729">
        <v>5106</v>
      </c>
      <c r="B729" s="2">
        <v>42739.666666666664</v>
      </c>
      <c r="C729" s="15">
        <f t="shared" si="55"/>
        <v>0.99394573643410844</v>
      </c>
      <c r="D729" s="15">
        <f t="shared" si="56"/>
        <v>10</v>
      </c>
      <c r="E729" s="2">
        <f t="shared" si="57"/>
        <v>5.0302713178294578</v>
      </c>
      <c r="F729" s="2">
        <v>5</v>
      </c>
      <c r="G729" s="2">
        <f t="shared" si="58"/>
        <v>3.02713178294578E-2</v>
      </c>
      <c r="H729" s="2">
        <f t="shared" si="59"/>
        <v>4.4198813630933387</v>
      </c>
    </row>
    <row r="730" spans="1:8" x14ac:dyDescent="0.3">
      <c r="A730">
        <v>5114</v>
      </c>
      <c r="B730" s="2">
        <v>42747.333333333336</v>
      </c>
      <c r="C730" s="15">
        <f t="shared" si="55"/>
        <v>0.99412403100775204</v>
      </c>
      <c r="D730" s="15">
        <f t="shared" si="56"/>
        <v>10</v>
      </c>
      <c r="E730" s="2">
        <f t="shared" si="57"/>
        <v>5.0293798449612401</v>
      </c>
      <c r="F730" s="2">
        <v>5</v>
      </c>
      <c r="G730" s="2">
        <f t="shared" si="58"/>
        <v>2.9379844961240131E-2</v>
      </c>
      <c r="H730" s="2">
        <f t="shared" si="59"/>
        <v>4.4495958899578625</v>
      </c>
    </row>
    <row r="731" spans="1:8" x14ac:dyDescent="0.3">
      <c r="A731">
        <v>5122</v>
      </c>
      <c r="B731" s="2">
        <v>42852.666666666664</v>
      </c>
      <c r="C731" s="15">
        <f t="shared" si="55"/>
        <v>0.99657364341085264</v>
      </c>
      <c r="D731" s="15">
        <f t="shared" si="56"/>
        <v>10</v>
      </c>
      <c r="E731" s="2">
        <f t="shared" si="57"/>
        <v>5.0171317829457367</v>
      </c>
      <c r="F731" s="2">
        <v>5</v>
      </c>
      <c r="G731" s="2">
        <f t="shared" si="58"/>
        <v>1.7131782945736695E-2</v>
      </c>
      <c r="H731" s="2">
        <f t="shared" si="59"/>
        <v>4.9865311207095813</v>
      </c>
    </row>
    <row r="732" spans="1:8" x14ac:dyDescent="0.3">
      <c r="A732">
        <v>5130</v>
      </c>
      <c r="B732" s="2">
        <v>42886.333333333328</v>
      </c>
      <c r="C732" s="15">
        <f t="shared" si="55"/>
        <v>0.99735658914728675</v>
      </c>
      <c r="D732" s="15">
        <f t="shared" si="56"/>
        <v>10</v>
      </c>
      <c r="E732" s="2">
        <f t="shared" si="57"/>
        <v>5.0132170542635661</v>
      </c>
      <c r="F732" s="2">
        <v>5</v>
      </c>
      <c r="G732" s="2">
        <f t="shared" si="58"/>
        <v>1.3217054263566119E-2</v>
      </c>
      <c r="H732" s="2">
        <f t="shared" si="59"/>
        <v>5.245177948687445</v>
      </c>
    </row>
    <row r="733" spans="1:8" x14ac:dyDescent="0.3">
      <c r="A733">
        <v>5138</v>
      </c>
      <c r="B733" s="2">
        <v>42803.666666666672</v>
      </c>
      <c r="C733" s="15">
        <f t="shared" si="55"/>
        <v>0.99543410852713188</v>
      </c>
      <c r="D733" s="15">
        <f t="shared" si="56"/>
        <v>10</v>
      </c>
      <c r="E733" s="2">
        <f t="shared" si="57"/>
        <v>5.0228294573643408</v>
      </c>
      <c r="F733" s="2">
        <v>5</v>
      </c>
      <c r="G733" s="2">
        <f t="shared" si="58"/>
        <v>2.2829457364340833E-2</v>
      </c>
      <c r="H733" s="2">
        <f t="shared" si="59"/>
        <v>4.7005498185433625</v>
      </c>
    </row>
    <row r="734" spans="1:8" x14ac:dyDescent="0.3">
      <c r="A734">
        <v>5146</v>
      </c>
      <c r="B734" s="2">
        <v>43184.333333333328</v>
      </c>
      <c r="C734" s="15">
        <f t="shared" si="55"/>
        <v>1.0042868217054262</v>
      </c>
      <c r="D734" s="15">
        <f t="shared" si="56"/>
        <v>10</v>
      </c>
      <c r="E734" s="2">
        <f t="shared" si="57"/>
        <v>4.9785658914728694</v>
      </c>
      <c r="F734" s="2">
        <v>5</v>
      </c>
      <c r="G734" s="2">
        <f t="shared" si="58"/>
        <v>-2.1434108527130569E-2</v>
      </c>
      <c r="H734" s="2" t="e">
        <f t="shared" si="59"/>
        <v>#NUM!</v>
      </c>
    </row>
    <row r="735" spans="1:8" x14ac:dyDescent="0.3">
      <c r="A735">
        <v>5154</v>
      </c>
      <c r="B735" s="2">
        <v>42818</v>
      </c>
      <c r="C735" s="15">
        <f t="shared" si="55"/>
        <v>0.99576744186046506</v>
      </c>
      <c r="D735" s="15">
        <f t="shared" si="56"/>
        <v>10</v>
      </c>
      <c r="E735" s="2">
        <f t="shared" si="57"/>
        <v>5.0211627906976748</v>
      </c>
      <c r="F735" s="2">
        <v>5</v>
      </c>
      <c r="G735" s="2">
        <f t="shared" si="58"/>
        <v>2.1162790697674794E-2</v>
      </c>
      <c r="H735" s="2">
        <f t="shared" si="59"/>
        <v>4.7760251530991011</v>
      </c>
    </row>
    <row r="736" spans="1:8" x14ac:dyDescent="0.3">
      <c r="A736">
        <v>5162</v>
      </c>
      <c r="B736" s="2">
        <v>42993</v>
      </c>
      <c r="C736" s="15">
        <f t="shared" si="55"/>
        <v>0.99983720930232556</v>
      </c>
      <c r="D736" s="15">
        <f t="shared" si="56"/>
        <v>10</v>
      </c>
      <c r="E736" s="2">
        <f t="shared" si="57"/>
        <v>5.0008139534883718</v>
      </c>
      <c r="F736" s="2">
        <v>5</v>
      </c>
      <c r="G736" s="2">
        <f t="shared" si="58"/>
        <v>8.1395348837176584E-4</v>
      </c>
      <c r="H736" s="2">
        <f t="shared" si="59"/>
        <v>8.030060842509549</v>
      </c>
    </row>
    <row r="737" spans="1:8" x14ac:dyDescent="0.3">
      <c r="A737">
        <v>5170</v>
      </c>
      <c r="B737" s="2">
        <v>42777.666666666664</v>
      </c>
      <c r="C737" s="15">
        <f t="shared" si="55"/>
        <v>0.99482945736434103</v>
      </c>
      <c r="D737" s="15">
        <f t="shared" si="56"/>
        <v>10</v>
      </c>
      <c r="E737" s="2">
        <f t="shared" si="57"/>
        <v>5.0258527131782946</v>
      </c>
      <c r="F737" s="2">
        <v>5</v>
      </c>
      <c r="G737" s="2">
        <f t="shared" si="58"/>
        <v>2.5852713178294628E-2</v>
      </c>
      <c r="H737" s="2">
        <f t="shared" si="59"/>
        <v>4.5767876781476859</v>
      </c>
    </row>
    <row r="738" spans="1:8" x14ac:dyDescent="0.3">
      <c r="A738">
        <v>5178</v>
      </c>
      <c r="B738" s="2">
        <v>42728</v>
      </c>
      <c r="C738" s="15">
        <f t="shared" si="55"/>
        <v>0.99367441860465111</v>
      </c>
      <c r="D738" s="15">
        <f t="shared" si="56"/>
        <v>10</v>
      </c>
      <c r="E738" s="2">
        <f t="shared" si="57"/>
        <v>5.0316279069767447</v>
      </c>
      <c r="F738" s="2">
        <v>5</v>
      </c>
      <c r="G738" s="2">
        <f t="shared" si="58"/>
        <v>3.1627906976744669E-2</v>
      </c>
      <c r="H738" s="2">
        <f t="shared" si="59"/>
        <v>4.3763118066953055</v>
      </c>
    </row>
    <row r="739" spans="1:8" x14ac:dyDescent="0.3">
      <c r="A739">
        <v>5186</v>
      </c>
      <c r="B739" s="2">
        <v>42969.666666666672</v>
      </c>
      <c r="C739" s="15">
        <f t="shared" si="55"/>
        <v>0.99929457364341101</v>
      </c>
      <c r="D739" s="15">
        <f t="shared" si="56"/>
        <v>10</v>
      </c>
      <c r="E739" s="2">
        <f t="shared" si="57"/>
        <v>5.0035271317829446</v>
      </c>
      <c r="F739" s="2">
        <v>5</v>
      </c>
      <c r="G739" s="2">
        <f t="shared" si="58"/>
        <v>3.5271317829446147E-3</v>
      </c>
      <c r="H739" s="2">
        <f t="shared" si="59"/>
        <v>6.5642661739276997</v>
      </c>
    </row>
    <row r="740" spans="1:8" x14ac:dyDescent="0.3">
      <c r="A740">
        <v>5194</v>
      </c>
      <c r="B740" s="2">
        <v>42960.666666666672</v>
      </c>
      <c r="C740" s="15">
        <f t="shared" si="55"/>
        <v>0.99908527131782954</v>
      </c>
      <c r="D740" s="15">
        <f t="shared" si="56"/>
        <v>10</v>
      </c>
      <c r="E740" s="2">
        <f t="shared" si="57"/>
        <v>5.0045736434108523</v>
      </c>
      <c r="F740" s="2">
        <v>5</v>
      </c>
      <c r="G740" s="2">
        <f t="shared" si="58"/>
        <v>4.5736434108523127E-3</v>
      </c>
      <c r="H740" s="2">
        <f t="shared" si="59"/>
        <v>6.3046501888911282</v>
      </c>
    </row>
    <row r="741" spans="1:8" x14ac:dyDescent="0.3">
      <c r="A741">
        <v>5202</v>
      </c>
      <c r="B741" s="2">
        <v>43319</v>
      </c>
      <c r="C741" s="15">
        <f t="shared" si="55"/>
        <v>1.0074186046511628</v>
      </c>
      <c r="D741" s="15">
        <f t="shared" si="56"/>
        <v>10</v>
      </c>
      <c r="E741" s="2">
        <f t="shared" si="57"/>
        <v>4.9629069767441862</v>
      </c>
      <c r="F741" s="2">
        <v>5</v>
      </c>
      <c r="G741" s="2">
        <f t="shared" si="58"/>
        <v>-3.7093023255813762E-2</v>
      </c>
      <c r="H741" s="2" t="e">
        <f t="shared" si="59"/>
        <v>#NUM!</v>
      </c>
    </row>
    <row r="742" spans="1:8" x14ac:dyDescent="0.3">
      <c r="A742">
        <v>5210</v>
      </c>
      <c r="B742" s="2">
        <v>43007</v>
      </c>
      <c r="C742" s="15">
        <f t="shared" si="55"/>
        <v>1.0001627906976744</v>
      </c>
      <c r="D742" s="15">
        <f t="shared" si="56"/>
        <v>10</v>
      </c>
      <c r="E742" s="2">
        <f t="shared" si="57"/>
        <v>4.9991860465116282</v>
      </c>
      <c r="F742" s="2">
        <v>5</v>
      </c>
      <c r="G742" s="2">
        <f t="shared" si="58"/>
        <v>-8.1395348837176584E-4</v>
      </c>
      <c r="H742" s="2" t="e">
        <f t="shared" si="59"/>
        <v>#NUM!</v>
      </c>
    </row>
    <row r="743" spans="1:8" x14ac:dyDescent="0.3">
      <c r="A743">
        <v>5218</v>
      </c>
      <c r="B743" s="2">
        <v>43111.333333333336</v>
      </c>
      <c r="C743" s="15">
        <f t="shared" si="55"/>
        <v>1.0025891472868218</v>
      </c>
      <c r="D743" s="15">
        <f t="shared" si="56"/>
        <v>10</v>
      </c>
      <c r="E743" s="2">
        <f t="shared" si="57"/>
        <v>4.9870542635658914</v>
      </c>
      <c r="F743" s="2">
        <v>5</v>
      </c>
      <c r="G743" s="2">
        <f t="shared" si="58"/>
        <v>-1.2945736434108568E-2</v>
      </c>
      <c r="H743" s="2" t="e">
        <f t="shared" si="59"/>
        <v>#NUM!</v>
      </c>
    </row>
    <row r="744" spans="1:8" x14ac:dyDescent="0.3">
      <c r="A744">
        <v>5226</v>
      </c>
      <c r="B744" s="2">
        <v>43113.333333333328</v>
      </c>
      <c r="C744" s="15">
        <f t="shared" si="55"/>
        <v>1.0026356589147285</v>
      </c>
      <c r="D744" s="15">
        <f t="shared" si="56"/>
        <v>10</v>
      </c>
      <c r="E744" s="2">
        <f t="shared" si="57"/>
        <v>4.9868217054263573</v>
      </c>
      <c r="F744" s="2">
        <v>5</v>
      </c>
      <c r="G744" s="2">
        <f t="shared" si="58"/>
        <v>-1.3178294573642724E-2</v>
      </c>
      <c r="H744" s="2" t="e">
        <f t="shared" si="59"/>
        <v>#NUM!</v>
      </c>
    </row>
    <row r="745" spans="1:8" x14ac:dyDescent="0.3">
      <c r="A745">
        <v>5234</v>
      </c>
      <c r="B745" s="2">
        <v>43252.666666666664</v>
      </c>
      <c r="C745" s="15">
        <f t="shared" si="55"/>
        <v>1.0058759689922481</v>
      </c>
      <c r="D745" s="15">
        <f t="shared" si="56"/>
        <v>10</v>
      </c>
      <c r="E745" s="2">
        <f t="shared" si="57"/>
        <v>4.9706201550387599</v>
      </c>
      <c r="F745" s="2">
        <v>5</v>
      </c>
      <c r="G745" s="2">
        <f t="shared" si="58"/>
        <v>-2.9379844961240131E-2</v>
      </c>
      <c r="H745" s="2" t="e">
        <f t="shared" si="59"/>
        <v>#NUM!</v>
      </c>
    </row>
    <row r="746" spans="1:8" x14ac:dyDescent="0.3">
      <c r="A746">
        <v>5242</v>
      </c>
      <c r="B746" s="2">
        <v>43389.666666666664</v>
      </c>
      <c r="C746" s="15">
        <f t="shared" si="55"/>
        <v>1.0090620155038759</v>
      </c>
      <c r="D746" s="15">
        <f t="shared" si="56"/>
        <v>10</v>
      </c>
      <c r="E746" s="2">
        <f t="shared" si="57"/>
        <v>4.9546899224806209</v>
      </c>
      <c r="F746" s="2">
        <v>5</v>
      </c>
      <c r="G746" s="2">
        <f t="shared" si="58"/>
        <v>-4.5310077519379099E-2</v>
      </c>
      <c r="H746" s="2" t="e">
        <f t="shared" si="59"/>
        <v>#NUM!</v>
      </c>
    </row>
    <row r="747" spans="1:8" x14ac:dyDescent="0.3">
      <c r="A747">
        <v>5250</v>
      </c>
      <c r="B747" s="2">
        <v>42904</v>
      </c>
      <c r="C747" s="15">
        <f t="shared" si="55"/>
        <v>0.99776744186046507</v>
      </c>
      <c r="D747" s="15">
        <f t="shared" si="56"/>
        <v>10</v>
      </c>
      <c r="E747" s="2">
        <f t="shared" si="57"/>
        <v>5.011162790697675</v>
      </c>
      <c r="F747" s="2">
        <v>5</v>
      </c>
      <c r="G747" s="2">
        <f t="shared" si="58"/>
        <v>1.1162790697675007E-2</v>
      </c>
      <c r="H747" s="2">
        <f t="shared" si="59"/>
        <v>5.4136900923325353</v>
      </c>
    </row>
    <row r="748" spans="1:8" x14ac:dyDescent="0.3">
      <c r="A748">
        <v>5258</v>
      </c>
      <c r="B748" s="2">
        <v>42921.666666666664</v>
      </c>
      <c r="C748" s="15">
        <f t="shared" si="55"/>
        <v>0.99817829457364338</v>
      </c>
      <c r="D748" s="15">
        <f t="shared" si="56"/>
        <v>10</v>
      </c>
      <c r="E748" s="2">
        <f t="shared" si="57"/>
        <v>5.009108527131783</v>
      </c>
      <c r="F748" s="2">
        <v>5</v>
      </c>
      <c r="G748" s="2">
        <f t="shared" si="58"/>
        <v>9.1085271317830063E-3</v>
      </c>
      <c r="H748" s="2">
        <f t="shared" si="59"/>
        <v>5.6166550367731523</v>
      </c>
    </row>
    <row r="749" spans="1:8" x14ac:dyDescent="0.3">
      <c r="A749">
        <v>5266</v>
      </c>
      <c r="B749" s="2">
        <v>43177.333333333328</v>
      </c>
      <c r="C749" s="15">
        <f t="shared" si="55"/>
        <v>1.0041240310077517</v>
      </c>
      <c r="D749" s="15">
        <f t="shared" si="56"/>
        <v>10</v>
      </c>
      <c r="E749" s="2">
        <f t="shared" si="57"/>
        <v>4.9793798449612412</v>
      </c>
      <c r="F749" s="2">
        <v>5</v>
      </c>
      <c r="G749" s="2">
        <f t="shared" si="58"/>
        <v>-2.0620155038758803E-2</v>
      </c>
      <c r="H749" s="2" t="e">
        <f t="shared" si="59"/>
        <v>#NUM!</v>
      </c>
    </row>
    <row r="750" spans="1:8" x14ac:dyDescent="0.3">
      <c r="A750">
        <v>5274</v>
      </c>
      <c r="B750" s="2">
        <v>42944</v>
      </c>
      <c r="C750" s="15">
        <f t="shared" si="55"/>
        <v>0.99869767441860469</v>
      </c>
      <c r="D750" s="15">
        <f t="shared" si="56"/>
        <v>10</v>
      </c>
      <c r="E750" s="2">
        <f t="shared" si="57"/>
        <v>5.0065116279069768</v>
      </c>
      <c r="F750" s="2">
        <v>5</v>
      </c>
      <c r="G750" s="2">
        <f t="shared" si="58"/>
        <v>6.5116279069767913E-3</v>
      </c>
      <c r="H750" s="2">
        <f t="shared" si="59"/>
        <v>5.9517580016715854</v>
      </c>
    </row>
    <row r="751" spans="1:8" x14ac:dyDescent="0.3">
      <c r="A751">
        <v>5282</v>
      </c>
      <c r="B751" s="2">
        <v>43272.666666666672</v>
      </c>
      <c r="C751" s="15">
        <f t="shared" si="55"/>
        <v>1.0063410852713179</v>
      </c>
      <c r="D751" s="15">
        <f t="shared" si="56"/>
        <v>10</v>
      </c>
      <c r="E751" s="2">
        <f t="shared" si="57"/>
        <v>4.9682945736434103</v>
      </c>
      <c r="F751" s="2">
        <v>5</v>
      </c>
      <c r="G751" s="2">
        <f t="shared" si="58"/>
        <v>-3.1705426356589683E-2</v>
      </c>
      <c r="H751" s="2" t="e">
        <f t="shared" si="59"/>
        <v>#NUM!</v>
      </c>
    </row>
    <row r="752" spans="1:8" x14ac:dyDescent="0.3">
      <c r="A752">
        <v>5290</v>
      </c>
      <c r="B752" s="2">
        <v>43055.666666666664</v>
      </c>
      <c r="C752" s="15">
        <f t="shared" si="55"/>
        <v>1.0012945736434109</v>
      </c>
      <c r="D752" s="15">
        <f t="shared" si="56"/>
        <v>10</v>
      </c>
      <c r="E752" s="2">
        <f t="shared" si="57"/>
        <v>4.9935271317829457</v>
      </c>
      <c r="F752" s="2">
        <v>5</v>
      </c>
      <c r="G752" s="2">
        <f t="shared" si="58"/>
        <v>-6.4728682170542839E-3</v>
      </c>
      <c r="H752" s="2" t="e">
        <f t="shared" si="59"/>
        <v>#NUM!</v>
      </c>
    </row>
    <row r="753" spans="1:8" x14ac:dyDescent="0.3">
      <c r="A753">
        <v>5298</v>
      </c>
      <c r="B753">
        <v>43426.666666666664</v>
      </c>
      <c r="C753" s="15">
        <f t="shared" si="55"/>
        <v>1.009922480620155</v>
      </c>
      <c r="D753" s="15">
        <f t="shared" si="56"/>
        <v>10</v>
      </c>
      <c r="E753" s="2">
        <f t="shared" si="57"/>
        <v>4.9503875968992253</v>
      </c>
      <c r="F753" s="2">
        <v>5</v>
      </c>
      <c r="G753" s="2">
        <f t="shared" si="58"/>
        <v>-4.9612403100774749E-2</v>
      </c>
      <c r="H753" s="2" t="e">
        <f t="shared" si="59"/>
        <v>#NUM!</v>
      </c>
    </row>
    <row r="754" spans="1:8" x14ac:dyDescent="0.3">
      <c r="A754">
        <v>5306</v>
      </c>
      <c r="B754">
        <v>42909.666666666664</v>
      </c>
      <c r="C754" s="15">
        <f t="shared" si="55"/>
        <v>0.99789922480620152</v>
      </c>
      <c r="D754" s="15">
        <f t="shared" si="56"/>
        <v>10</v>
      </c>
      <c r="E754" s="2">
        <f t="shared" si="57"/>
        <v>5.0105038759689924</v>
      </c>
      <c r="F754" s="2">
        <v>5</v>
      </c>
      <c r="G754" s="2">
        <f t="shared" si="58"/>
        <v>1.0503875968992382E-2</v>
      </c>
      <c r="H754" s="2">
        <f t="shared" si="59"/>
        <v>5.4744002535553005</v>
      </c>
    </row>
    <row r="755" spans="1:8" x14ac:dyDescent="0.3">
      <c r="A755">
        <v>5314</v>
      </c>
      <c r="B755">
        <v>43036.333333333336</v>
      </c>
      <c r="C755" s="15">
        <f t="shared" si="55"/>
        <v>1.0008449612403101</v>
      </c>
      <c r="D755" s="15">
        <f t="shared" si="56"/>
        <v>10</v>
      </c>
      <c r="E755" s="2">
        <f t="shared" si="57"/>
        <v>4.9957751937984494</v>
      </c>
      <c r="F755" s="2">
        <v>5</v>
      </c>
      <c r="G755" s="2">
        <f t="shared" si="58"/>
        <v>-4.2248062015506349E-3</v>
      </c>
      <c r="H755" s="2" t="e">
        <f t="shared" si="59"/>
        <v>#NUM!</v>
      </c>
    </row>
    <row r="756" spans="1:8" x14ac:dyDescent="0.3">
      <c r="A756">
        <v>5322</v>
      </c>
      <c r="B756">
        <v>43019.333333333336</v>
      </c>
      <c r="C756" s="15">
        <f t="shared" si="55"/>
        <v>1.0004496124031008</v>
      </c>
      <c r="D756" s="15">
        <f t="shared" si="56"/>
        <v>10</v>
      </c>
      <c r="E756" s="2">
        <f t="shared" si="57"/>
        <v>4.9977519379844964</v>
      </c>
      <c r="F756" s="2">
        <v>5</v>
      </c>
      <c r="G756" s="2">
        <f t="shared" si="58"/>
        <v>-2.248062015503649E-3</v>
      </c>
      <c r="H756" s="2" t="e">
        <f t="shared" si="59"/>
        <v>#NUM!</v>
      </c>
    </row>
    <row r="757" spans="1:8" x14ac:dyDescent="0.3">
      <c r="A757">
        <v>5330</v>
      </c>
      <c r="B757">
        <v>43167</v>
      </c>
      <c r="C757" s="15">
        <f t="shared" si="55"/>
        <v>1.0038837209302325</v>
      </c>
      <c r="D757" s="15">
        <f t="shared" si="56"/>
        <v>10</v>
      </c>
      <c r="E757" s="2">
        <f t="shared" si="57"/>
        <v>4.9805813953488371</v>
      </c>
      <c r="F757" s="2">
        <v>5</v>
      </c>
      <c r="G757" s="2">
        <f t="shared" si="58"/>
        <v>-1.9418604651162852E-2</v>
      </c>
      <c r="H757" s="2" t="e">
        <f t="shared" si="59"/>
        <v>#NUM!</v>
      </c>
    </row>
    <row r="758" spans="1:8" x14ac:dyDescent="0.3">
      <c r="A758">
        <v>5338</v>
      </c>
      <c r="B758">
        <v>42889.333333333336</v>
      </c>
      <c r="C758" s="15">
        <f t="shared" si="55"/>
        <v>0.99742635658914736</v>
      </c>
      <c r="D758" s="15">
        <f t="shared" si="56"/>
        <v>10</v>
      </c>
      <c r="E758" s="2">
        <f t="shared" si="57"/>
        <v>5.0128682170542636</v>
      </c>
      <c r="F758" s="2">
        <v>5</v>
      </c>
      <c r="G758" s="2">
        <f t="shared" si="58"/>
        <v>1.2868217054263553E-2</v>
      </c>
      <c r="H758" s="2">
        <f t="shared" si="59"/>
        <v>5.2718558711293761</v>
      </c>
    </row>
    <row r="759" spans="1:8" x14ac:dyDescent="0.3">
      <c r="A759">
        <v>5346</v>
      </c>
      <c r="B759">
        <v>43318.666666666664</v>
      </c>
      <c r="C759" s="15">
        <f t="shared" si="55"/>
        <v>1.0074108527131782</v>
      </c>
      <c r="D759" s="15">
        <f t="shared" si="56"/>
        <v>10</v>
      </c>
      <c r="E759" s="2">
        <f t="shared" si="57"/>
        <v>4.9629457364341087</v>
      </c>
      <c r="F759" s="2">
        <v>5</v>
      </c>
      <c r="G759" s="2">
        <f t="shared" si="58"/>
        <v>-3.7054263565891254E-2</v>
      </c>
      <c r="H759" s="2" t="e">
        <f t="shared" si="59"/>
        <v>#NUM!</v>
      </c>
    </row>
    <row r="760" spans="1:8" x14ac:dyDescent="0.3">
      <c r="A760">
        <v>5354</v>
      </c>
      <c r="B760">
        <v>42809.666666666664</v>
      </c>
      <c r="C760" s="15">
        <f t="shared" si="55"/>
        <v>0.99557364341085264</v>
      </c>
      <c r="D760" s="15">
        <f t="shared" si="56"/>
        <v>10</v>
      </c>
      <c r="E760" s="2">
        <f t="shared" si="57"/>
        <v>5.0221317829457366</v>
      </c>
      <c r="F760" s="2">
        <v>5</v>
      </c>
      <c r="G760" s="2">
        <f t="shared" si="58"/>
        <v>2.2131782945736589E-2</v>
      </c>
      <c r="H760" s="2">
        <f t="shared" si="59"/>
        <v>4.7314478822130308</v>
      </c>
    </row>
    <row r="761" spans="1:8" x14ac:dyDescent="0.3">
      <c r="A761">
        <v>5362</v>
      </c>
      <c r="B761">
        <v>43183.333333333336</v>
      </c>
      <c r="C761" s="15">
        <f t="shared" si="55"/>
        <v>1.0042635658914729</v>
      </c>
      <c r="D761" s="15">
        <f t="shared" si="56"/>
        <v>10</v>
      </c>
      <c r="E761" s="2">
        <f t="shared" si="57"/>
        <v>4.9786821705426352</v>
      </c>
      <c r="F761" s="2">
        <v>5</v>
      </c>
      <c r="G761" s="2">
        <f t="shared" si="58"/>
        <v>-2.1317829457364823E-2</v>
      </c>
      <c r="H761" s="2" t="e">
        <f t="shared" si="59"/>
        <v>#NUM!</v>
      </c>
    </row>
    <row r="762" spans="1:8" x14ac:dyDescent="0.3">
      <c r="A762">
        <v>5370</v>
      </c>
      <c r="B762">
        <v>42960</v>
      </c>
      <c r="C762" s="15">
        <f t="shared" si="55"/>
        <v>0.99906976744186049</v>
      </c>
      <c r="D762" s="15">
        <f t="shared" si="56"/>
        <v>10</v>
      </c>
      <c r="E762" s="2">
        <f t="shared" si="57"/>
        <v>5.0046511627906973</v>
      </c>
      <c r="F762" s="2">
        <v>5</v>
      </c>
      <c r="G762" s="2">
        <f t="shared" si="58"/>
        <v>4.6511627906973274E-3</v>
      </c>
      <c r="H762" s="2">
        <f t="shared" si="59"/>
        <v>6.2878585601618591</v>
      </c>
    </row>
    <row r="763" spans="1:8" x14ac:dyDescent="0.3">
      <c r="A763">
        <v>5378</v>
      </c>
      <c r="B763">
        <v>43311.666666666664</v>
      </c>
      <c r="C763" s="15">
        <f t="shared" si="55"/>
        <v>1.0072480620155038</v>
      </c>
      <c r="D763" s="15">
        <f t="shared" si="56"/>
        <v>10</v>
      </c>
      <c r="E763" s="2">
        <f t="shared" si="57"/>
        <v>4.9637596899224814</v>
      </c>
      <c r="F763" s="2">
        <v>5</v>
      </c>
      <c r="G763" s="2">
        <f t="shared" si="58"/>
        <v>-3.62403100775186E-2</v>
      </c>
      <c r="H763" s="2" t="e">
        <f t="shared" si="59"/>
        <v>#NUM!</v>
      </c>
    </row>
    <row r="764" spans="1:8" x14ac:dyDescent="0.3">
      <c r="A764">
        <v>5386</v>
      </c>
      <c r="B764">
        <v>43102.666666666672</v>
      </c>
      <c r="C764" s="15">
        <f t="shared" si="55"/>
        <v>1.0023875968992249</v>
      </c>
      <c r="D764" s="15">
        <f t="shared" si="56"/>
        <v>10</v>
      </c>
      <c r="E764" s="2">
        <f t="shared" si="57"/>
        <v>4.9880620155038757</v>
      </c>
      <c r="F764" s="2">
        <v>5</v>
      </c>
      <c r="G764" s="2">
        <f t="shared" si="58"/>
        <v>-1.1937984496124265E-2</v>
      </c>
      <c r="H764" s="2" t="e">
        <f t="shared" si="59"/>
        <v>#NUM!</v>
      </c>
    </row>
    <row r="765" spans="1:8" x14ac:dyDescent="0.3">
      <c r="A765">
        <v>5394</v>
      </c>
      <c r="B765">
        <v>42896</v>
      </c>
      <c r="C765" s="15">
        <f t="shared" si="55"/>
        <v>0.99758139534883716</v>
      </c>
      <c r="D765" s="15">
        <f t="shared" si="56"/>
        <v>10</v>
      </c>
      <c r="E765" s="2">
        <f t="shared" si="57"/>
        <v>5.0120930232558143</v>
      </c>
      <c r="F765" s="2">
        <v>5</v>
      </c>
      <c r="G765" s="2">
        <f t="shared" si="58"/>
        <v>1.2093023255814295E-2</v>
      </c>
      <c r="H765" s="2">
        <f t="shared" si="59"/>
        <v>5.3338329995087443</v>
      </c>
    </row>
    <row r="766" spans="1:8" x14ac:dyDescent="0.3">
      <c r="A766">
        <v>5402</v>
      </c>
      <c r="B766">
        <v>43279.666666666664</v>
      </c>
      <c r="C766" s="15">
        <f t="shared" si="55"/>
        <v>1.0065038759689922</v>
      </c>
      <c r="D766" s="15">
        <f t="shared" si="56"/>
        <v>10</v>
      </c>
      <c r="E766" s="2">
        <f t="shared" si="57"/>
        <v>4.9674806201550394</v>
      </c>
      <c r="F766" s="2">
        <v>5</v>
      </c>
      <c r="G766" s="2">
        <f t="shared" si="58"/>
        <v>-3.2519379844960561E-2</v>
      </c>
      <c r="H766" s="2" t="e">
        <f t="shared" si="59"/>
        <v>#NUM!</v>
      </c>
    </row>
    <row r="767" spans="1:8" x14ac:dyDescent="0.3">
      <c r="A767">
        <v>5410</v>
      </c>
      <c r="B767">
        <v>42823</v>
      </c>
      <c r="C767" s="15">
        <f t="shared" si="55"/>
        <v>0.99588372093023259</v>
      </c>
      <c r="D767" s="15">
        <f t="shared" si="56"/>
        <v>10</v>
      </c>
      <c r="E767" s="2">
        <f t="shared" si="57"/>
        <v>5.0205813953488372</v>
      </c>
      <c r="F767" s="2">
        <v>5</v>
      </c>
      <c r="G767" s="2">
        <f t="shared" si="58"/>
        <v>2.0581395348837184E-2</v>
      </c>
      <c r="H767" s="2">
        <f t="shared" si="59"/>
        <v>4.8037663119118719</v>
      </c>
    </row>
    <row r="768" spans="1:8" x14ac:dyDescent="0.3">
      <c r="A768">
        <v>5418</v>
      </c>
      <c r="B768">
        <v>43076</v>
      </c>
      <c r="C768" s="15">
        <f t="shared" si="55"/>
        <v>1.0017674418604652</v>
      </c>
      <c r="D768" s="15">
        <f t="shared" si="56"/>
        <v>10</v>
      </c>
      <c r="E768" s="2">
        <f t="shared" si="57"/>
        <v>4.9911627906976737</v>
      </c>
      <c r="F768" s="2">
        <v>5</v>
      </c>
      <c r="G768" s="2">
        <f t="shared" si="58"/>
        <v>-8.8372093023263432E-3</v>
      </c>
      <c r="H768" s="2" t="e">
        <f t="shared" si="59"/>
        <v>#NUM!</v>
      </c>
    </row>
    <row r="769" spans="1:8" x14ac:dyDescent="0.3">
      <c r="A769">
        <v>5426</v>
      </c>
      <c r="B769">
        <v>43313</v>
      </c>
      <c r="C769" s="15">
        <f t="shared" si="55"/>
        <v>1.0072790697674419</v>
      </c>
      <c r="D769" s="15">
        <f t="shared" si="56"/>
        <v>10</v>
      </c>
      <c r="E769" s="2">
        <f t="shared" si="57"/>
        <v>4.9636046511627905</v>
      </c>
      <c r="F769" s="2">
        <v>5</v>
      </c>
      <c r="G769" s="2">
        <f t="shared" si="58"/>
        <v>-3.6395348837209518E-2</v>
      </c>
      <c r="H769" s="2" t="e">
        <f t="shared" si="59"/>
        <v>#NUM!</v>
      </c>
    </row>
    <row r="770" spans="1:8" x14ac:dyDescent="0.3">
      <c r="A770">
        <v>5434</v>
      </c>
      <c r="B770">
        <v>43111.333333333336</v>
      </c>
      <c r="C770" s="15">
        <f t="shared" si="55"/>
        <v>1.0025891472868218</v>
      </c>
      <c r="D770" s="15">
        <f t="shared" si="56"/>
        <v>10</v>
      </c>
      <c r="E770" s="2">
        <f t="shared" si="57"/>
        <v>4.9870542635658914</v>
      </c>
      <c r="F770" s="2">
        <v>5</v>
      </c>
      <c r="G770" s="2">
        <f t="shared" si="58"/>
        <v>-1.2945736434108568E-2</v>
      </c>
      <c r="H770" s="2" t="e">
        <f t="shared" si="59"/>
        <v>#NUM!</v>
      </c>
    </row>
    <row r="771" spans="1:8" x14ac:dyDescent="0.3">
      <c r="A771">
        <v>5442</v>
      </c>
      <c r="B771">
        <v>43654</v>
      </c>
      <c r="C771" s="15">
        <f t="shared" ref="C771:C834" si="60">B771/$J$27</f>
        <v>1.0152093023255815</v>
      </c>
      <c r="D771" s="15">
        <f t="shared" ref="D771:D834" si="61">$J$28</f>
        <v>10</v>
      </c>
      <c r="E771" s="2">
        <f t="shared" si="57"/>
        <v>4.9239534883720921</v>
      </c>
      <c r="F771" s="2">
        <v>5</v>
      </c>
      <c r="G771" s="2">
        <f t="shared" si="58"/>
        <v>-7.6046511627907876E-2</v>
      </c>
      <c r="H771" s="2" t="e">
        <f t="shared" si="59"/>
        <v>#NUM!</v>
      </c>
    </row>
    <row r="772" spans="1:8" x14ac:dyDescent="0.3">
      <c r="A772">
        <v>5450</v>
      </c>
      <c r="B772">
        <v>43154.666666666672</v>
      </c>
      <c r="C772" s="15">
        <f t="shared" si="60"/>
        <v>1.0035968992248063</v>
      </c>
      <c r="D772" s="15">
        <f t="shared" si="61"/>
        <v>10</v>
      </c>
      <c r="E772" s="2">
        <f t="shared" ref="E772:E835" si="62">D772-(F772*C772)</f>
        <v>4.9820155038759681</v>
      </c>
      <c r="F772" s="2">
        <v>5</v>
      </c>
      <c r="G772" s="2">
        <f t="shared" ref="G772:G835" si="63">F772-(F772*C772)</f>
        <v>-1.7984496124031857E-2</v>
      </c>
      <c r="H772" s="2" t="e">
        <f t="shared" ref="H772:H835" si="64">LN((F772*E772)/(D772*G772))</f>
        <v>#NUM!</v>
      </c>
    </row>
    <row r="773" spans="1:8" x14ac:dyDescent="0.3">
      <c r="A773">
        <v>5458</v>
      </c>
      <c r="B773">
        <v>43487</v>
      </c>
      <c r="C773" s="15">
        <f t="shared" si="60"/>
        <v>1.0113255813953488</v>
      </c>
      <c r="D773" s="15">
        <f t="shared" si="61"/>
        <v>10</v>
      </c>
      <c r="E773" s="2">
        <f t="shared" si="62"/>
        <v>4.9433720930232559</v>
      </c>
      <c r="F773" s="2">
        <v>5</v>
      </c>
      <c r="G773" s="2">
        <f t="shared" si="63"/>
        <v>-5.6627906976744136E-2</v>
      </c>
      <c r="H773" s="2" t="e">
        <f t="shared" si="64"/>
        <v>#NUM!</v>
      </c>
    </row>
    <row r="774" spans="1:8" x14ac:dyDescent="0.3">
      <c r="A774">
        <v>5466</v>
      </c>
      <c r="B774">
        <v>42757</v>
      </c>
      <c r="C774" s="15">
        <f t="shared" si="60"/>
        <v>0.99434883720930234</v>
      </c>
      <c r="D774" s="15">
        <f t="shared" si="61"/>
        <v>10</v>
      </c>
      <c r="E774" s="2">
        <f t="shared" si="62"/>
        <v>5.0282558139534883</v>
      </c>
      <c r="F774" s="2">
        <v>5</v>
      </c>
      <c r="G774" s="2">
        <f t="shared" si="63"/>
        <v>2.8255813953488307E-2</v>
      </c>
      <c r="H774" s="2">
        <f t="shared" si="64"/>
        <v>4.4883820256494733</v>
      </c>
    </row>
    <row r="775" spans="1:8" x14ac:dyDescent="0.3">
      <c r="A775">
        <v>5474</v>
      </c>
      <c r="B775">
        <v>43695.666666666664</v>
      </c>
      <c r="C775" s="15">
        <f t="shared" si="60"/>
        <v>1.0161782945736433</v>
      </c>
      <c r="D775" s="15">
        <f t="shared" si="61"/>
        <v>10</v>
      </c>
      <c r="E775" s="2">
        <f t="shared" si="62"/>
        <v>4.9191085271317831</v>
      </c>
      <c r="F775" s="2">
        <v>5</v>
      </c>
      <c r="G775" s="2">
        <f t="shared" si="63"/>
        <v>-8.0891472868216852E-2</v>
      </c>
      <c r="H775" s="2" t="e">
        <f t="shared" si="64"/>
        <v>#NUM!</v>
      </c>
    </row>
    <row r="776" spans="1:8" x14ac:dyDescent="0.3">
      <c r="A776">
        <v>5482</v>
      </c>
      <c r="B776">
        <v>43174</v>
      </c>
      <c r="C776" s="15">
        <f t="shared" si="60"/>
        <v>1.0040465116279069</v>
      </c>
      <c r="D776" s="15">
        <f t="shared" si="61"/>
        <v>10</v>
      </c>
      <c r="E776" s="2">
        <f t="shared" si="62"/>
        <v>4.9797674418604654</v>
      </c>
      <c r="F776" s="2">
        <v>5</v>
      </c>
      <c r="G776" s="2">
        <f t="shared" si="63"/>
        <v>-2.0232558139534618E-2</v>
      </c>
      <c r="H776" s="2" t="e">
        <f t="shared" si="64"/>
        <v>#NUM!</v>
      </c>
    </row>
    <row r="777" spans="1:8" x14ac:dyDescent="0.3">
      <c r="A777">
        <v>5490</v>
      </c>
      <c r="B777">
        <v>43118.666666666672</v>
      </c>
      <c r="C777" s="15">
        <f t="shared" si="60"/>
        <v>1.0027596899224807</v>
      </c>
      <c r="D777" s="15">
        <f t="shared" si="61"/>
        <v>10</v>
      </c>
      <c r="E777" s="2">
        <f t="shared" si="62"/>
        <v>4.9862015503875963</v>
      </c>
      <c r="F777" s="2">
        <v>5</v>
      </c>
      <c r="G777" s="2">
        <f t="shared" si="63"/>
        <v>-1.3798449612403729E-2</v>
      </c>
      <c r="H777" s="2" t="e">
        <f t="shared" si="64"/>
        <v>#NUM!</v>
      </c>
    </row>
    <row r="778" spans="1:8" x14ac:dyDescent="0.3">
      <c r="A778">
        <v>5498</v>
      </c>
      <c r="B778">
        <v>43287.666666666664</v>
      </c>
      <c r="C778" s="15">
        <f t="shared" si="60"/>
        <v>1.0066899224806201</v>
      </c>
      <c r="D778" s="15">
        <f t="shared" si="61"/>
        <v>10</v>
      </c>
      <c r="E778" s="2">
        <f t="shared" si="62"/>
        <v>4.9665503875969002</v>
      </c>
      <c r="F778" s="2">
        <v>5</v>
      </c>
      <c r="G778" s="2">
        <f t="shared" si="63"/>
        <v>-3.3449612403099849E-2</v>
      </c>
      <c r="H778" s="2" t="e">
        <f t="shared" si="64"/>
        <v>#NUM!</v>
      </c>
    </row>
    <row r="779" spans="1:8" x14ac:dyDescent="0.3">
      <c r="A779">
        <v>5506</v>
      </c>
      <c r="B779">
        <v>42578.333333333328</v>
      </c>
      <c r="C779" s="15">
        <f t="shared" si="60"/>
        <v>0.99019379844961231</v>
      </c>
      <c r="D779" s="15">
        <f t="shared" si="61"/>
        <v>10</v>
      </c>
      <c r="E779" s="2">
        <f t="shared" si="62"/>
        <v>5.0490310077519389</v>
      </c>
      <c r="F779" s="2">
        <v>5</v>
      </c>
      <c r="G779" s="2">
        <f t="shared" si="63"/>
        <v>4.9031007751938915E-2</v>
      </c>
      <c r="H779" s="2">
        <f t="shared" si="64"/>
        <v>3.941351534411055</v>
      </c>
    </row>
    <row r="780" spans="1:8" x14ac:dyDescent="0.3">
      <c r="A780">
        <v>5514</v>
      </c>
      <c r="B780">
        <v>42846.333333333328</v>
      </c>
      <c r="C780" s="15">
        <f t="shared" si="60"/>
        <v>0.99642635658914713</v>
      </c>
      <c r="D780" s="15">
        <f t="shared" si="61"/>
        <v>10</v>
      </c>
      <c r="E780" s="2">
        <f t="shared" si="62"/>
        <v>5.0178682170542643</v>
      </c>
      <c r="F780" s="2">
        <v>5</v>
      </c>
      <c r="G780" s="2">
        <f t="shared" si="63"/>
        <v>1.7868217054264335E-2</v>
      </c>
      <c r="H780" s="2">
        <f t="shared" si="64"/>
        <v>4.9445897329066666</v>
      </c>
    </row>
    <row r="781" spans="1:8" x14ac:dyDescent="0.3">
      <c r="A781">
        <v>5522</v>
      </c>
      <c r="B781">
        <v>42976.666666666672</v>
      </c>
      <c r="C781" s="15">
        <f t="shared" si="60"/>
        <v>0.99945736434108534</v>
      </c>
      <c r="D781" s="15">
        <f t="shared" si="61"/>
        <v>10</v>
      </c>
      <c r="E781" s="2">
        <f t="shared" si="62"/>
        <v>5.0027131782945737</v>
      </c>
      <c r="F781" s="2">
        <v>5</v>
      </c>
      <c r="G781" s="2">
        <f t="shared" si="63"/>
        <v>2.713178294573737E-3</v>
      </c>
      <c r="H781" s="2">
        <f t="shared" si="64"/>
        <v>6.8264677492198942</v>
      </c>
    </row>
    <row r="782" spans="1:8" x14ac:dyDescent="0.3">
      <c r="A782">
        <v>5530</v>
      </c>
      <c r="B782">
        <v>43171</v>
      </c>
      <c r="C782" s="15">
        <f t="shared" si="60"/>
        <v>1.0039767441860465</v>
      </c>
      <c r="D782" s="15">
        <f t="shared" si="61"/>
        <v>10</v>
      </c>
      <c r="E782" s="2">
        <f t="shared" si="62"/>
        <v>4.9801162790697671</v>
      </c>
      <c r="F782" s="2">
        <v>5</v>
      </c>
      <c r="G782" s="2">
        <f t="shared" si="63"/>
        <v>-1.988372093023294E-2</v>
      </c>
      <c r="H782" s="2" t="e">
        <f t="shared" si="64"/>
        <v>#NUM!</v>
      </c>
    </row>
    <row r="783" spans="1:8" x14ac:dyDescent="0.3">
      <c r="A783">
        <v>5538</v>
      </c>
      <c r="B783">
        <v>43083.666666666672</v>
      </c>
      <c r="C783" s="15">
        <f t="shared" si="60"/>
        <v>1.0019457364341087</v>
      </c>
      <c r="D783" s="15">
        <f t="shared" si="61"/>
        <v>10</v>
      </c>
      <c r="E783" s="2">
        <f t="shared" si="62"/>
        <v>4.9902713178294569</v>
      </c>
      <c r="F783" s="2">
        <v>5</v>
      </c>
      <c r="G783" s="2">
        <f t="shared" si="63"/>
        <v>-9.7286821705431237E-3</v>
      </c>
      <c r="H783" s="2" t="e">
        <f t="shared" si="64"/>
        <v>#NUM!</v>
      </c>
    </row>
    <row r="784" spans="1:8" x14ac:dyDescent="0.3">
      <c r="A784">
        <v>5546</v>
      </c>
      <c r="B784">
        <v>42484</v>
      </c>
      <c r="C784" s="15">
        <f t="shared" si="60"/>
        <v>0.98799999999999999</v>
      </c>
      <c r="D784" s="15">
        <f t="shared" si="61"/>
        <v>10</v>
      </c>
      <c r="E784" s="2">
        <f t="shared" si="62"/>
        <v>5.0600000000000005</v>
      </c>
      <c r="F784" s="2">
        <v>5</v>
      </c>
      <c r="G784" s="2">
        <f t="shared" si="63"/>
        <v>6.0000000000000497E-2</v>
      </c>
      <c r="H784" s="2">
        <f t="shared" si="64"/>
        <v>3.7416300194994569</v>
      </c>
    </row>
    <row r="785" spans="1:8" x14ac:dyDescent="0.3">
      <c r="A785">
        <v>5554</v>
      </c>
      <c r="B785">
        <v>43531</v>
      </c>
      <c r="C785" s="15">
        <f t="shared" si="60"/>
        <v>1.0123488372093024</v>
      </c>
      <c r="D785" s="15">
        <f t="shared" si="61"/>
        <v>10</v>
      </c>
      <c r="E785" s="2">
        <f t="shared" si="62"/>
        <v>4.9382558139534884</v>
      </c>
      <c r="F785" s="2">
        <v>5</v>
      </c>
      <c r="G785" s="2">
        <f t="shared" si="63"/>
        <v>-6.1744186046511551E-2</v>
      </c>
      <c r="H785" s="2" t="e">
        <f t="shared" si="64"/>
        <v>#NUM!</v>
      </c>
    </row>
    <row r="786" spans="1:8" x14ac:dyDescent="0.3">
      <c r="A786">
        <v>5562</v>
      </c>
      <c r="B786">
        <v>43125.333333333328</v>
      </c>
      <c r="C786" s="15">
        <f t="shared" si="60"/>
        <v>1.0029147286821705</v>
      </c>
      <c r="D786" s="15">
        <f t="shared" si="61"/>
        <v>10</v>
      </c>
      <c r="E786" s="2">
        <f t="shared" si="62"/>
        <v>4.9854263565891479</v>
      </c>
      <c r="F786" s="2">
        <v>5</v>
      </c>
      <c r="G786" s="2">
        <f t="shared" si="63"/>
        <v>-1.45736434108521E-2</v>
      </c>
      <c r="H786" s="2" t="e">
        <f t="shared" si="64"/>
        <v>#NUM!</v>
      </c>
    </row>
    <row r="787" spans="1:8" x14ac:dyDescent="0.3">
      <c r="A787">
        <v>5570</v>
      </c>
      <c r="B787">
        <v>43291.333333333336</v>
      </c>
      <c r="C787" s="15">
        <f t="shared" si="60"/>
        <v>1.0067751937984497</v>
      </c>
      <c r="D787" s="15">
        <f t="shared" si="61"/>
        <v>10</v>
      </c>
      <c r="E787" s="2">
        <f t="shared" si="62"/>
        <v>4.9661240310077517</v>
      </c>
      <c r="F787" s="2">
        <v>5</v>
      </c>
      <c r="G787" s="2">
        <f t="shared" si="63"/>
        <v>-3.3875968992248318E-2</v>
      </c>
      <c r="H787" s="2" t="e">
        <f t="shared" si="64"/>
        <v>#NUM!</v>
      </c>
    </row>
    <row r="788" spans="1:8" x14ac:dyDescent="0.3">
      <c r="A788">
        <v>5578</v>
      </c>
      <c r="B788">
        <v>43299.333333333336</v>
      </c>
      <c r="C788" s="15">
        <f t="shared" si="60"/>
        <v>1.0069612403100776</v>
      </c>
      <c r="D788" s="15">
        <f t="shared" si="61"/>
        <v>10</v>
      </c>
      <c r="E788" s="2">
        <f t="shared" si="62"/>
        <v>4.9651937984496115</v>
      </c>
      <c r="F788" s="2">
        <v>5</v>
      </c>
      <c r="G788" s="2">
        <f t="shared" si="63"/>
        <v>-3.4806201550388494E-2</v>
      </c>
      <c r="H788" s="2" t="e">
        <f t="shared" si="64"/>
        <v>#NUM!</v>
      </c>
    </row>
    <row r="789" spans="1:8" x14ac:dyDescent="0.3">
      <c r="A789">
        <v>5586</v>
      </c>
      <c r="B789">
        <v>43200</v>
      </c>
      <c r="C789" s="15">
        <f t="shared" si="60"/>
        <v>1.0046511627906978</v>
      </c>
      <c r="D789" s="15">
        <f t="shared" si="61"/>
        <v>10</v>
      </c>
      <c r="E789" s="2">
        <f t="shared" si="62"/>
        <v>4.9767441860465116</v>
      </c>
      <c r="F789" s="2">
        <v>5</v>
      </c>
      <c r="G789" s="2">
        <f t="shared" si="63"/>
        <v>-2.3255813953488413E-2</v>
      </c>
      <c r="H789" s="2" t="e">
        <f t="shared" si="64"/>
        <v>#NUM!</v>
      </c>
    </row>
    <row r="790" spans="1:8" x14ac:dyDescent="0.3">
      <c r="A790">
        <v>5594</v>
      </c>
      <c r="B790">
        <v>42705.666666666672</v>
      </c>
      <c r="C790" s="15">
        <f t="shared" si="60"/>
        <v>0.99315503875969002</v>
      </c>
      <c r="D790" s="15">
        <f t="shared" si="61"/>
        <v>10</v>
      </c>
      <c r="E790" s="2">
        <f t="shared" si="62"/>
        <v>5.03422480620155</v>
      </c>
      <c r="F790" s="2">
        <v>5</v>
      </c>
      <c r="G790" s="2">
        <f t="shared" si="63"/>
        <v>3.4224806201549995E-2</v>
      </c>
      <c r="H790" s="2">
        <f t="shared" si="64"/>
        <v>4.2979169430306614</v>
      </c>
    </row>
    <row r="791" spans="1:8" x14ac:dyDescent="0.3">
      <c r="A791">
        <v>5602</v>
      </c>
      <c r="B791">
        <v>43316.333333333336</v>
      </c>
      <c r="C791" s="15">
        <f t="shared" si="60"/>
        <v>1.0073565891472869</v>
      </c>
      <c r="D791" s="15">
        <f t="shared" si="61"/>
        <v>10</v>
      </c>
      <c r="E791" s="2">
        <f t="shared" si="62"/>
        <v>4.9632170542635654</v>
      </c>
      <c r="F791" s="2">
        <v>5</v>
      </c>
      <c r="G791" s="2">
        <f t="shared" si="63"/>
        <v>-3.6782945736434591E-2</v>
      </c>
      <c r="H791" s="2" t="e">
        <f t="shared" si="64"/>
        <v>#NUM!</v>
      </c>
    </row>
    <row r="792" spans="1:8" x14ac:dyDescent="0.3">
      <c r="A792">
        <v>5610</v>
      </c>
      <c r="B792">
        <v>42770</v>
      </c>
      <c r="C792" s="15">
        <f t="shared" si="60"/>
        <v>0.99465116279069765</v>
      </c>
      <c r="D792" s="15">
        <f t="shared" si="61"/>
        <v>10</v>
      </c>
      <c r="E792" s="2">
        <f t="shared" si="62"/>
        <v>5.0267441860465114</v>
      </c>
      <c r="F792" s="2">
        <v>5</v>
      </c>
      <c r="G792" s="2">
        <f t="shared" si="63"/>
        <v>2.6744186046511409E-2</v>
      </c>
      <c r="H792" s="2">
        <f t="shared" si="64"/>
        <v>4.5430634881785448</v>
      </c>
    </row>
    <row r="793" spans="1:8" x14ac:dyDescent="0.3">
      <c r="A793">
        <v>5618</v>
      </c>
      <c r="B793">
        <v>43757</v>
      </c>
      <c r="C793" s="15">
        <f t="shared" si="60"/>
        <v>1.0176046511627908</v>
      </c>
      <c r="D793" s="15">
        <f t="shared" si="61"/>
        <v>10</v>
      </c>
      <c r="E793" s="2">
        <f t="shared" si="62"/>
        <v>4.9119767441860462</v>
      </c>
      <c r="F793" s="2">
        <v>5</v>
      </c>
      <c r="G793" s="2">
        <f t="shared" si="63"/>
        <v>-8.802325581395376E-2</v>
      </c>
      <c r="H793" s="2" t="e">
        <f t="shared" si="64"/>
        <v>#NUM!</v>
      </c>
    </row>
    <row r="794" spans="1:8" x14ac:dyDescent="0.3">
      <c r="A794">
        <v>5626</v>
      </c>
      <c r="B794">
        <v>43363.666666666664</v>
      </c>
      <c r="C794" s="15">
        <f t="shared" si="60"/>
        <v>1.0084573643410852</v>
      </c>
      <c r="D794" s="15">
        <f t="shared" si="61"/>
        <v>10</v>
      </c>
      <c r="E794" s="2">
        <f t="shared" si="62"/>
        <v>4.9577131782945738</v>
      </c>
      <c r="F794" s="2">
        <v>5</v>
      </c>
      <c r="G794" s="2">
        <f t="shared" si="63"/>
        <v>-4.2286821705426192E-2</v>
      </c>
      <c r="H794" s="2" t="e">
        <f t="shared" si="64"/>
        <v>#NUM!</v>
      </c>
    </row>
    <row r="795" spans="1:8" x14ac:dyDescent="0.3">
      <c r="A795">
        <v>5634</v>
      </c>
      <c r="B795">
        <v>43598</v>
      </c>
      <c r="C795" s="15">
        <f t="shared" si="60"/>
        <v>1.013906976744186</v>
      </c>
      <c r="D795" s="15">
        <f t="shared" si="61"/>
        <v>10</v>
      </c>
      <c r="E795" s="2">
        <f t="shared" si="62"/>
        <v>4.9304651162790698</v>
      </c>
      <c r="F795" s="2">
        <v>5</v>
      </c>
      <c r="G795" s="2">
        <f t="shared" si="63"/>
        <v>-6.9534883720930196E-2</v>
      </c>
      <c r="H795" s="2" t="e">
        <f t="shared" si="64"/>
        <v>#NUM!</v>
      </c>
    </row>
    <row r="796" spans="1:8" x14ac:dyDescent="0.3">
      <c r="A796">
        <v>5642</v>
      </c>
      <c r="B796">
        <v>42987</v>
      </c>
      <c r="C796" s="15">
        <f t="shared" si="60"/>
        <v>0.99969767441860469</v>
      </c>
      <c r="D796" s="15">
        <f t="shared" si="61"/>
        <v>10</v>
      </c>
      <c r="E796" s="2">
        <f t="shared" si="62"/>
        <v>5.0015116279069769</v>
      </c>
      <c r="F796" s="2">
        <v>5</v>
      </c>
      <c r="G796" s="2">
        <f t="shared" si="63"/>
        <v>1.5116279069768979E-3</v>
      </c>
      <c r="H796" s="2">
        <f t="shared" si="64"/>
        <v>7.4111611365443411</v>
      </c>
    </row>
    <row r="797" spans="1:8" x14ac:dyDescent="0.3">
      <c r="A797">
        <v>5650</v>
      </c>
      <c r="B797">
        <v>43511</v>
      </c>
      <c r="C797" s="15">
        <f t="shared" si="60"/>
        <v>1.0118837209302325</v>
      </c>
      <c r="D797" s="15">
        <f t="shared" si="61"/>
        <v>10</v>
      </c>
      <c r="E797" s="2">
        <f t="shared" si="62"/>
        <v>4.940581395348838</v>
      </c>
      <c r="F797" s="2">
        <v>5</v>
      </c>
      <c r="G797" s="2">
        <f t="shared" si="63"/>
        <v>-5.9418604651161999E-2</v>
      </c>
      <c r="H797" s="2" t="e">
        <f t="shared" si="64"/>
        <v>#NUM!</v>
      </c>
    </row>
    <row r="798" spans="1:8" x14ac:dyDescent="0.3">
      <c r="A798">
        <v>5658</v>
      </c>
      <c r="B798">
        <v>43429.666666666664</v>
      </c>
      <c r="C798" s="15">
        <f t="shared" si="60"/>
        <v>1.0099922480620154</v>
      </c>
      <c r="D798" s="15">
        <f t="shared" si="61"/>
        <v>10</v>
      </c>
      <c r="E798" s="2">
        <f t="shared" si="62"/>
        <v>4.9500387596899227</v>
      </c>
      <c r="F798" s="2">
        <v>5</v>
      </c>
      <c r="G798" s="2">
        <f t="shared" si="63"/>
        <v>-4.9961240310077315E-2</v>
      </c>
      <c r="H798" s="2" t="e">
        <f t="shared" si="64"/>
        <v>#NUM!</v>
      </c>
    </row>
    <row r="799" spans="1:8" x14ac:dyDescent="0.3">
      <c r="A799">
        <v>5666</v>
      </c>
      <c r="B799">
        <v>43307.333333333336</v>
      </c>
      <c r="C799" s="15">
        <f t="shared" si="60"/>
        <v>1.0071472868217055</v>
      </c>
      <c r="D799" s="15">
        <f t="shared" si="61"/>
        <v>10</v>
      </c>
      <c r="E799" s="2">
        <f t="shared" si="62"/>
        <v>4.9642635658914722</v>
      </c>
      <c r="F799" s="2">
        <v>5</v>
      </c>
      <c r="G799" s="2">
        <f t="shared" si="63"/>
        <v>-3.5736434108527781E-2</v>
      </c>
      <c r="H799" s="2" t="e">
        <f t="shared" si="64"/>
        <v>#NUM!</v>
      </c>
    </row>
    <row r="800" spans="1:8" x14ac:dyDescent="0.3">
      <c r="A800">
        <v>5674</v>
      </c>
      <c r="B800">
        <v>43485.666666666672</v>
      </c>
      <c r="C800" s="15">
        <f t="shared" si="60"/>
        <v>1.0112945736434109</v>
      </c>
      <c r="D800" s="15">
        <f t="shared" si="61"/>
        <v>10</v>
      </c>
      <c r="E800" s="2">
        <f t="shared" si="62"/>
        <v>4.943527131782945</v>
      </c>
      <c r="F800" s="2">
        <v>5</v>
      </c>
      <c r="G800" s="2">
        <f t="shared" si="63"/>
        <v>-5.6472868217054994E-2</v>
      </c>
      <c r="H800" s="2" t="e">
        <f t="shared" si="64"/>
        <v>#NUM!</v>
      </c>
    </row>
    <row r="801" spans="1:8" x14ac:dyDescent="0.3">
      <c r="A801">
        <v>5682</v>
      </c>
      <c r="B801">
        <v>42899</v>
      </c>
      <c r="C801" s="15">
        <f t="shared" si="60"/>
        <v>0.99765116279069765</v>
      </c>
      <c r="D801" s="15">
        <f t="shared" si="61"/>
        <v>10</v>
      </c>
      <c r="E801" s="2">
        <f t="shared" si="62"/>
        <v>5.0117441860465117</v>
      </c>
      <c r="F801" s="2">
        <v>5</v>
      </c>
      <c r="G801" s="2">
        <f t="shared" si="63"/>
        <v>1.1744186046511729E-2</v>
      </c>
      <c r="H801" s="2">
        <f t="shared" si="64"/>
        <v>5.3630337802776156</v>
      </c>
    </row>
    <row r="802" spans="1:8" x14ac:dyDescent="0.3">
      <c r="A802">
        <v>5690</v>
      </c>
      <c r="B802">
        <v>43274.666666666664</v>
      </c>
      <c r="C802" s="15">
        <f t="shared" si="60"/>
        <v>1.0063875968992249</v>
      </c>
      <c r="D802" s="15">
        <f t="shared" si="61"/>
        <v>10</v>
      </c>
      <c r="E802" s="2">
        <f t="shared" si="62"/>
        <v>4.9680620155038753</v>
      </c>
      <c r="F802" s="2">
        <v>5</v>
      </c>
      <c r="G802" s="2">
        <f t="shared" si="63"/>
        <v>-3.1937984496124727E-2</v>
      </c>
      <c r="H802" s="2" t="e">
        <f t="shared" si="64"/>
        <v>#NUM!</v>
      </c>
    </row>
    <row r="803" spans="1:8" x14ac:dyDescent="0.3">
      <c r="A803">
        <v>5698</v>
      </c>
      <c r="B803">
        <v>43372</v>
      </c>
      <c r="C803" s="15">
        <f t="shared" si="60"/>
        <v>1.0086511627906978</v>
      </c>
      <c r="D803" s="15">
        <f t="shared" si="61"/>
        <v>10</v>
      </c>
      <c r="E803" s="2">
        <f t="shared" si="62"/>
        <v>4.9567441860465111</v>
      </c>
      <c r="F803" s="2">
        <v>5</v>
      </c>
      <c r="G803" s="2">
        <f t="shared" si="63"/>
        <v>-4.3255813953488875E-2</v>
      </c>
      <c r="H803" s="2" t="e">
        <f t="shared" si="64"/>
        <v>#NUM!</v>
      </c>
    </row>
    <row r="804" spans="1:8" x14ac:dyDescent="0.3">
      <c r="A804">
        <v>5706</v>
      </c>
      <c r="B804">
        <v>42698.666666666664</v>
      </c>
      <c r="C804" s="15">
        <f t="shared" si="60"/>
        <v>0.99299224806201547</v>
      </c>
      <c r="D804" s="15">
        <f t="shared" si="61"/>
        <v>10</v>
      </c>
      <c r="E804" s="2">
        <f t="shared" si="62"/>
        <v>5.0350387596899226</v>
      </c>
      <c r="F804" s="2">
        <v>5</v>
      </c>
      <c r="G804" s="2">
        <f t="shared" si="63"/>
        <v>3.5038759689922649E-2</v>
      </c>
      <c r="H804" s="2">
        <f t="shared" si="64"/>
        <v>4.274574454150101</v>
      </c>
    </row>
    <row r="805" spans="1:8" x14ac:dyDescent="0.3">
      <c r="A805">
        <v>5714</v>
      </c>
      <c r="B805">
        <v>42780.333333333328</v>
      </c>
      <c r="C805" s="15">
        <f t="shared" si="60"/>
        <v>0.99489147286821689</v>
      </c>
      <c r="D805" s="15">
        <f t="shared" si="61"/>
        <v>10</v>
      </c>
      <c r="E805" s="2">
        <f t="shared" si="62"/>
        <v>5.0255426356589155</v>
      </c>
      <c r="F805" s="2">
        <v>5</v>
      </c>
      <c r="G805" s="2">
        <f t="shared" si="63"/>
        <v>2.5542635658915458E-2</v>
      </c>
      <c r="H805" s="2">
        <f t="shared" si="64"/>
        <v>4.5887924911579736</v>
      </c>
    </row>
    <row r="806" spans="1:8" x14ac:dyDescent="0.3">
      <c r="A806">
        <v>5722</v>
      </c>
      <c r="B806">
        <v>43081.666666666664</v>
      </c>
      <c r="C806" s="15">
        <f t="shared" si="60"/>
        <v>1.0018992248062015</v>
      </c>
      <c r="D806" s="15">
        <f t="shared" si="61"/>
        <v>10</v>
      </c>
      <c r="E806" s="2">
        <f t="shared" si="62"/>
        <v>4.9905038759689919</v>
      </c>
      <c r="F806" s="2">
        <v>5</v>
      </c>
      <c r="G806" s="2">
        <f t="shared" si="63"/>
        <v>-9.4961240310080797E-3</v>
      </c>
      <c r="H806" s="2" t="e">
        <f t="shared" si="64"/>
        <v>#NUM!</v>
      </c>
    </row>
    <row r="807" spans="1:8" x14ac:dyDescent="0.3">
      <c r="A807">
        <v>5730</v>
      </c>
      <c r="B807">
        <v>43195.666666666664</v>
      </c>
      <c r="C807" s="15">
        <f t="shared" si="60"/>
        <v>1.0045503875968991</v>
      </c>
      <c r="D807" s="15">
        <f t="shared" si="61"/>
        <v>10</v>
      </c>
      <c r="E807" s="2">
        <f t="shared" si="62"/>
        <v>4.9772480620155051</v>
      </c>
      <c r="F807" s="2">
        <v>5</v>
      </c>
      <c r="G807" s="2">
        <f t="shared" si="63"/>
        <v>-2.275193798449493E-2</v>
      </c>
      <c r="H807" s="2" t="e">
        <f t="shared" si="64"/>
        <v>#NUM!</v>
      </c>
    </row>
    <row r="808" spans="1:8" x14ac:dyDescent="0.3">
      <c r="A808">
        <v>5738</v>
      </c>
      <c r="B808">
        <v>42545.333333333336</v>
      </c>
      <c r="C808" s="15">
        <f t="shared" si="60"/>
        <v>0.98942635658914735</v>
      </c>
      <c r="D808" s="15">
        <f t="shared" si="61"/>
        <v>10</v>
      </c>
      <c r="E808" s="2">
        <f t="shared" si="62"/>
        <v>5.0528682170542636</v>
      </c>
      <c r="F808" s="2">
        <v>5</v>
      </c>
      <c r="G808" s="2">
        <f t="shared" si="63"/>
        <v>5.2868217054263589E-2</v>
      </c>
      <c r="H808" s="2">
        <f t="shared" si="64"/>
        <v>3.8667617977763675</v>
      </c>
    </row>
    <row r="809" spans="1:8" x14ac:dyDescent="0.3">
      <c r="A809">
        <v>5746</v>
      </c>
      <c r="B809">
        <v>43040.333333333336</v>
      </c>
      <c r="C809" s="15">
        <f t="shared" si="60"/>
        <v>1.0009379844961241</v>
      </c>
      <c r="D809" s="15">
        <f t="shared" si="61"/>
        <v>10</v>
      </c>
      <c r="E809" s="2">
        <f t="shared" si="62"/>
        <v>4.9953100775193793</v>
      </c>
      <c r="F809" s="2">
        <v>5</v>
      </c>
      <c r="G809" s="2">
        <f t="shared" si="63"/>
        <v>-4.6899224806207229E-3</v>
      </c>
      <c r="H809" s="2" t="e">
        <f t="shared" si="64"/>
        <v>#NUM!</v>
      </c>
    </row>
    <row r="810" spans="1:8" x14ac:dyDescent="0.3">
      <c r="A810">
        <v>5754</v>
      </c>
      <c r="B810">
        <v>43327.333333333336</v>
      </c>
      <c r="C810" s="15">
        <f t="shared" si="60"/>
        <v>1.0076124031007752</v>
      </c>
      <c r="D810" s="15">
        <f t="shared" si="61"/>
        <v>10</v>
      </c>
      <c r="E810" s="2">
        <f t="shared" si="62"/>
        <v>4.9619379844961244</v>
      </c>
      <c r="F810" s="2">
        <v>5</v>
      </c>
      <c r="G810" s="2">
        <f t="shared" si="63"/>
        <v>-3.8062015503875557E-2</v>
      </c>
      <c r="H810" s="2" t="e">
        <f t="shared" si="64"/>
        <v>#NUM!</v>
      </c>
    </row>
    <row r="811" spans="1:8" x14ac:dyDescent="0.3">
      <c r="A811">
        <v>5762</v>
      </c>
      <c r="B811">
        <v>42755</v>
      </c>
      <c r="C811" s="15">
        <f t="shared" si="60"/>
        <v>0.99430232558139531</v>
      </c>
      <c r="D811" s="15">
        <f t="shared" si="61"/>
        <v>10</v>
      </c>
      <c r="E811" s="2">
        <f t="shared" si="62"/>
        <v>5.0284883720930234</v>
      </c>
      <c r="F811" s="2">
        <v>5</v>
      </c>
      <c r="G811" s="2">
        <f t="shared" si="63"/>
        <v>2.8488372093023351E-2</v>
      </c>
      <c r="H811" s="2">
        <f t="shared" si="64"/>
        <v>4.4802315076359367</v>
      </c>
    </row>
    <row r="812" spans="1:8" x14ac:dyDescent="0.3">
      <c r="A812">
        <v>5770</v>
      </c>
      <c r="B812">
        <v>43094.666666666664</v>
      </c>
      <c r="C812" s="15">
        <f t="shared" si="60"/>
        <v>1.002201550387597</v>
      </c>
      <c r="D812" s="15">
        <f t="shared" si="61"/>
        <v>10</v>
      </c>
      <c r="E812" s="2">
        <f t="shared" si="62"/>
        <v>4.988992248062015</v>
      </c>
      <c r="F812" s="2">
        <v>5</v>
      </c>
      <c r="G812" s="2">
        <f t="shared" si="63"/>
        <v>-1.1007751937984978E-2</v>
      </c>
      <c r="H812" s="2" t="e">
        <f t="shared" si="64"/>
        <v>#NUM!</v>
      </c>
    </row>
    <row r="813" spans="1:8" x14ac:dyDescent="0.3">
      <c r="A813">
        <v>5778</v>
      </c>
      <c r="B813">
        <v>43049</v>
      </c>
      <c r="C813" s="15">
        <f t="shared" si="60"/>
        <v>1.0011395348837209</v>
      </c>
      <c r="D813" s="15">
        <f t="shared" si="61"/>
        <v>10</v>
      </c>
      <c r="E813" s="2">
        <f t="shared" si="62"/>
        <v>4.9943023255813959</v>
      </c>
      <c r="F813" s="2">
        <v>5</v>
      </c>
      <c r="G813" s="2">
        <f t="shared" si="63"/>
        <v>-5.6976744186041373E-3</v>
      </c>
      <c r="H813" s="2" t="e">
        <f t="shared" si="64"/>
        <v>#NUM!</v>
      </c>
    </row>
    <row r="814" spans="1:8" x14ac:dyDescent="0.3">
      <c r="A814">
        <v>5786</v>
      </c>
      <c r="B814">
        <v>43240.666666666664</v>
      </c>
      <c r="C814" s="15">
        <f t="shared" si="60"/>
        <v>1.0055968992248061</v>
      </c>
      <c r="D814" s="15">
        <f t="shared" si="61"/>
        <v>10</v>
      </c>
      <c r="E814" s="2">
        <f t="shared" si="62"/>
        <v>4.9720155038759692</v>
      </c>
      <c r="F814" s="2">
        <v>5</v>
      </c>
      <c r="G814" s="2">
        <f t="shared" si="63"/>
        <v>-2.7984496124030755E-2</v>
      </c>
      <c r="H814" s="2" t="e">
        <f t="shared" si="64"/>
        <v>#NUM!</v>
      </c>
    </row>
    <row r="815" spans="1:8" x14ac:dyDescent="0.3">
      <c r="A815">
        <v>5794</v>
      </c>
      <c r="B815">
        <v>43048</v>
      </c>
      <c r="C815" s="15">
        <f t="shared" si="60"/>
        <v>1.0011162790697674</v>
      </c>
      <c r="D815" s="15">
        <f t="shared" si="61"/>
        <v>10</v>
      </c>
      <c r="E815" s="2">
        <f t="shared" si="62"/>
        <v>4.9944186046511625</v>
      </c>
      <c r="F815" s="2">
        <v>5</v>
      </c>
      <c r="G815" s="2">
        <f t="shared" si="63"/>
        <v>-5.5813953488375034E-3</v>
      </c>
      <c r="H815" s="2" t="e">
        <f t="shared" si="64"/>
        <v>#NUM!</v>
      </c>
    </row>
    <row r="816" spans="1:8" x14ac:dyDescent="0.3">
      <c r="A816">
        <v>5802</v>
      </c>
      <c r="B816">
        <v>43325.333333333336</v>
      </c>
      <c r="C816" s="15">
        <f t="shared" si="60"/>
        <v>1.0075658914728682</v>
      </c>
      <c r="D816" s="15">
        <f t="shared" si="61"/>
        <v>10</v>
      </c>
      <c r="E816" s="2">
        <f t="shared" si="62"/>
        <v>4.9621705426356586</v>
      </c>
      <c r="F816" s="2">
        <v>5</v>
      </c>
      <c r="G816" s="2">
        <f t="shared" si="63"/>
        <v>-3.7829457364341401E-2</v>
      </c>
      <c r="H816" s="2" t="e">
        <f t="shared" si="64"/>
        <v>#NUM!</v>
      </c>
    </row>
    <row r="817" spans="1:8" x14ac:dyDescent="0.3">
      <c r="A817">
        <v>5810</v>
      </c>
      <c r="B817">
        <v>42571</v>
      </c>
      <c r="C817" s="15">
        <f t="shared" si="60"/>
        <v>0.99002325581395345</v>
      </c>
      <c r="D817" s="15">
        <f t="shared" si="61"/>
        <v>10</v>
      </c>
      <c r="E817" s="2">
        <f t="shared" si="62"/>
        <v>5.0498837209302323</v>
      </c>
      <c r="F817" s="2">
        <v>5</v>
      </c>
      <c r="G817" s="2">
        <f t="shared" si="63"/>
        <v>4.98837209302323E-2</v>
      </c>
      <c r="H817" s="2">
        <f t="shared" si="64"/>
        <v>3.9242786002174483</v>
      </c>
    </row>
    <row r="818" spans="1:8" x14ac:dyDescent="0.3">
      <c r="A818">
        <v>5818</v>
      </c>
      <c r="B818">
        <v>42882.666666666664</v>
      </c>
      <c r="C818" s="15">
        <f t="shared" si="60"/>
        <v>0.99727131782945733</v>
      </c>
      <c r="D818" s="15">
        <f t="shared" si="61"/>
        <v>10</v>
      </c>
      <c r="E818" s="2">
        <f t="shared" si="62"/>
        <v>5.0136434108527137</v>
      </c>
      <c r="F818" s="2">
        <v>5</v>
      </c>
      <c r="G818" s="2">
        <f t="shared" si="63"/>
        <v>1.36434108527137E-2</v>
      </c>
      <c r="H818" s="2">
        <f t="shared" si="64"/>
        <v>5.2135142932615706</v>
      </c>
    </row>
    <row r="819" spans="1:8" x14ac:dyDescent="0.3">
      <c r="A819">
        <v>5826</v>
      </c>
      <c r="B819">
        <v>43172.666666666664</v>
      </c>
      <c r="C819" s="15">
        <f t="shared" si="60"/>
        <v>1.0040155038759688</v>
      </c>
      <c r="D819" s="15">
        <f t="shared" si="61"/>
        <v>10</v>
      </c>
      <c r="E819" s="2">
        <f t="shared" si="62"/>
        <v>4.9799224806201554</v>
      </c>
      <c r="F819" s="2">
        <v>5</v>
      </c>
      <c r="G819" s="2">
        <f t="shared" si="63"/>
        <v>-2.0077519379844588E-2</v>
      </c>
      <c r="H819" s="2" t="e">
        <f t="shared" si="64"/>
        <v>#NUM!</v>
      </c>
    </row>
    <row r="820" spans="1:8" x14ac:dyDescent="0.3">
      <c r="A820">
        <v>5834</v>
      </c>
      <c r="B820">
        <v>43348.666666666664</v>
      </c>
      <c r="C820" s="15">
        <f t="shared" si="60"/>
        <v>1.0081085271317829</v>
      </c>
      <c r="D820" s="15">
        <f t="shared" si="61"/>
        <v>10</v>
      </c>
      <c r="E820" s="2">
        <f t="shared" si="62"/>
        <v>4.9594573643410857</v>
      </c>
      <c r="F820" s="2">
        <v>5</v>
      </c>
      <c r="G820" s="2">
        <f t="shared" si="63"/>
        <v>-4.054263565891425E-2</v>
      </c>
      <c r="H820" s="2" t="e">
        <f t="shared" si="64"/>
        <v>#NUM!</v>
      </c>
    </row>
    <row r="821" spans="1:8" x14ac:dyDescent="0.3">
      <c r="A821">
        <v>5842</v>
      </c>
      <c r="B821">
        <v>43574.666666666672</v>
      </c>
      <c r="C821" s="15">
        <f t="shared" si="60"/>
        <v>1.0133643410852715</v>
      </c>
      <c r="D821" s="15">
        <f t="shared" si="61"/>
        <v>10</v>
      </c>
      <c r="E821" s="2">
        <f t="shared" si="62"/>
        <v>4.9331782945736427</v>
      </c>
      <c r="F821" s="2">
        <v>5</v>
      </c>
      <c r="G821" s="2">
        <f t="shared" si="63"/>
        <v>-6.6821705426357347E-2</v>
      </c>
      <c r="H821" s="2" t="e">
        <f t="shared" si="64"/>
        <v>#NUM!</v>
      </c>
    </row>
    <row r="822" spans="1:8" x14ac:dyDescent="0.3">
      <c r="A822">
        <v>5850</v>
      </c>
      <c r="B822">
        <v>43043.666666666664</v>
      </c>
      <c r="C822" s="15">
        <f t="shared" si="60"/>
        <v>1.0010155038759689</v>
      </c>
      <c r="D822" s="15">
        <f t="shared" si="61"/>
        <v>10</v>
      </c>
      <c r="E822" s="2">
        <f t="shared" si="62"/>
        <v>4.9949224806201551</v>
      </c>
      <c r="F822" s="2">
        <v>5</v>
      </c>
      <c r="G822" s="2">
        <f t="shared" si="63"/>
        <v>-5.0775193798449081E-3</v>
      </c>
      <c r="H822" s="2" t="e">
        <f t="shared" si="64"/>
        <v>#NUM!</v>
      </c>
    </row>
    <row r="823" spans="1:8" x14ac:dyDescent="0.3">
      <c r="A823">
        <v>5858</v>
      </c>
      <c r="B823">
        <v>43374.666666666664</v>
      </c>
      <c r="C823" s="15">
        <f t="shared" si="60"/>
        <v>1.0087131782945735</v>
      </c>
      <c r="D823" s="15">
        <f t="shared" si="61"/>
        <v>10</v>
      </c>
      <c r="E823" s="2">
        <f t="shared" si="62"/>
        <v>4.956434108527132</v>
      </c>
      <c r="F823" s="2">
        <v>5</v>
      </c>
      <c r="G823" s="2">
        <f t="shared" si="63"/>
        <v>-4.3565891472868046E-2</v>
      </c>
      <c r="H823" s="2" t="e">
        <f t="shared" si="64"/>
        <v>#NUM!</v>
      </c>
    </row>
    <row r="824" spans="1:8" x14ac:dyDescent="0.3">
      <c r="A824">
        <v>5866</v>
      </c>
      <c r="B824">
        <v>43308</v>
      </c>
      <c r="C824" s="15">
        <f t="shared" si="60"/>
        <v>1.0071627906976743</v>
      </c>
      <c r="D824" s="15">
        <f t="shared" si="61"/>
        <v>10</v>
      </c>
      <c r="E824" s="2">
        <f t="shared" si="62"/>
        <v>4.9641860465116281</v>
      </c>
      <c r="F824" s="2">
        <v>5</v>
      </c>
      <c r="G824" s="2">
        <f t="shared" si="63"/>
        <v>-3.5813953488371908E-2</v>
      </c>
      <c r="H824" s="2" t="e">
        <f t="shared" si="64"/>
        <v>#NUM!</v>
      </c>
    </row>
    <row r="825" spans="1:8" x14ac:dyDescent="0.3">
      <c r="A825">
        <v>5874</v>
      </c>
      <c r="B825">
        <v>43539.333333333336</v>
      </c>
      <c r="C825" s="15">
        <f t="shared" si="60"/>
        <v>1.0125426356589149</v>
      </c>
      <c r="D825" s="15">
        <f t="shared" si="61"/>
        <v>10</v>
      </c>
      <c r="E825" s="2">
        <f t="shared" si="62"/>
        <v>4.9372868217054258</v>
      </c>
      <c r="F825" s="2">
        <v>5</v>
      </c>
      <c r="G825" s="2">
        <f t="shared" si="63"/>
        <v>-6.2713178294574234E-2</v>
      </c>
      <c r="H825" s="2" t="e">
        <f t="shared" si="64"/>
        <v>#NUM!</v>
      </c>
    </row>
    <row r="826" spans="1:8" x14ac:dyDescent="0.3">
      <c r="A826">
        <v>5882</v>
      </c>
      <c r="B826">
        <v>43188.333333333336</v>
      </c>
      <c r="C826" s="15">
        <f t="shared" si="60"/>
        <v>1.0043798449612404</v>
      </c>
      <c r="D826" s="15">
        <f t="shared" si="61"/>
        <v>10</v>
      </c>
      <c r="E826" s="2">
        <f t="shared" si="62"/>
        <v>4.9781007751937976</v>
      </c>
      <c r="F826" s="2">
        <v>5</v>
      </c>
      <c r="G826" s="2">
        <f t="shared" si="63"/>
        <v>-2.1899224806202433E-2</v>
      </c>
      <c r="H826" s="2" t="e">
        <f t="shared" si="64"/>
        <v>#NUM!</v>
      </c>
    </row>
    <row r="827" spans="1:8" x14ac:dyDescent="0.3">
      <c r="A827">
        <v>5890</v>
      </c>
      <c r="B827">
        <v>43434</v>
      </c>
      <c r="C827" s="15">
        <f t="shared" si="60"/>
        <v>1.0100930232558138</v>
      </c>
      <c r="D827" s="15">
        <f t="shared" si="61"/>
        <v>10</v>
      </c>
      <c r="E827" s="2">
        <f t="shared" si="62"/>
        <v>4.949534883720931</v>
      </c>
      <c r="F827" s="2">
        <v>5</v>
      </c>
      <c r="G827" s="2">
        <f t="shared" si="63"/>
        <v>-5.0465116279069022E-2</v>
      </c>
      <c r="H827" s="2" t="e">
        <f t="shared" si="64"/>
        <v>#NUM!</v>
      </c>
    </row>
    <row r="828" spans="1:8" x14ac:dyDescent="0.3">
      <c r="A828">
        <v>5898</v>
      </c>
      <c r="B828">
        <v>43583.333333333336</v>
      </c>
      <c r="C828" s="15">
        <f t="shared" si="60"/>
        <v>1.0135658914728682</v>
      </c>
      <c r="D828" s="15">
        <f t="shared" si="61"/>
        <v>10</v>
      </c>
      <c r="E828" s="2">
        <f t="shared" si="62"/>
        <v>4.9321705426356584</v>
      </c>
      <c r="F828" s="2">
        <v>5</v>
      </c>
      <c r="G828" s="2">
        <f t="shared" si="63"/>
        <v>-6.782945736434165E-2</v>
      </c>
      <c r="H828" s="2" t="e">
        <f t="shared" si="64"/>
        <v>#NUM!</v>
      </c>
    </row>
    <row r="829" spans="1:8" x14ac:dyDescent="0.3">
      <c r="A829">
        <v>5906</v>
      </c>
      <c r="B829">
        <v>43092.333333333328</v>
      </c>
      <c r="C829" s="15">
        <f t="shared" si="60"/>
        <v>1.0021472868217054</v>
      </c>
      <c r="D829" s="15">
        <f t="shared" si="61"/>
        <v>10</v>
      </c>
      <c r="E829" s="2">
        <f t="shared" si="62"/>
        <v>4.9892635658914735</v>
      </c>
      <c r="F829" s="2">
        <v>5</v>
      </c>
      <c r="G829" s="2">
        <f t="shared" si="63"/>
        <v>-1.0736434108526538E-2</v>
      </c>
      <c r="H829" s="2" t="e">
        <f t="shared" si="64"/>
        <v>#NUM!</v>
      </c>
    </row>
    <row r="830" spans="1:8" x14ac:dyDescent="0.3">
      <c r="A830">
        <v>5914</v>
      </c>
      <c r="B830">
        <v>43181.333333333336</v>
      </c>
      <c r="C830" s="15">
        <f t="shared" si="60"/>
        <v>1.004217054263566</v>
      </c>
      <c r="D830" s="15">
        <f t="shared" si="61"/>
        <v>10</v>
      </c>
      <c r="E830" s="2">
        <f t="shared" si="62"/>
        <v>4.9789147286821702</v>
      </c>
      <c r="F830" s="2">
        <v>5</v>
      </c>
      <c r="G830" s="2">
        <f t="shared" si="63"/>
        <v>-2.1085271317829779E-2</v>
      </c>
      <c r="H830" s="2" t="e">
        <f t="shared" si="64"/>
        <v>#NUM!</v>
      </c>
    </row>
    <row r="831" spans="1:8" x14ac:dyDescent="0.3">
      <c r="A831">
        <v>5922</v>
      </c>
      <c r="B831">
        <v>43629.333333333336</v>
      </c>
      <c r="C831" s="15">
        <f t="shared" si="60"/>
        <v>1.0146356589147287</v>
      </c>
      <c r="D831" s="15">
        <f t="shared" si="61"/>
        <v>10</v>
      </c>
      <c r="E831" s="2">
        <f t="shared" si="62"/>
        <v>4.9268217054263559</v>
      </c>
      <c r="F831" s="2">
        <v>5</v>
      </c>
      <c r="G831" s="2">
        <f t="shared" si="63"/>
        <v>-7.3178294573644109E-2</v>
      </c>
      <c r="H831" s="2" t="e">
        <f t="shared" si="64"/>
        <v>#NUM!</v>
      </c>
    </row>
    <row r="832" spans="1:8" x14ac:dyDescent="0.3">
      <c r="A832">
        <v>5930</v>
      </c>
      <c r="B832">
        <v>43587.333333333336</v>
      </c>
      <c r="C832" s="15">
        <f t="shared" si="60"/>
        <v>1.0136589147286823</v>
      </c>
      <c r="D832" s="15">
        <f t="shared" si="61"/>
        <v>10</v>
      </c>
      <c r="E832" s="2">
        <f t="shared" si="62"/>
        <v>4.9317054263565883</v>
      </c>
      <c r="F832" s="2">
        <v>5</v>
      </c>
      <c r="G832" s="2">
        <f t="shared" si="63"/>
        <v>-6.8294573643411738E-2</v>
      </c>
      <c r="H832" s="2" t="e">
        <f t="shared" si="64"/>
        <v>#NUM!</v>
      </c>
    </row>
    <row r="833" spans="1:8" x14ac:dyDescent="0.3">
      <c r="A833">
        <v>5938</v>
      </c>
      <c r="B833">
        <v>42654.333333333336</v>
      </c>
      <c r="C833" s="15">
        <f t="shared" si="60"/>
        <v>0.9919612403100776</v>
      </c>
      <c r="D833" s="15">
        <f t="shared" si="61"/>
        <v>10</v>
      </c>
      <c r="E833" s="2">
        <f t="shared" si="62"/>
        <v>5.0401937984496117</v>
      </c>
      <c r="F833" s="2">
        <v>5</v>
      </c>
      <c r="G833" s="2">
        <f t="shared" si="63"/>
        <v>4.0193798449611684E-2</v>
      </c>
      <c r="H833" s="2">
        <f t="shared" si="64"/>
        <v>4.1383399155376051</v>
      </c>
    </row>
    <row r="834" spans="1:8" x14ac:dyDescent="0.3">
      <c r="A834">
        <v>5946</v>
      </c>
      <c r="B834">
        <v>43123.666666666664</v>
      </c>
      <c r="C834" s="15">
        <f t="shared" si="60"/>
        <v>1.002875968992248</v>
      </c>
      <c r="D834" s="15">
        <f t="shared" si="61"/>
        <v>10</v>
      </c>
      <c r="E834" s="2">
        <f t="shared" si="62"/>
        <v>4.9856201550387604</v>
      </c>
      <c r="F834" s="2">
        <v>5</v>
      </c>
      <c r="G834" s="2">
        <f t="shared" si="63"/>
        <v>-1.4379844961239563E-2</v>
      </c>
      <c r="H834" s="2" t="e">
        <f t="shared" si="64"/>
        <v>#NUM!</v>
      </c>
    </row>
    <row r="835" spans="1:8" x14ac:dyDescent="0.3">
      <c r="A835">
        <v>5954</v>
      </c>
      <c r="B835">
        <v>42870</v>
      </c>
      <c r="C835" s="15">
        <f t="shared" ref="C835:C898" si="65">B835/$J$27</f>
        <v>0.99697674418604654</v>
      </c>
      <c r="D835" s="15">
        <f t="shared" ref="D835:D898" si="66">$J$28</f>
        <v>10</v>
      </c>
      <c r="E835" s="2">
        <f t="shared" si="62"/>
        <v>5.0151162790697672</v>
      </c>
      <c r="F835" s="2">
        <v>5</v>
      </c>
      <c r="G835" s="2">
        <f t="shared" si="63"/>
        <v>1.5116279069767202E-2</v>
      </c>
      <c r="H835" s="2">
        <f t="shared" si="64"/>
        <v>5.1112924586263766</v>
      </c>
    </row>
    <row r="836" spans="1:8" x14ac:dyDescent="0.3">
      <c r="A836">
        <v>5962</v>
      </c>
      <c r="B836">
        <v>43253</v>
      </c>
      <c r="C836" s="15">
        <f t="shared" si="65"/>
        <v>1.0058837209302325</v>
      </c>
      <c r="D836" s="15">
        <f t="shared" si="66"/>
        <v>10</v>
      </c>
      <c r="E836" s="2">
        <f t="shared" ref="E836:E899" si="67">D836-(F836*C836)</f>
        <v>4.9705813953488374</v>
      </c>
      <c r="F836" s="2">
        <v>5</v>
      </c>
      <c r="G836" s="2">
        <f t="shared" ref="G836:G899" si="68">F836-(F836*C836)</f>
        <v>-2.9418604651162639E-2</v>
      </c>
      <c r="H836" s="2" t="e">
        <f t="shared" ref="H836:H899" si="69">LN((F836*E836)/(D836*G836))</f>
        <v>#NUM!</v>
      </c>
    </row>
    <row r="837" spans="1:8" x14ac:dyDescent="0.3">
      <c r="A837">
        <v>5970</v>
      </c>
      <c r="B837">
        <v>43193.333333333328</v>
      </c>
      <c r="C837" s="15">
        <f t="shared" si="65"/>
        <v>1.0044961240310077</v>
      </c>
      <c r="D837" s="15">
        <f t="shared" si="66"/>
        <v>10</v>
      </c>
      <c r="E837" s="2">
        <f t="shared" si="67"/>
        <v>4.9775193798449617</v>
      </c>
      <c r="F837" s="2">
        <v>5</v>
      </c>
      <c r="G837" s="2">
        <f t="shared" si="68"/>
        <v>-2.2480620155038267E-2</v>
      </c>
      <c r="H837" s="2" t="e">
        <f t="shared" si="69"/>
        <v>#NUM!</v>
      </c>
    </row>
    <row r="838" spans="1:8" x14ac:dyDescent="0.3">
      <c r="A838">
        <v>5978</v>
      </c>
      <c r="B838">
        <v>43069.666666666664</v>
      </c>
      <c r="C838" s="15">
        <f t="shared" si="65"/>
        <v>1.0016201550387596</v>
      </c>
      <c r="D838" s="15">
        <f t="shared" si="66"/>
        <v>10</v>
      </c>
      <c r="E838" s="2">
        <f t="shared" si="67"/>
        <v>4.9918992248062022</v>
      </c>
      <c r="F838" s="2">
        <v>5</v>
      </c>
      <c r="G838" s="2">
        <f t="shared" si="68"/>
        <v>-8.1007751937978156E-3</v>
      </c>
      <c r="H838" s="2" t="e">
        <f t="shared" si="69"/>
        <v>#NUM!</v>
      </c>
    </row>
    <row r="839" spans="1:8" x14ac:dyDescent="0.3">
      <c r="A839">
        <v>5986</v>
      </c>
      <c r="B839">
        <v>43204.333333333328</v>
      </c>
      <c r="C839" s="15">
        <f t="shared" si="65"/>
        <v>1.004751937984496</v>
      </c>
      <c r="D839" s="15">
        <f t="shared" si="66"/>
        <v>10</v>
      </c>
      <c r="E839" s="2">
        <f t="shared" si="67"/>
        <v>4.9762403100775199</v>
      </c>
      <c r="F839" s="2">
        <v>5</v>
      </c>
      <c r="G839" s="2">
        <f t="shared" si="68"/>
        <v>-2.3759689922480121E-2</v>
      </c>
      <c r="H839" s="2" t="e">
        <f t="shared" si="69"/>
        <v>#NUM!</v>
      </c>
    </row>
    <row r="840" spans="1:8" x14ac:dyDescent="0.3">
      <c r="A840">
        <v>5994</v>
      </c>
      <c r="B840">
        <v>42930.333333333336</v>
      </c>
      <c r="C840" s="15">
        <f t="shared" si="65"/>
        <v>0.99837984496124033</v>
      </c>
      <c r="D840" s="15">
        <f t="shared" si="66"/>
        <v>10</v>
      </c>
      <c r="E840" s="2">
        <f t="shared" si="67"/>
        <v>5.0081007751937987</v>
      </c>
      <c r="F840" s="2">
        <v>5</v>
      </c>
      <c r="G840" s="2">
        <f t="shared" si="68"/>
        <v>8.1007751937987038E-3</v>
      </c>
      <c r="H840" s="2">
        <f t="shared" si="69"/>
        <v>5.7337050948224695</v>
      </c>
    </row>
    <row r="841" spans="1:8" x14ac:dyDescent="0.3">
      <c r="A841">
        <v>6002</v>
      </c>
      <c r="B841">
        <v>42992.333333333336</v>
      </c>
      <c r="C841" s="15">
        <f t="shared" si="65"/>
        <v>0.99982170542635662</v>
      </c>
      <c r="D841" s="15">
        <f t="shared" si="66"/>
        <v>10</v>
      </c>
      <c r="E841" s="2">
        <f t="shared" si="67"/>
        <v>5.0008914728682168</v>
      </c>
      <c r="F841" s="2">
        <v>5</v>
      </c>
      <c r="G841" s="2">
        <f t="shared" si="68"/>
        <v>8.9147286821678051E-4</v>
      </c>
      <c r="H841" s="2">
        <f t="shared" si="69"/>
        <v>7.9391045655360761</v>
      </c>
    </row>
    <row r="842" spans="1:8" x14ac:dyDescent="0.3">
      <c r="A842">
        <v>6010</v>
      </c>
      <c r="B842">
        <v>43300.333333333328</v>
      </c>
      <c r="C842" s="15">
        <f t="shared" si="65"/>
        <v>1.0069844961240308</v>
      </c>
      <c r="D842" s="15">
        <f t="shared" si="66"/>
        <v>10</v>
      </c>
      <c r="E842" s="2">
        <f t="shared" si="67"/>
        <v>4.9650775193798458</v>
      </c>
      <c r="F842" s="2">
        <v>5</v>
      </c>
      <c r="G842" s="2">
        <f t="shared" si="68"/>
        <v>-3.4922480620154239E-2</v>
      </c>
      <c r="H842" s="2" t="e">
        <f t="shared" si="69"/>
        <v>#NUM!</v>
      </c>
    </row>
    <row r="843" spans="1:8" x14ac:dyDescent="0.3">
      <c r="A843">
        <v>6018</v>
      </c>
      <c r="B843">
        <v>43264.666666666672</v>
      </c>
      <c r="C843" s="15">
        <f t="shared" si="65"/>
        <v>1.00615503875969</v>
      </c>
      <c r="D843" s="15">
        <f t="shared" si="66"/>
        <v>10</v>
      </c>
      <c r="E843" s="2">
        <f t="shared" si="67"/>
        <v>4.9692248062015496</v>
      </c>
      <c r="F843" s="2">
        <v>5</v>
      </c>
      <c r="G843" s="2">
        <f t="shared" si="68"/>
        <v>-3.0775193798450395E-2</v>
      </c>
      <c r="H843" s="2" t="e">
        <f t="shared" si="69"/>
        <v>#NUM!</v>
      </c>
    </row>
    <row r="844" spans="1:8" x14ac:dyDescent="0.3">
      <c r="A844">
        <v>6026</v>
      </c>
      <c r="B844">
        <v>43577</v>
      </c>
      <c r="C844" s="15">
        <f t="shared" si="65"/>
        <v>1.0134186046511628</v>
      </c>
      <c r="D844" s="15">
        <f t="shared" si="66"/>
        <v>10</v>
      </c>
      <c r="E844" s="2">
        <f t="shared" si="67"/>
        <v>4.932906976744186</v>
      </c>
      <c r="F844" s="2">
        <v>5</v>
      </c>
      <c r="G844" s="2">
        <f t="shared" si="68"/>
        <v>-6.709302325581401E-2</v>
      </c>
      <c r="H844" s="2" t="e">
        <f t="shared" si="69"/>
        <v>#NUM!</v>
      </c>
    </row>
    <row r="845" spans="1:8" x14ac:dyDescent="0.3">
      <c r="A845">
        <v>6034</v>
      </c>
      <c r="B845">
        <v>42793.333333333336</v>
      </c>
      <c r="C845" s="15">
        <f t="shared" si="65"/>
        <v>0.99519379844961242</v>
      </c>
      <c r="D845" s="15">
        <f t="shared" si="66"/>
        <v>10</v>
      </c>
      <c r="E845" s="2">
        <f t="shared" si="67"/>
        <v>5.0240310077519377</v>
      </c>
      <c r="F845" s="2">
        <v>5</v>
      </c>
      <c r="G845" s="2">
        <f t="shared" si="68"/>
        <v>2.4031007751937672E-2</v>
      </c>
      <c r="H845" s="2">
        <f t="shared" si="69"/>
        <v>4.6494957133826373</v>
      </c>
    </row>
    <row r="846" spans="1:8" x14ac:dyDescent="0.3">
      <c r="A846">
        <v>6042</v>
      </c>
      <c r="B846">
        <v>43080</v>
      </c>
      <c r="C846" s="15">
        <f t="shared" si="65"/>
        <v>1.001860465116279</v>
      </c>
      <c r="D846" s="15">
        <f t="shared" si="66"/>
        <v>10</v>
      </c>
      <c r="E846" s="2">
        <f t="shared" si="67"/>
        <v>4.9906976744186053</v>
      </c>
      <c r="F846" s="2">
        <v>5</v>
      </c>
      <c r="G846" s="2">
        <f t="shared" si="68"/>
        <v>-9.3023255813946548E-3</v>
      </c>
      <c r="H846" s="2" t="e">
        <f t="shared" si="69"/>
        <v>#NUM!</v>
      </c>
    </row>
    <row r="847" spans="1:8" x14ac:dyDescent="0.3">
      <c r="A847">
        <v>6050</v>
      </c>
      <c r="B847">
        <v>42948.666666666664</v>
      </c>
      <c r="C847" s="15">
        <f t="shared" si="65"/>
        <v>0.99880620155038757</v>
      </c>
      <c r="D847" s="15">
        <f t="shared" si="66"/>
        <v>10</v>
      </c>
      <c r="E847" s="2">
        <f t="shared" si="67"/>
        <v>5.0059689922480626</v>
      </c>
      <c r="F847" s="2">
        <v>5</v>
      </c>
      <c r="G847" s="2">
        <f t="shared" si="68"/>
        <v>5.9689922480625768E-3</v>
      </c>
      <c r="H847" s="2">
        <f t="shared" si="69"/>
        <v>6.0386609868089929</v>
      </c>
    </row>
    <row r="848" spans="1:8" x14ac:dyDescent="0.3">
      <c r="A848">
        <v>6058</v>
      </c>
      <c r="B848">
        <v>43187.666666666664</v>
      </c>
      <c r="C848" s="15">
        <f t="shared" si="65"/>
        <v>1.0043643410852712</v>
      </c>
      <c r="D848" s="15">
        <f t="shared" si="66"/>
        <v>10</v>
      </c>
      <c r="E848" s="2">
        <f t="shared" si="67"/>
        <v>4.9781782945736444</v>
      </c>
      <c r="F848" s="2">
        <v>5</v>
      </c>
      <c r="G848" s="2">
        <f t="shared" si="68"/>
        <v>-2.1821705426355642E-2</v>
      </c>
      <c r="H848" s="2" t="e">
        <f t="shared" si="69"/>
        <v>#NUM!</v>
      </c>
    </row>
    <row r="849" spans="1:8" x14ac:dyDescent="0.3">
      <c r="A849">
        <v>6066</v>
      </c>
      <c r="B849">
        <v>43290.333333333336</v>
      </c>
      <c r="C849" s="15">
        <f t="shared" si="65"/>
        <v>1.0067519379844962</v>
      </c>
      <c r="D849" s="15">
        <f t="shared" si="66"/>
        <v>10</v>
      </c>
      <c r="E849" s="2">
        <f t="shared" si="67"/>
        <v>4.9662403100775183</v>
      </c>
      <c r="F849" s="2">
        <v>5</v>
      </c>
      <c r="G849" s="2">
        <f t="shared" si="68"/>
        <v>-3.3759689922481684E-2</v>
      </c>
      <c r="H849" s="2" t="e">
        <f t="shared" si="69"/>
        <v>#NUM!</v>
      </c>
    </row>
    <row r="850" spans="1:8" x14ac:dyDescent="0.3">
      <c r="A850">
        <v>6074</v>
      </c>
      <c r="B850">
        <v>43032.333333333336</v>
      </c>
      <c r="C850" s="15">
        <f t="shared" si="65"/>
        <v>1.0007519379844962</v>
      </c>
      <c r="D850" s="15">
        <f t="shared" si="66"/>
        <v>10</v>
      </c>
      <c r="E850" s="2">
        <f t="shared" si="67"/>
        <v>4.9962403100775186</v>
      </c>
      <c r="F850" s="2">
        <v>5</v>
      </c>
      <c r="G850" s="2">
        <f t="shared" si="68"/>
        <v>-3.7596899224814351E-3</v>
      </c>
      <c r="H850" s="2" t="e">
        <f t="shared" si="69"/>
        <v>#NUM!</v>
      </c>
    </row>
    <row r="851" spans="1:8" x14ac:dyDescent="0.3">
      <c r="A851">
        <v>6082</v>
      </c>
      <c r="B851">
        <v>43113</v>
      </c>
      <c r="C851" s="15">
        <f t="shared" si="65"/>
        <v>1.0026279069767441</v>
      </c>
      <c r="D851" s="15">
        <f t="shared" si="66"/>
        <v>10</v>
      </c>
      <c r="E851" s="2">
        <f t="shared" si="67"/>
        <v>4.9868604651162798</v>
      </c>
      <c r="F851" s="2">
        <v>5</v>
      </c>
      <c r="G851" s="2">
        <f t="shared" si="68"/>
        <v>-1.3139534883720216E-2</v>
      </c>
      <c r="H851" s="2" t="e">
        <f t="shared" si="69"/>
        <v>#NUM!</v>
      </c>
    </row>
    <row r="852" spans="1:8" x14ac:dyDescent="0.3">
      <c r="A852">
        <v>6090</v>
      </c>
      <c r="B852">
        <v>42778</v>
      </c>
      <c r="C852" s="15">
        <f t="shared" si="65"/>
        <v>0.99483720930232555</v>
      </c>
      <c r="D852" s="15">
        <f t="shared" si="66"/>
        <v>10</v>
      </c>
      <c r="E852" s="2">
        <f t="shared" si="67"/>
        <v>5.0258139534883721</v>
      </c>
      <c r="F852" s="2">
        <v>5</v>
      </c>
      <c r="G852" s="2">
        <f t="shared" si="68"/>
        <v>2.5813953488372121E-2</v>
      </c>
      <c r="H852" s="2">
        <f t="shared" si="69"/>
        <v>4.5782803414307462</v>
      </c>
    </row>
    <row r="853" spans="1:8" x14ac:dyDescent="0.3">
      <c r="A853">
        <v>6098</v>
      </c>
      <c r="B853">
        <v>43069.666666666672</v>
      </c>
      <c r="C853" s="15">
        <f t="shared" si="65"/>
        <v>1.0016201550387598</v>
      </c>
      <c r="D853" s="15">
        <f t="shared" si="66"/>
        <v>10</v>
      </c>
      <c r="E853" s="2">
        <f t="shared" si="67"/>
        <v>4.9918992248062013</v>
      </c>
      <c r="F853" s="2">
        <v>5</v>
      </c>
      <c r="G853" s="2">
        <f t="shared" si="68"/>
        <v>-8.1007751937987038E-3</v>
      </c>
      <c r="H853" s="2" t="e">
        <f t="shared" si="69"/>
        <v>#NUM!</v>
      </c>
    </row>
    <row r="854" spans="1:8" x14ac:dyDescent="0.3">
      <c r="A854">
        <v>6106</v>
      </c>
      <c r="B854">
        <v>43023.333333333336</v>
      </c>
      <c r="C854" s="15">
        <f t="shared" si="65"/>
        <v>1.0005426356589149</v>
      </c>
      <c r="D854" s="15">
        <f t="shared" si="66"/>
        <v>10</v>
      </c>
      <c r="E854" s="2">
        <f t="shared" si="67"/>
        <v>4.9972868217054254</v>
      </c>
      <c r="F854" s="2">
        <v>5</v>
      </c>
      <c r="G854" s="2">
        <f t="shared" si="68"/>
        <v>-2.7131782945746252E-3</v>
      </c>
      <c r="H854" s="2" t="e">
        <f t="shared" si="69"/>
        <v>#NUM!</v>
      </c>
    </row>
    <row r="855" spans="1:8" x14ac:dyDescent="0.3">
      <c r="A855">
        <v>6114</v>
      </c>
      <c r="B855">
        <v>43621.666666666664</v>
      </c>
      <c r="C855" s="15">
        <f t="shared" si="65"/>
        <v>1.0144573643410852</v>
      </c>
      <c r="D855" s="15">
        <f t="shared" si="66"/>
        <v>10</v>
      </c>
      <c r="E855" s="2">
        <f t="shared" si="67"/>
        <v>4.9277131782945736</v>
      </c>
      <c r="F855" s="2">
        <v>5</v>
      </c>
      <c r="G855" s="2">
        <f t="shared" si="68"/>
        <v>-7.2286821705426441E-2</v>
      </c>
      <c r="H855" s="2" t="e">
        <f t="shared" si="69"/>
        <v>#NUM!</v>
      </c>
    </row>
    <row r="856" spans="1:8" x14ac:dyDescent="0.3">
      <c r="A856">
        <v>6122</v>
      </c>
      <c r="B856">
        <v>43389.333333333336</v>
      </c>
      <c r="C856" s="15">
        <f t="shared" si="65"/>
        <v>1.0090542635658915</v>
      </c>
      <c r="D856" s="15">
        <f t="shared" si="66"/>
        <v>10</v>
      </c>
      <c r="E856" s="2">
        <f t="shared" si="67"/>
        <v>4.9547286821705425</v>
      </c>
      <c r="F856" s="2">
        <v>5</v>
      </c>
      <c r="G856" s="2">
        <f t="shared" si="68"/>
        <v>-4.527131782945748E-2</v>
      </c>
      <c r="H856" s="2" t="e">
        <f t="shared" si="69"/>
        <v>#NUM!</v>
      </c>
    </row>
    <row r="857" spans="1:8" x14ac:dyDescent="0.3">
      <c r="A857">
        <v>6130</v>
      </c>
      <c r="B857">
        <v>43329.666666666664</v>
      </c>
      <c r="C857" s="15">
        <f t="shared" si="65"/>
        <v>1.0076666666666667</v>
      </c>
      <c r="D857" s="15">
        <f t="shared" si="66"/>
        <v>10</v>
      </c>
      <c r="E857" s="2">
        <f t="shared" si="67"/>
        <v>4.961666666666666</v>
      </c>
      <c r="F857" s="2">
        <v>5</v>
      </c>
      <c r="G857" s="2">
        <f t="shared" si="68"/>
        <v>-3.8333333333333997E-2</v>
      </c>
      <c r="H857" s="2" t="e">
        <f t="shared" si="69"/>
        <v>#NUM!</v>
      </c>
    </row>
    <row r="858" spans="1:8" x14ac:dyDescent="0.3">
      <c r="A858">
        <v>6138</v>
      </c>
      <c r="B858">
        <v>43179.666666666664</v>
      </c>
      <c r="C858" s="15">
        <f t="shared" si="65"/>
        <v>1.0041782945736433</v>
      </c>
      <c r="D858" s="15">
        <f t="shared" si="66"/>
        <v>10</v>
      </c>
      <c r="E858" s="2">
        <f t="shared" si="67"/>
        <v>4.9791085271317836</v>
      </c>
      <c r="F858" s="2">
        <v>5</v>
      </c>
      <c r="G858" s="2">
        <f t="shared" si="68"/>
        <v>-2.0891472868216354E-2</v>
      </c>
      <c r="H858" s="2" t="e">
        <f t="shared" si="69"/>
        <v>#NUM!</v>
      </c>
    </row>
    <row r="859" spans="1:8" x14ac:dyDescent="0.3">
      <c r="A859">
        <v>6146</v>
      </c>
      <c r="B859">
        <v>43448</v>
      </c>
      <c r="C859" s="15">
        <f t="shared" si="65"/>
        <v>1.0104186046511627</v>
      </c>
      <c r="D859" s="15">
        <f t="shared" si="66"/>
        <v>10</v>
      </c>
      <c r="E859" s="2">
        <f t="shared" si="67"/>
        <v>4.9479069767441866</v>
      </c>
      <c r="F859" s="2">
        <v>5</v>
      </c>
      <c r="G859" s="2">
        <f t="shared" si="68"/>
        <v>-5.2093023255813442E-2</v>
      </c>
      <c r="H859" s="2" t="e">
        <f t="shared" si="69"/>
        <v>#NUM!</v>
      </c>
    </row>
    <row r="860" spans="1:8" x14ac:dyDescent="0.3">
      <c r="A860">
        <v>6154</v>
      </c>
      <c r="B860">
        <v>42916.333333333336</v>
      </c>
      <c r="C860" s="15">
        <f t="shared" si="65"/>
        <v>0.99805426356589155</v>
      </c>
      <c r="D860" s="15">
        <f t="shared" si="66"/>
        <v>10</v>
      </c>
      <c r="E860" s="2">
        <f t="shared" si="67"/>
        <v>5.0097286821705422</v>
      </c>
      <c r="F860" s="2">
        <v>5</v>
      </c>
      <c r="G860" s="2">
        <f t="shared" si="68"/>
        <v>9.7286821705422355E-3</v>
      </c>
      <c r="H860" s="2">
        <f t="shared" si="69"/>
        <v>5.550911409592965</v>
      </c>
    </row>
    <row r="861" spans="1:8" x14ac:dyDescent="0.3">
      <c r="A861">
        <v>6162</v>
      </c>
      <c r="B861">
        <v>42832.333333333336</v>
      </c>
      <c r="C861" s="15">
        <f t="shared" si="65"/>
        <v>0.99610077519379847</v>
      </c>
      <c r="D861" s="15">
        <f t="shared" si="66"/>
        <v>10</v>
      </c>
      <c r="E861" s="2">
        <f t="shared" si="67"/>
        <v>5.0194961240310079</v>
      </c>
      <c r="F861" s="2">
        <v>5</v>
      </c>
      <c r="G861" s="2">
        <f t="shared" si="68"/>
        <v>1.9496124031007867E-2</v>
      </c>
      <c r="H861" s="2">
        <f t="shared" si="69"/>
        <v>4.8577219752168768</v>
      </c>
    </row>
    <row r="862" spans="1:8" x14ac:dyDescent="0.3">
      <c r="A862">
        <v>6170</v>
      </c>
      <c r="B862">
        <v>43110.333333333336</v>
      </c>
      <c r="C862" s="15">
        <f t="shared" si="65"/>
        <v>1.0025658914728683</v>
      </c>
      <c r="D862" s="15">
        <f t="shared" si="66"/>
        <v>10</v>
      </c>
      <c r="E862" s="2">
        <f t="shared" si="67"/>
        <v>4.9871705426356581</v>
      </c>
      <c r="F862" s="2">
        <v>5</v>
      </c>
      <c r="G862" s="2">
        <f t="shared" si="68"/>
        <v>-1.2829457364341934E-2</v>
      </c>
      <c r="H862" s="2" t="e">
        <f t="shared" si="69"/>
        <v>#NUM!</v>
      </c>
    </row>
    <row r="863" spans="1:8" x14ac:dyDescent="0.3">
      <c r="A863">
        <v>6178</v>
      </c>
      <c r="B863">
        <v>42996.333333333336</v>
      </c>
      <c r="C863" s="15">
        <f t="shared" si="65"/>
        <v>0.99991472868217057</v>
      </c>
      <c r="D863" s="15">
        <f t="shared" si="66"/>
        <v>10</v>
      </c>
      <c r="E863" s="2">
        <f t="shared" si="67"/>
        <v>5.0004263565891467</v>
      </c>
      <c r="F863" s="2">
        <v>5</v>
      </c>
      <c r="G863" s="2">
        <f t="shared" si="68"/>
        <v>4.263565891466925E-4</v>
      </c>
      <c r="H863" s="2">
        <f t="shared" si="69"/>
        <v>8.6766104976693246</v>
      </c>
    </row>
    <row r="864" spans="1:8" x14ac:dyDescent="0.3">
      <c r="A864">
        <v>6186</v>
      </c>
      <c r="B864">
        <v>42263</v>
      </c>
      <c r="C864" s="15">
        <f t="shared" si="65"/>
        <v>0.98286046511627911</v>
      </c>
      <c r="D864" s="15">
        <f t="shared" si="66"/>
        <v>10</v>
      </c>
      <c r="E864" s="2">
        <f t="shared" si="67"/>
        <v>5.0856976744186042</v>
      </c>
      <c r="F864" s="2">
        <v>5</v>
      </c>
      <c r="G864" s="2">
        <f t="shared" si="68"/>
        <v>8.5697674418604208E-2</v>
      </c>
      <c r="H864" s="2">
        <f t="shared" si="69"/>
        <v>3.3902146320236546</v>
      </c>
    </row>
    <row r="865" spans="1:8" x14ac:dyDescent="0.3">
      <c r="A865">
        <v>6194</v>
      </c>
      <c r="B865">
        <v>43224</v>
      </c>
      <c r="C865" s="15">
        <f t="shared" si="65"/>
        <v>1.0052093023255815</v>
      </c>
      <c r="D865" s="15">
        <f t="shared" si="66"/>
        <v>10</v>
      </c>
      <c r="E865" s="2">
        <f t="shared" si="67"/>
        <v>4.9739534883720928</v>
      </c>
      <c r="F865" s="2">
        <v>5</v>
      </c>
      <c r="G865" s="2">
        <f t="shared" si="68"/>
        <v>-2.6046511627907165E-2</v>
      </c>
      <c r="H865" s="2" t="e">
        <f t="shared" si="69"/>
        <v>#NUM!</v>
      </c>
    </row>
    <row r="866" spans="1:8" x14ac:dyDescent="0.3">
      <c r="A866">
        <v>6202</v>
      </c>
      <c r="B866">
        <v>42922</v>
      </c>
      <c r="C866" s="15">
        <f t="shared" si="65"/>
        <v>0.9981860465116279</v>
      </c>
      <c r="D866" s="15">
        <f t="shared" si="66"/>
        <v>10</v>
      </c>
      <c r="E866" s="2">
        <f t="shared" si="67"/>
        <v>5.0090697674418605</v>
      </c>
      <c r="F866" s="2">
        <v>5</v>
      </c>
      <c r="G866" s="2">
        <f t="shared" si="68"/>
        <v>9.069767441860499E-3</v>
      </c>
      <c r="H866" s="2">
        <f t="shared" si="69"/>
        <v>5.6209116976877596</v>
      </c>
    </row>
    <row r="867" spans="1:8" x14ac:dyDescent="0.3">
      <c r="A867">
        <v>6210</v>
      </c>
      <c r="B867">
        <v>42825.333333333328</v>
      </c>
      <c r="C867" s="15">
        <f t="shared" si="65"/>
        <v>0.99593798449612392</v>
      </c>
      <c r="D867" s="15">
        <f t="shared" si="66"/>
        <v>10</v>
      </c>
      <c r="E867" s="2">
        <f t="shared" si="67"/>
        <v>5.0203100775193805</v>
      </c>
      <c r="F867" s="2">
        <v>5</v>
      </c>
      <c r="G867" s="2">
        <f t="shared" si="68"/>
        <v>2.0310077519380521E-2</v>
      </c>
      <c r="H867" s="2">
        <f t="shared" si="69"/>
        <v>4.8169826062548902</v>
      </c>
    </row>
    <row r="868" spans="1:8" x14ac:dyDescent="0.3">
      <c r="A868">
        <v>6218</v>
      </c>
      <c r="B868">
        <v>43310</v>
      </c>
      <c r="C868" s="15">
        <f t="shared" si="65"/>
        <v>1.0072093023255815</v>
      </c>
      <c r="D868" s="15">
        <f t="shared" si="66"/>
        <v>10</v>
      </c>
      <c r="E868" s="2">
        <f t="shared" si="67"/>
        <v>4.963953488372093</v>
      </c>
      <c r="F868" s="2">
        <v>5</v>
      </c>
      <c r="G868" s="2">
        <f t="shared" si="68"/>
        <v>-3.6046511627906952E-2</v>
      </c>
      <c r="H868" s="2" t="e">
        <f t="shared" si="69"/>
        <v>#NUM!</v>
      </c>
    </row>
    <row r="869" spans="1:8" x14ac:dyDescent="0.3">
      <c r="A869">
        <v>6226</v>
      </c>
      <c r="B869">
        <v>43375.666666666664</v>
      </c>
      <c r="C869" s="15">
        <f t="shared" si="65"/>
        <v>1.008736434108527</v>
      </c>
      <c r="D869" s="15">
        <f t="shared" si="66"/>
        <v>10</v>
      </c>
      <c r="E869" s="2">
        <f t="shared" si="67"/>
        <v>4.9563178294573653</v>
      </c>
      <c r="F869" s="2">
        <v>5</v>
      </c>
      <c r="G869" s="2">
        <f t="shared" si="68"/>
        <v>-4.368217054263468E-2</v>
      </c>
      <c r="H869" s="2" t="e">
        <f t="shared" si="69"/>
        <v>#NUM!</v>
      </c>
    </row>
    <row r="870" spans="1:8" x14ac:dyDescent="0.3">
      <c r="A870">
        <v>6234</v>
      </c>
      <c r="B870">
        <v>42939.333333333336</v>
      </c>
      <c r="C870" s="15">
        <f t="shared" si="65"/>
        <v>0.9985891472868218</v>
      </c>
      <c r="D870" s="15">
        <f t="shared" si="66"/>
        <v>10</v>
      </c>
      <c r="E870" s="2">
        <f t="shared" si="67"/>
        <v>5.007054263565891</v>
      </c>
      <c r="F870" s="2">
        <v>5</v>
      </c>
      <c r="G870" s="2">
        <f t="shared" si="68"/>
        <v>7.0542635658910058E-3</v>
      </c>
      <c r="H870" s="2">
        <f t="shared" si="69"/>
        <v>5.8718236741027381</v>
      </c>
    </row>
    <row r="871" spans="1:8" x14ac:dyDescent="0.3">
      <c r="A871">
        <v>6242</v>
      </c>
      <c r="B871">
        <v>43479.666666666672</v>
      </c>
      <c r="C871" s="15">
        <f t="shared" si="65"/>
        <v>1.0111550387596899</v>
      </c>
      <c r="D871" s="15">
        <f t="shared" si="66"/>
        <v>10</v>
      </c>
      <c r="E871" s="2">
        <f t="shared" si="67"/>
        <v>4.9442248062015501</v>
      </c>
      <c r="F871" s="2">
        <v>5</v>
      </c>
      <c r="G871" s="2">
        <f t="shared" si="68"/>
        <v>-5.5775193798449862E-2</v>
      </c>
      <c r="H871" s="2" t="e">
        <f t="shared" si="69"/>
        <v>#NUM!</v>
      </c>
    </row>
    <row r="872" spans="1:8" x14ac:dyDescent="0.3">
      <c r="A872">
        <v>6250</v>
      </c>
      <c r="B872">
        <v>43648.333333333328</v>
      </c>
      <c r="C872" s="15">
        <f t="shared" si="65"/>
        <v>1.0150775193798449</v>
      </c>
      <c r="D872" s="15">
        <f t="shared" si="66"/>
        <v>10</v>
      </c>
      <c r="E872" s="2">
        <f t="shared" si="67"/>
        <v>4.9246124031007756</v>
      </c>
      <c r="F872" s="2">
        <v>5</v>
      </c>
      <c r="G872" s="2">
        <f t="shared" si="68"/>
        <v>-7.5387596899224363E-2</v>
      </c>
      <c r="H872" s="2" t="e">
        <f t="shared" si="69"/>
        <v>#NUM!</v>
      </c>
    </row>
    <row r="873" spans="1:8" x14ac:dyDescent="0.3">
      <c r="A873">
        <v>6258</v>
      </c>
      <c r="B873">
        <v>43030.666666666664</v>
      </c>
      <c r="C873" s="15">
        <f t="shared" si="65"/>
        <v>1.0007131782945735</v>
      </c>
      <c r="D873" s="15">
        <f t="shared" si="66"/>
        <v>10</v>
      </c>
      <c r="E873" s="2">
        <f t="shared" si="67"/>
        <v>4.9964341085271329</v>
      </c>
      <c r="F873" s="2">
        <v>5</v>
      </c>
      <c r="G873" s="2">
        <f t="shared" si="68"/>
        <v>-3.565891472867122E-3</v>
      </c>
      <c r="H873" s="2" t="e">
        <f t="shared" si="69"/>
        <v>#NUM!</v>
      </c>
    </row>
    <row r="874" spans="1:8" x14ac:dyDescent="0.3">
      <c r="A874">
        <v>6266</v>
      </c>
      <c r="B874">
        <v>43168.666666666672</v>
      </c>
      <c r="C874" s="15">
        <f t="shared" si="65"/>
        <v>1.0039224806201552</v>
      </c>
      <c r="D874" s="15">
        <f t="shared" si="66"/>
        <v>10</v>
      </c>
      <c r="E874" s="2">
        <f t="shared" si="67"/>
        <v>4.9803875968992237</v>
      </c>
      <c r="F874" s="2">
        <v>5</v>
      </c>
      <c r="G874" s="2">
        <f t="shared" si="68"/>
        <v>-1.9612403100776277E-2</v>
      </c>
      <c r="H874" s="2" t="e">
        <f t="shared" si="69"/>
        <v>#NUM!</v>
      </c>
    </row>
    <row r="875" spans="1:8" x14ac:dyDescent="0.3">
      <c r="A875">
        <v>6274</v>
      </c>
      <c r="B875">
        <v>42767.666666666672</v>
      </c>
      <c r="C875" s="15">
        <f t="shared" si="65"/>
        <v>0.99459689922480632</v>
      </c>
      <c r="D875" s="15">
        <f t="shared" si="66"/>
        <v>10</v>
      </c>
      <c r="E875" s="2">
        <f t="shared" si="67"/>
        <v>5.0270155038759681</v>
      </c>
      <c r="F875" s="2">
        <v>5</v>
      </c>
      <c r="G875" s="2">
        <f t="shared" si="68"/>
        <v>2.7015503875968072E-2</v>
      </c>
      <c r="H875" s="2">
        <f t="shared" si="69"/>
        <v>4.533023648415897</v>
      </c>
    </row>
    <row r="876" spans="1:8" x14ac:dyDescent="0.3">
      <c r="A876">
        <v>6282</v>
      </c>
      <c r="B876">
        <v>43672.333333333328</v>
      </c>
      <c r="C876" s="15">
        <f t="shared" si="65"/>
        <v>1.0156356589147286</v>
      </c>
      <c r="D876" s="15">
        <f t="shared" si="66"/>
        <v>10</v>
      </c>
      <c r="E876" s="2">
        <f t="shared" si="67"/>
        <v>4.9218217054263569</v>
      </c>
      <c r="F876" s="2">
        <v>5</v>
      </c>
      <c r="G876" s="2">
        <f t="shared" si="68"/>
        <v>-7.8178294573643115E-2</v>
      </c>
      <c r="H876" s="2" t="e">
        <f t="shared" si="69"/>
        <v>#NUM!</v>
      </c>
    </row>
    <row r="877" spans="1:8" x14ac:dyDescent="0.3">
      <c r="A877">
        <v>6290</v>
      </c>
      <c r="B877">
        <v>43344.666666666664</v>
      </c>
      <c r="C877" s="15">
        <f t="shared" si="65"/>
        <v>1.0080155038759688</v>
      </c>
      <c r="D877" s="15">
        <f t="shared" si="66"/>
        <v>10</v>
      </c>
      <c r="E877" s="2">
        <f t="shared" si="67"/>
        <v>4.9599224806201558</v>
      </c>
      <c r="F877" s="2">
        <v>5</v>
      </c>
      <c r="G877" s="2">
        <f t="shared" si="68"/>
        <v>-4.0077519379844162E-2</v>
      </c>
      <c r="H877" s="2" t="e">
        <f t="shared" si="69"/>
        <v>#NUM!</v>
      </c>
    </row>
    <row r="878" spans="1:8" x14ac:dyDescent="0.3">
      <c r="A878">
        <v>6298</v>
      </c>
      <c r="B878">
        <v>42733.333333333336</v>
      </c>
      <c r="C878" s="15">
        <f t="shared" si="65"/>
        <v>0.99379844961240316</v>
      </c>
      <c r="D878" s="15">
        <f t="shared" si="66"/>
        <v>10</v>
      </c>
      <c r="E878" s="2">
        <f t="shared" si="67"/>
        <v>5.0310077519379846</v>
      </c>
      <c r="F878" s="2">
        <v>5</v>
      </c>
      <c r="G878" s="2">
        <f t="shared" si="68"/>
        <v>3.1007751937984551E-2</v>
      </c>
      <c r="H878" s="2">
        <f t="shared" si="69"/>
        <v>4.3959911750242524</v>
      </c>
    </row>
    <row r="879" spans="1:8" x14ac:dyDescent="0.3">
      <c r="A879">
        <v>6306</v>
      </c>
      <c r="B879">
        <v>43186</v>
      </c>
      <c r="C879" s="15">
        <f t="shared" si="65"/>
        <v>1.0043255813953489</v>
      </c>
      <c r="D879" s="15">
        <f t="shared" si="66"/>
        <v>10</v>
      </c>
      <c r="E879" s="2">
        <f t="shared" si="67"/>
        <v>4.9783720930232551</v>
      </c>
      <c r="F879" s="2">
        <v>5</v>
      </c>
      <c r="G879" s="2">
        <f t="shared" si="68"/>
        <v>-2.1627906976744882E-2</v>
      </c>
      <c r="H879" s="2" t="e">
        <f t="shared" si="69"/>
        <v>#NUM!</v>
      </c>
    </row>
    <row r="880" spans="1:8" x14ac:dyDescent="0.3">
      <c r="A880">
        <v>6314</v>
      </c>
      <c r="B880">
        <v>42819.666666666664</v>
      </c>
      <c r="C880" s="15">
        <f t="shared" si="65"/>
        <v>0.99580620155038757</v>
      </c>
      <c r="D880" s="15">
        <f t="shared" si="66"/>
        <v>10</v>
      </c>
      <c r="E880" s="2">
        <f t="shared" si="67"/>
        <v>5.0209689922480623</v>
      </c>
      <c r="F880" s="2">
        <v>5</v>
      </c>
      <c r="G880" s="2">
        <f t="shared" si="68"/>
        <v>2.0968992248062257E-2</v>
      </c>
      <c r="H880" s="2">
        <f t="shared" si="69"/>
        <v>4.7851862529239559</v>
      </c>
    </row>
    <row r="881" spans="1:8" x14ac:dyDescent="0.3">
      <c r="A881">
        <v>6322</v>
      </c>
      <c r="B881">
        <v>43148.333333333336</v>
      </c>
      <c r="C881" s="15">
        <f t="shared" si="65"/>
        <v>1.0034496124031009</v>
      </c>
      <c r="D881" s="15">
        <f t="shared" si="66"/>
        <v>10</v>
      </c>
      <c r="E881" s="2">
        <f t="shared" si="67"/>
        <v>4.9827519379844958</v>
      </c>
      <c r="F881" s="2">
        <v>5</v>
      </c>
      <c r="G881" s="2">
        <f t="shared" si="68"/>
        <v>-1.7248062015504217E-2</v>
      </c>
      <c r="H881" s="2" t="e">
        <f t="shared" si="69"/>
        <v>#NUM!</v>
      </c>
    </row>
    <row r="882" spans="1:8" x14ac:dyDescent="0.3">
      <c r="A882">
        <v>6330</v>
      </c>
      <c r="B882">
        <v>43297</v>
      </c>
      <c r="C882" s="15">
        <f t="shared" si="65"/>
        <v>1.0069069767441861</v>
      </c>
      <c r="D882" s="15">
        <f t="shared" si="66"/>
        <v>10</v>
      </c>
      <c r="E882" s="2">
        <f t="shared" si="67"/>
        <v>4.9654651162790699</v>
      </c>
      <c r="F882" s="2">
        <v>5</v>
      </c>
      <c r="G882" s="2">
        <f t="shared" si="68"/>
        <v>-3.4534883720930054E-2</v>
      </c>
      <c r="H882" s="2" t="e">
        <f t="shared" si="69"/>
        <v>#NUM!</v>
      </c>
    </row>
    <row r="883" spans="1:8" x14ac:dyDescent="0.3">
      <c r="A883">
        <v>6338</v>
      </c>
      <c r="B883">
        <v>43125.333333333336</v>
      </c>
      <c r="C883" s="15">
        <f t="shared" si="65"/>
        <v>1.0029147286821707</v>
      </c>
      <c r="D883" s="15">
        <f t="shared" si="66"/>
        <v>10</v>
      </c>
      <c r="E883" s="2">
        <f t="shared" si="67"/>
        <v>4.9854263565891461</v>
      </c>
      <c r="F883" s="2">
        <v>5</v>
      </c>
      <c r="G883" s="2">
        <f t="shared" si="68"/>
        <v>-1.4573643410853876E-2</v>
      </c>
      <c r="H883" s="2" t="e">
        <f t="shared" si="69"/>
        <v>#NUM!</v>
      </c>
    </row>
    <row r="884" spans="1:8" x14ac:dyDescent="0.3">
      <c r="A884">
        <v>6346</v>
      </c>
      <c r="B884">
        <v>42958.666666666664</v>
      </c>
      <c r="C884" s="15">
        <f t="shared" si="65"/>
        <v>0.9990387596899224</v>
      </c>
      <c r="D884" s="15">
        <f t="shared" si="66"/>
        <v>10</v>
      </c>
      <c r="E884" s="2">
        <f t="shared" si="67"/>
        <v>5.0048062015503882</v>
      </c>
      <c r="F884" s="2">
        <v>5</v>
      </c>
      <c r="G884" s="2">
        <f t="shared" si="68"/>
        <v>4.8062015503882449E-3</v>
      </c>
      <c r="H884" s="2">
        <f t="shared" si="69"/>
        <v>6.2550997157931461</v>
      </c>
    </row>
    <row r="885" spans="1:8" x14ac:dyDescent="0.3">
      <c r="A885">
        <v>6354</v>
      </c>
      <c r="B885">
        <v>43448.666666666672</v>
      </c>
      <c r="C885" s="15">
        <f t="shared" si="65"/>
        <v>1.010434108527132</v>
      </c>
      <c r="D885" s="15">
        <f t="shared" si="66"/>
        <v>10</v>
      </c>
      <c r="E885" s="2">
        <f t="shared" si="67"/>
        <v>4.9478294573643398</v>
      </c>
      <c r="F885" s="2">
        <v>5</v>
      </c>
      <c r="G885" s="2">
        <f t="shared" si="68"/>
        <v>-5.2170542635660233E-2</v>
      </c>
      <c r="H885" s="2" t="e">
        <f t="shared" si="69"/>
        <v>#NUM!</v>
      </c>
    </row>
    <row r="886" spans="1:8" x14ac:dyDescent="0.3">
      <c r="A886">
        <v>6362</v>
      </c>
      <c r="B886">
        <v>42455</v>
      </c>
      <c r="C886" s="15">
        <f t="shared" si="65"/>
        <v>0.98732558139534887</v>
      </c>
      <c r="D886" s="15">
        <f t="shared" si="66"/>
        <v>10</v>
      </c>
      <c r="E886" s="2">
        <f t="shared" si="67"/>
        <v>5.063372093023256</v>
      </c>
      <c r="F886" s="2">
        <v>5</v>
      </c>
      <c r="G886" s="2">
        <f t="shared" si="68"/>
        <v>6.3372093023255971E-2</v>
      </c>
      <c r="H886" s="2">
        <f t="shared" si="69"/>
        <v>3.6876171899036483</v>
      </c>
    </row>
    <row r="887" spans="1:8" x14ac:dyDescent="0.3">
      <c r="A887">
        <v>6370</v>
      </c>
      <c r="B887">
        <v>43447.333333333336</v>
      </c>
      <c r="C887" s="15">
        <f t="shared" si="65"/>
        <v>1.0104031007751939</v>
      </c>
      <c r="D887" s="15">
        <f t="shared" si="66"/>
        <v>10</v>
      </c>
      <c r="E887" s="2">
        <f t="shared" si="67"/>
        <v>4.9479844961240307</v>
      </c>
      <c r="F887" s="2">
        <v>5</v>
      </c>
      <c r="G887" s="2">
        <f t="shared" si="68"/>
        <v>-5.2015503875969316E-2</v>
      </c>
      <c r="H887" s="2" t="e">
        <f t="shared" si="69"/>
        <v>#NUM!</v>
      </c>
    </row>
    <row r="888" spans="1:8" x14ac:dyDescent="0.3">
      <c r="A888">
        <v>6378</v>
      </c>
      <c r="B888">
        <v>43274.666666666664</v>
      </c>
      <c r="C888" s="15">
        <f t="shared" si="65"/>
        <v>1.0063875968992249</v>
      </c>
      <c r="D888" s="15">
        <f t="shared" si="66"/>
        <v>10</v>
      </c>
      <c r="E888" s="2">
        <f t="shared" si="67"/>
        <v>4.9680620155038753</v>
      </c>
      <c r="F888" s="2">
        <v>5</v>
      </c>
      <c r="G888" s="2">
        <f t="shared" si="68"/>
        <v>-3.1937984496124727E-2</v>
      </c>
      <c r="H888" s="2" t="e">
        <f t="shared" si="69"/>
        <v>#NUM!</v>
      </c>
    </row>
    <row r="889" spans="1:8" x14ac:dyDescent="0.3">
      <c r="A889">
        <v>6386</v>
      </c>
      <c r="B889">
        <v>42851.333333333328</v>
      </c>
      <c r="C889" s="15">
        <f t="shared" si="65"/>
        <v>0.99654263565891466</v>
      </c>
      <c r="D889" s="15">
        <f t="shared" si="66"/>
        <v>10</v>
      </c>
      <c r="E889" s="2">
        <f t="shared" si="67"/>
        <v>5.0172868217054267</v>
      </c>
      <c r="F889" s="2">
        <v>5</v>
      </c>
      <c r="G889" s="2">
        <f t="shared" si="68"/>
        <v>1.7286821705426725E-2</v>
      </c>
      <c r="H889" s="2">
        <f t="shared" si="69"/>
        <v>4.9775529521608641</v>
      </c>
    </row>
    <row r="890" spans="1:8" x14ac:dyDescent="0.3">
      <c r="A890">
        <v>6394</v>
      </c>
      <c r="B890">
        <v>43060</v>
      </c>
      <c r="C890" s="15">
        <f t="shared" si="65"/>
        <v>1.0013953488372094</v>
      </c>
      <c r="D890" s="15">
        <f t="shared" si="66"/>
        <v>10</v>
      </c>
      <c r="E890" s="2">
        <f t="shared" si="67"/>
        <v>4.9930232558139531</v>
      </c>
      <c r="F890" s="2">
        <v>5</v>
      </c>
      <c r="G890" s="2">
        <f t="shared" si="68"/>
        <v>-6.9767441860468793E-3</v>
      </c>
      <c r="H890" s="2" t="e">
        <f t="shared" si="69"/>
        <v>#NUM!</v>
      </c>
    </row>
    <row r="891" spans="1:8" x14ac:dyDescent="0.3">
      <c r="A891">
        <v>6402</v>
      </c>
      <c r="B891">
        <v>43038.333333333328</v>
      </c>
      <c r="C891" s="15">
        <f t="shared" si="65"/>
        <v>1.000891472868217</v>
      </c>
      <c r="D891" s="15">
        <f t="shared" si="66"/>
        <v>10</v>
      </c>
      <c r="E891" s="2">
        <f t="shared" si="67"/>
        <v>4.9955426356589152</v>
      </c>
      <c r="F891" s="2">
        <v>5</v>
      </c>
      <c r="G891" s="2">
        <f t="shared" si="68"/>
        <v>-4.4573643410847907E-3</v>
      </c>
      <c r="H891" s="2" t="e">
        <f t="shared" si="69"/>
        <v>#NUM!</v>
      </c>
    </row>
    <row r="892" spans="1:8" x14ac:dyDescent="0.3">
      <c r="A892">
        <v>6410</v>
      </c>
      <c r="B892">
        <v>43505.666666666664</v>
      </c>
      <c r="C892" s="15">
        <f t="shared" si="65"/>
        <v>1.0117596899224806</v>
      </c>
      <c r="D892" s="15">
        <f t="shared" si="66"/>
        <v>10</v>
      </c>
      <c r="E892" s="2">
        <f t="shared" si="67"/>
        <v>4.9412015503875972</v>
      </c>
      <c r="F892" s="2">
        <v>5</v>
      </c>
      <c r="G892" s="2">
        <f t="shared" si="68"/>
        <v>-5.879844961240277E-2</v>
      </c>
      <c r="H892" s="2" t="e">
        <f t="shared" si="69"/>
        <v>#NUM!</v>
      </c>
    </row>
    <row r="893" spans="1:8" x14ac:dyDescent="0.3">
      <c r="A893">
        <v>6418</v>
      </c>
      <c r="B893">
        <v>42787.666666666672</v>
      </c>
      <c r="C893" s="15">
        <f t="shared" si="65"/>
        <v>0.99506201550387607</v>
      </c>
      <c r="D893" s="15">
        <f t="shared" si="66"/>
        <v>10</v>
      </c>
      <c r="E893" s="2">
        <f t="shared" si="67"/>
        <v>5.0246899224806194</v>
      </c>
      <c r="F893" s="2">
        <v>5</v>
      </c>
      <c r="G893" s="2">
        <f t="shared" si="68"/>
        <v>2.4689922480619408E-2</v>
      </c>
      <c r="H893" s="2">
        <f t="shared" si="69"/>
        <v>4.6225766798497858</v>
      </c>
    </row>
    <row r="894" spans="1:8" x14ac:dyDescent="0.3">
      <c r="A894">
        <v>6426</v>
      </c>
      <c r="B894">
        <v>42870</v>
      </c>
      <c r="C894" s="15">
        <f t="shared" si="65"/>
        <v>0.99697674418604654</v>
      </c>
      <c r="D894" s="15">
        <f t="shared" si="66"/>
        <v>10</v>
      </c>
      <c r="E894" s="2">
        <f t="shared" si="67"/>
        <v>5.0151162790697672</v>
      </c>
      <c r="F894" s="2">
        <v>5</v>
      </c>
      <c r="G894" s="2">
        <f t="shared" si="68"/>
        <v>1.5116279069767202E-2</v>
      </c>
      <c r="H894" s="2">
        <f t="shared" si="69"/>
        <v>5.1112924586263766</v>
      </c>
    </row>
    <row r="895" spans="1:8" x14ac:dyDescent="0.3">
      <c r="A895">
        <v>6434</v>
      </c>
      <c r="B895">
        <v>43122.666666666672</v>
      </c>
      <c r="C895" s="15">
        <f t="shared" si="65"/>
        <v>1.0028527131782947</v>
      </c>
      <c r="D895" s="15">
        <f t="shared" si="66"/>
        <v>10</v>
      </c>
      <c r="E895" s="2">
        <f t="shared" si="67"/>
        <v>4.9857364341085262</v>
      </c>
      <c r="F895" s="2">
        <v>5</v>
      </c>
      <c r="G895" s="2">
        <f t="shared" si="68"/>
        <v>-1.4263565891473817E-2</v>
      </c>
      <c r="H895" s="2" t="e">
        <f t="shared" si="69"/>
        <v>#NUM!</v>
      </c>
    </row>
    <row r="896" spans="1:8" x14ac:dyDescent="0.3">
      <c r="A896">
        <v>6442</v>
      </c>
      <c r="B896">
        <v>43209</v>
      </c>
      <c r="C896" s="15">
        <f t="shared" si="65"/>
        <v>1.0048604651162791</v>
      </c>
      <c r="D896" s="15">
        <f t="shared" si="66"/>
        <v>10</v>
      </c>
      <c r="E896" s="2">
        <f t="shared" si="67"/>
        <v>4.9756976744186048</v>
      </c>
      <c r="F896" s="2">
        <v>5</v>
      </c>
      <c r="G896" s="2">
        <f t="shared" si="68"/>
        <v>-2.4302325581395223E-2</v>
      </c>
      <c r="H896" s="2" t="e">
        <f t="shared" si="69"/>
        <v>#NUM!</v>
      </c>
    </row>
    <row r="897" spans="1:8" x14ac:dyDescent="0.3">
      <c r="A897">
        <v>6450</v>
      </c>
      <c r="B897">
        <v>42536.333333333328</v>
      </c>
      <c r="C897" s="15">
        <f t="shared" si="65"/>
        <v>0.98921705426356576</v>
      </c>
      <c r="D897" s="15">
        <f t="shared" si="66"/>
        <v>10</v>
      </c>
      <c r="E897" s="2">
        <f t="shared" si="67"/>
        <v>5.0539147286821713</v>
      </c>
      <c r="F897" s="2">
        <v>5</v>
      </c>
      <c r="G897" s="2">
        <f t="shared" si="68"/>
        <v>5.3914728682171287E-2</v>
      </c>
      <c r="H897" s="2">
        <f t="shared" si="69"/>
        <v>3.8473675352045</v>
      </c>
    </row>
    <row r="898" spans="1:8" x14ac:dyDescent="0.3">
      <c r="A898">
        <v>6458</v>
      </c>
      <c r="B898">
        <v>43247.666666666672</v>
      </c>
      <c r="C898" s="15">
        <f t="shared" si="65"/>
        <v>1.0057596899224808</v>
      </c>
      <c r="D898" s="15">
        <f t="shared" si="66"/>
        <v>10</v>
      </c>
      <c r="E898" s="2">
        <f t="shared" si="67"/>
        <v>4.9712015503875957</v>
      </c>
      <c r="F898" s="2">
        <v>5</v>
      </c>
      <c r="G898" s="2">
        <f t="shared" si="68"/>
        <v>-2.8798449612404298E-2</v>
      </c>
      <c r="H898" s="2" t="e">
        <f t="shared" si="69"/>
        <v>#NUM!</v>
      </c>
    </row>
    <row r="899" spans="1:8" x14ac:dyDescent="0.3">
      <c r="A899">
        <v>6466</v>
      </c>
      <c r="B899">
        <v>42955.333333333328</v>
      </c>
      <c r="C899" s="15">
        <f t="shared" ref="C899:C962" si="70">B899/$J$27</f>
        <v>0.99896124031007738</v>
      </c>
      <c r="D899" s="15">
        <f t="shared" ref="D899:D962" si="71">$J$28</f>
        <v>10</v>
      </c>
      <c r="E899" s="2">
        <f t="shared" si="67"/>
        <v>5.0051937984496133</v>
      </c>
      <c r="F899" s="2">
        <v>5</v>
      </c>
      <c r="G899" s="2">
        <f t="shared" si="68"/>
        <v>5.1937984496133183E-3</v>
      </c>
      <c r="H899" s="2">
        <f t="shared" si="69"/>
        <v>6.1776189233851762</v>
      </c>
    </row>
    <row r="900" spans="1:8" x14ac:dyDescent="0.3">
      <c r="A900">
        <v>6474</v>
      </c>
      <c r="B900">
        <v>43280.666666666664</v>
      </c>
      <c r="C900" s="15">
        <f t="shared" si="70"/>
        <v>1.0065271317829456</v>
      </c>
      <c r="D900" s="15">
        <f t="shared" si="71"/>
        <v>10</v>
      </c>
      <c r="E900" s="2">
        <f t="shared" ref="E900:E963" si="72">D900-(F900*C900)</f>
        <v>4.9673643410852719</v>
      </c>
      <c r="F900" s="2">
        <v>5</v>
      </c>
      <c r="G900" s="2">
        <f t="shared" ref="G900:G963" si="73">F900-(F900*C900)</f>
        <v>-3.2635658914728083E-2</v>
      </c>
      <c r="H900" s="2" t="e">
        <f t="shared" ref="H900:H963" si="74">LN((F900*E900)/(D900*G900))</f>
        <v>#NUM!</v>
      </c>
    </row>
    <row r="901" spans="1:8" x14ac:dyDescent="0.3">
      <c r="A901">
        <v>6482</v>
      </c>
      <c r="B901">
        <v>43100.333333333336</v>
      </c>
      <c r="C901" s="15">
        <f t="shared" si="70"/>
        <v>1.0023333333333333</v>
      </c>
      <c r="D901" s="15">
        <f t="shared" si="71"/>
        <v>10</v>
      </c>
      <c r="E901" s="2">
        <f t="shared" si="72"/>
        <v>4.9883333333333333</v>
      </c>
      <c r="F901" s="2">
        <v>5</v>
      </c>
      <c r="G901" s="2">
        <f t="shared" si="73"/>
        <v>-1.1666666666666714E-2</v>
      </c>
      <c r="H901" s="2" t="e">
        <f t="shared" si="74"/>
        <v>#NUM!</v>
      </c>
    </row>
    <row r="902" spans="1:8" x14ac:dyDescent="0.3">
      <c r="A902">
        <v>6490</v>
      </c>
      <c r="B902">
        <v>42986.333333333336</v>
      </c>
      <c r="C902" s="15">
        <f t="shared" si="70"/>
        <v>0.99968217054263575</v>
      </c>
      <c r="D902" s="15">
        <f t="shared" si="71"/>
        <v>10</v>
      </c>
      <c r="E902" s="2">
        <f t="shared" si="72"/>
        <v>5.001589147286821</v>
      </c>
      <c r="F902" s="2">
        <v>5</v>
      </c>
      <c r="G902" s="2">
        <f t="shared" si="73"/>
        <v>1.5891472868210244E-3</v>
      </c>
      <c r="H902" s="2">
        <f t="shared" si="74"/>
        <v>7.3611662150402664</v>
      </c>
    </row>
    <row r="903" spans="1:8" x14ac:dyDescent="0.3">
      <c r="A903">
        <v>6498</v>
      </c>
      <c r="B903">
        <v>43066.666666666664</v>
      </c>
      <c r="C903" s="15">
        <f t="shared" si="70"/>
        <v>1.0015503875968992</v>
      </c>
      <c r="D903" s="15">
        <f t="shared" si="71"/>
        <v>10</v>
      </c>
      <c r="E903" s="2">
        <f t="shared" si="72"/>
        <v>4.9922480620155039</v>
      </c>
      <c r="F903" s="2">
        <v>5</v>
      </c>
      <c r="G903" s="2">
        <f t="shared" si="73"/>
        <v>-7.7519379844961378E-3</v>
      </c>
      <c r="H903" s="2" t="e">
        <f t="shared" si="74"/>
        <v>#NUM!</v>
      </c>
    </row>
    <row r="904" spans="1:8" x14ac:dyDescent="0.3">
      <c r="A904">
        <v>6506</v>
      </c>
      <c r="B904">
        <v>43537.333333333336</v>
      </c>
      <c r="C904" s="15">
        <f t="shared" si="70"/>
        <v>1.0124961240310077</v>
      </c>
      <c r="D904" s="15">
        <f t="shared" si="71"/>
        <v>10</v>
      </c>
      <c r="E904" s="2">
        <f t="shared" si="72"/>
        <v>4.9375193798449608</v>
      </c>
      <c r="F904" s="2">
        <v>5</v>
      </c>
      <c r="G904" s="2">
        <f t="shared" si="73"/>
        <v>-6.248062015503919E-2</v>
      </c>
      <c r="H904" s="2" t="e">
        <f t="shared" si="74"/>
        <v>#NUM!</v>
      </c>
    </row>
    <row r="905" spans="1:8" x14ac:dyDescent="0.3">
      <c r="A905">
        <v>6514</v>
      </c>
      <c r="B905">
        <v>43269</v>
      </c>
      <c r="C905" s="15">
        <f t="shared" si="70"/>
        <v>1.0062558139534883</v>
      </c>
      <c r="D905" s="15">
        <f t="shared" si="71"/>
        <v>10</v>
      </c>
      <c r="E905" s="2">
        <f t="shared" si="72"/>
        <v>4.9687209302325588</v>
      </c>
      <c r="F905" s="2">
        <v>5</v>
      </c>
      <c r="G905" s="2">
        <f t="shared" si="73"/>
        <v>-3.1279069767441214E-2</v>
      </c>
      <c r="H905" s="2" t="e">
        <f t="shared" si="74"/>
        <v>#NUM!</v>
      </c>
    </row>
    <row r="906" spans="1:8" x14ac:dyDescent="0.3">
      <c r="A906">
        <v>6522</v>
      </c>
      <c r="B906">
        <v>42854.333333333328</v>
      </c>
      <c r="C906" s="15">
        <f t="shared" si="70"/>
        <v>0.99661240310077504</v>
      </c>
      <c r="D906" s="15">
        <f t="shared" si="71"/>
        <v>10</v>
      </c>
      <c r="E906" s="2">
        <f t="shared" si="72"/>
        <v>5.016937984496125</v>
      </c>
      <c r="F906" s="2">
        <v>5</v>
      </c>
      <c r="G906" s="2">
        <f t="shared" si="73"/>
        <v>1.6937984496125047E-2</v>
      </c>
      <c r="H906" s="2">
        <f t="shared" si="74"/>
        <v>4.9978691796067043</v>
      </c>
    </row>
    <row r="907" spans="1:8" x14ac:dyDescent="0.3">
      <c r="A907">
        <v>6530</v>
      </c>
      <c r="B907">
        <v>43513</v>
      </c>
      <c r="C907" s="15">
        <f t="shared" si="70"/>
        <v>1.0119302325581396</v>
      </c>
      <c r="D907" s="15">
        <f t="shared" si="71"/>
        <v>10</v>
      </c>
      <c r="E907" s="2">
        <f t="shared" si="72"/>
        <v>4.9403488372093021</v>
      </c>
      <c r="F907" s="2">
        <v>5</v>
      </c>
      <c r="G907" s="2">
        <f t="shared" si="73"/>
        <v>-5.9651162790697931E-2</v>
      </c>
      <c r="H907" s="2" t="e">
        <f t="shared" si="74"/>
        <v>#NUM!</v>
      </c>
    </row>
    <row r="908" spans="1:8" x14ac:dyDescent="0.3">
      <c r="A908">
        <v>6538</v>
      </c>
      <c r="B908">
        <v>43194.333333333336</v>
      </c>
      <c r="C908" s="15">
        <f t="shared" si="70"/>
        <v>1.0045193798449612</v>
      </c>
      <c r="D908" s="15">
        <f t="shared" si="71"/>
        <v>10</v>
      </c>
      <c r="E908" s="2">
        <f t="shared" si="72"/>
        <v>4.9774031007751942</v>
      </c>
      <c r="F908" s="2">
        <v>5</v>
      </c>
      <c r="G908" s="2">
        <f t="shared" si="73"/>
        <v>-2.2596899224805789E-2</v>
      </c>
      <c r="H908" s="2" t="e">
        <f t="shared" si="74"/>
        <v>#NUM!</v>
      </c>
    </row>
    <row r="909" spans="1:8" x14ac:dyDescent="0.3">
      <c r="A909">
        <v>6546</v>
      </c>
      <c r="B909">
        <v>43494.333333333328</v>
      </c>
      <c r="C909" s="15">
        <f t="shared" si="70"/>
        <v>1.0114961240310076</v>
      </c>
      <c r="D909" s="15">
        <f t="shared" si="71"/>
        <v>10</v>
      </c>
      <c r="E909" s="2">
        <f t="shared" si="72"/>
        <v>4.9425193798449616</v>
      </c>
      <c r="F909" s="2">
        <v>5</v>
      </c>
      <c r="G909" s="2">
        <f t="shared" si="73"/>
        <v>-5.7480620155038409E-2</v>
      </c>
      <c r="H909" s="2" t="e">
        <f t="shared" si="74"/>
        <v>#NUM!</v>
      </c>
    </row>
    <row r="910" spans="1:8" x14ac:dyDescent="0.3">
      <c r="A910">
        <v>6554</v>
      </c>
      <c r="B910">
        <v>43103.666666666664</v>
      </c>
      <c r="C910" s="15">
        <f t="shared" si="70"/>
        <v>1.0024108527131783</v>
      </c>
      <c r="D910" s="15">
        <f t="shared" si="71"/>
        <v>10</v>
      </c>
      <c r="E910" s="2">
        <f t="shared" si="72"/>
        <v>4.9879457364341082</v>
      </c>
      <c r="F910" s="2">
        <v>5</v>
      </c>
      <c r="G910" s="2">
        <f t="shared" si="73"/>
        <v>-1.2054263565891787E-2</v>
      </c>
      <c r="H910" s="2" t="e">
        <f t="shared" si="74"/>
        <v>#NUM!</v>
      </c>
    </row>
    <row r="911" spans="1:8" x14ac:dyDescent="0.3">
      <c r="A911">
        <v>6562</v>
      </c>
      <c r="B911">
        <v>42996.666666666664</v>
      </c>
      <c r="C911" s="15">
        <f t="shared" si="70"/>
        <v>0.99992248062015499</v>
      </c>
      <c r="D911" s="15">
        <f t="shared" si="71"/>
        <v>10</v>
      </c>
      <c r="E911" s="2">
        <f t="shared" si="72"/>
        <v>5.0003875968992251</v>
      </c>
      <c r="F911" s="2">
        <v>5</v>
      </c>
      <c r="G911" s="2">
        <f t="shared" si="73"/>
        <v>3.8759689922507334E-4</v>
      </c>
      <c r="H911" s="2">
        <f t="shared" si="74"/>
        <v>8.7719129261645019</v>
      </c>
    </row>
    <row r="912" spans="1:8" x14ac:dyDescent="0.3">
      <c r="A912">
        <v>6570</v>
      </c>
      <c r="B912">
        <v>43202.333333333336</v>
      </c>
      <c r="C912" s="15">
        <f t="shared" si="70"/>
        <v>1.0047054263565891</v>
      </c>
      <c r="D912" s="15">
        <f t="shared" si="71"/>
        <v>10</v>
      </c>
      <c r="E912" s="2">
        <f t="shared" si="72"/>
        <v>4.9764728682170549</v>
      </c>
      <c r="F912" s="2">
        <v>5</v>
      </c>
      <c r="G912" s="2">
        <f t="shared" si="73"/>
        <v>-2.3527131782945077E-2</v>
      </c>
      <c r="H912" s="2" t="e">
        <f t="shared" si="74"/>
        <v>#NUM!</v>
      </c>
    </row>
    <row r="913" spans="1:8" x14ac:dyDescent="0.3">
      <c r="A913">
        <v>6578</v>
      </c>
      <c r="B913">
        <v>43511.333333333328</v>
      </c>
      <c r="C913" s="15">
        <f t="shared" si="70"/>
        <v>1.0118914728682169</v>
      </c>
      <c r="D913" s="15">
        <f t="shared" si="71"/>
        <v>10</v>
      </c>
      <c r="E913" s="2">
        <f t="shared" si="72"/>
        <v>4.9405426356589155</v>
      </c>
      <c r="F913" s="2">
        <v>5</v>
      </c>
      <c r="G913" s="2">
        <f t="shared" si="73"/>
        <v>-5.9457364341084507E-2</v>
      </c>
      <c r="H913" s="2" t="e">
        <f t="shared" si="74"/>
        <v>#NUM!</v>
      </c>
    </row>
    <row r="914" spans="1:8" x14ac:dyDescent="0.3">
      <c r="A914">
        <v>6586</v>
      </c>
      <c r="B914">
        <v>43392.666666666664</v>
      </c>
      <c r="C914" s="15">
        <f t="shared" si="70"/>
        <v>1.0091317829457365</v>
      </c>
      <c r="D914" s="15">
        <f t="shared" si="71"/>
        <v>10</v>
      </c>
      <c r="E914" s="2">
        <f t="shared" si="72"/>
        <v>4.9543410852713174</v>
      </c>
      <c r="F914" s="2">
        <v>5</v>
      </c>
      <c r="G914" s="2">
        <f t="shared" si="73"/>
        <v>-4.5658914728682554E-2</v>
      </c>
      <c r="H914" s="2" t="e">
        <f t="shared" si="74"/>
        <v>#NUM!</v>
      </c>
    </row>
    <row r="915" spans="1:8" x14ac:dyDescent="0.3">
      <c r="A915">
        <v>6594</v>
      </c>
      <c r="B915">
        <v>43534.666666666672</v>
      </c>
      <c r="C915" s="15">
        <f t="shared" si="70"/>
        <v>1.012434108527132</v>
      </c>
      <c r="D915" s="15">
        <f t="shared" si="71"/>
        <v>10</v>
      </c>
      <c r="E915" s="2">
        <f t="shared" si="72"/>
        <v>4.93782945736434</v>
      </c>
      <c r="F915" s="2">
        <v>5</v>
      </c>
      <c r="G915" s="2">
        <f t="shared" si="73"/>
        <v>-6.217054263566002E-2</v>
      </c>
      <c r="H915" s="2" t="e">
        <f t="shared" si="74"/>
        <v>#NUM!</v>
      </c>
    </row>
    <row r="916" spans="1:8" x14ac:dyDescent="0.3">
      <c r="A916">
        <v>6602</v>
      </c>
      <c r="B916">
        <v>43162.666666666672</v>
      </c>
      <c r="C916" s="15">
        <f t="shared" si="70"/>
        <v>1.0037829457364342</v>
      </c>
      <c r="D916" s="15">
        <f t="shared" si="71"/>
        <v>10</v>
      </c>
      <c r="E916" s="2">
        <f t="shared" si="72"/>
        <v>4.9810852713178289</v>
      </c>
      <c r="F916" s="2">
        <v>5</v>
      </c>
      <c r="G916" s="2">
        <f t="shared" si="73"/>
        <v>-1.8914728682171145E-2</v>
      </c>
      <c r="H916" s="2" t="e">
        <f t="shared" si="74"/>
        <v>#NUM!</v>
      </c>
    </row>
    <row r="917" spans="1:8" x14ac:dyDescent="0.3">
      <c r="A917">
        <v>6610</v>
      </c>
      <c r="B917">
        <v>43020.333333333336</v>
      </c>
      <c r="C917" s="15">
        <f t="shared" si="70"/>
        <v>1.0004728682170543</v>
      </c>
      <c r="D917" s="15">
        <f t="shared" si="71"/>
        <v>10</v>
      </c>
      <c r="E917" s="2">
        <f t="shared" si="72"/>
        <v>4.9976356589147288</v>
      </c>
      <c r="F917" s="2">
        <v>5</v>
      </c>
      <c r="G917" s="2">
        <f t="shared" si="73"/>
        <v>-2.364341085271171E-3</v>
      </c>
      <c r="H917" s="2" t="e">
        <f t="shared" si="74"/>
        <v>#NUM!</v>
      </c>
    </row>
    <row r="918" spans="1:8" x14ac:dyDescent="0.3">
      <c r="A918">
        <v>6618</v>
      </c>
      <c r="B918">
        <v>43111.666666666664</v>
      </c>
      <c r="C918" s="15">
        <f t="shared" si="70"/>
        <v>1.0025968992248062</v>
      </c>
      <c r="D918" s="15">
        <f t="shared" si="71"/>
        <v>10</v>
      </c>
      <c r="E918" s="2">
        <f t="shared" si="72"/>
        <v>4.9870155038759689</v>
      </c>
      <c r="F918" s="2">
        <v>5</v>
      </c>
      <c r="G918" s="2">
        <f t="shared" si="73"/>
        <v>-1.2984496124031075E-2</v>
      </c>
      <c r="H918" s="2" t="e">
        <f t="shared" si="74"/>
        <v>#NUM!</v>
      </c>
    </row>
    <row r="919" spans="1:8" x14ac:dyDescent="0.3">
      <c r="A919">
        <v>6626</v>
      </c>
      <c r="B919">
        <v>42672.666666666672</v>
      </c>
      <c r="C919" s="15">
        <f t="shared" si="70"/>
        <v>0.99238759689922496</v>
      </c>
      <c r="D919" s="15">
        <f t="shared" si="71"/>
        <v>10</v>
      </c>
      <c r="E919" s="2">
        <f t="shared" si="72"/>
        <v>5.0380620155038756</v>
      </c>
      <c r="F919" s="2">
        <v>5</v>
      </c>
      <c r="G919" s="2">
        <f t="shared" si="73"/>
        <v>3.8062015503875557E-2</v>
      </c>
      <c r="H919" s="2">
        <f t="shared" si="74"/>
        <v>4.1924127693981736</v>
      </c>
    </row>
    <row r="920" spans="1:8" x14ac:dyDescent="0.3">
      <c r="A920">
        <v>6634</v>
      </c>
      <c r="B920">
        <v>43040</v>
      </c>
      <c r="C920" s="15">
        <f t="shared" si="70"/>
        <v>1.0009302325581395</v>
      </c>
      <c r="D920" s="15">
        <f t="shared" si="71"/>
        <v>10</v>
      </c>
      <c r="E920" s="2">
        <f t="shared" si="72"/>
        <v>4.9953488372093027</v>
      </c>
      <c r="F920" s="2">
        <v>5</v>
      </c>
      <c r="G920" s="2">
        <f t="shared" si="73"/>
        <v>-4.6511627906973274E-3</v>
      </c>
      <c r="H920" s="2" t="e">
        <f t="shared" si="74"/>
        <v>#NUM!</v>
      </c>
    </row>
    <row r="921" spans="1:8" x14ac:dyDescent="0.3">
      <c r="A921">
        <v>6642</v>
      </c>
      <c r="B921">
        <v>42859</v>
      </c>
      <c r="C921" s="15">
        <f t="shared" si="70"/>
        <v>0.99672093023255814</v>
      </c>
      <c r="D921" s="15">
        <f t="shared" si="71"/>
        <v>10</v>
      </c>
      <c r="E921" s="2">
        <f t="shared" si="72"/>
        <v>5.0163953488372091</v>
      </c>
      <c r="F921" s="2">
        <v>5</v>
      </c>
      <c r="G921" s="2">
        <f t="shared" si="73"/>
        <v>1.6395348837209056E-2</v>
      </c>
      <c r="H921" s="2">
        <f t="shared" si="74"/>
        <v>5.0303220290794579</v>
      </c>
    </row>
    <row r="922" spans="1:8" x14ac:dyDescent="0.3">
      <c r="A922">
        <v>6650</v>
      </c>
      <c r="B922">
        <v>43351</v>
      </c>
      <c r="C922" s="15">
        <f t="shared" si="70"/>
        <v>1.0081627906976744</v>
      </c>
      <c r="D922" s="15">
        <f t="shared" si="71"/>
        <v>10</v>
      </c>
      <c r="E922" s="2">
        <f t="shared" si="72"/>
        <v>4.9591860465116273</v>
      </c>
      <c r="F922" s="2">
        <v>5</v>
      </c>
      <c r="G922" s="2">
        <f t="shared" si="73"/>
        <v>-4.081395348837269E-2</v>
      </c>
      <c r="H922" s="2" t="e">
        <f t="shared" si="74"/>
        <v>#NUM!</v>
      </c>
    </row>
    <row r="923" spans="1:8" x14ac:dyDescent="0.3">
      <c r="A923">
        <v>6658</v>
      </c>
      <c r="B923">
        <v>42551.666666666664</v>
      </c>
      <c r="C923" s="15">
        <f t="shared" si="70"/>
        <v>0.98957364341085263</v>
      </c>
      <c r="D923" s="15">
        <f t="shared" si="71"/>
        <v>10</v>
      </c>
      <c r="E923" s="2">
        <f t="shared" si="72"/>
        <v>5.0521317829457368</v>
      </c>
      <c r="F923" s="2">
        <v>5</v>
      </c>
      <c r="G923" s="2">
        <f t="shared" si="73"/>
        <v>5.2131782945736838E-2</v>
      </c>
      <c r="H923" s="2">
        <f t="shared" si="74"/>
        <v>3.8806435877638519</v>
      </c>
    </row>
    <row r="924" spans="1:8" x14ac:dyDescent="0.3">
      <c r="A924">
        <v>6666</v>
      </c>
      <c r="B924">
        <v>42713.333333333336</v>
      </c>
      <c r="C924" s="15">
        <f t="shared" si="70"/>
        <v>0.9933333333333334</v>
      </c>
      <c r="D924" s="15">
        <f t="shared" si="71"/>
        <v>10</v>
      </c>
      <c r="E924" s="2">
        <f t="shared" si="72"/>
        <v>5.0333333333333332</v>
      </c>
      <c r="F924" s="2">
        <v>5</v>
      </c>
      <c r="G924" s="2">
        <f t="shared" si="73"/>
        <v>3.3333333333333215E-2</v>
      </c>
      <c r="H924" s="2">
        <f t="shared" si="74"/>
        <v>4.3241326562549824</v>
      </c>
    </row>
    <row r="925" spans="1:8" x14ac:dyDescent="0.3">
      <c r="A925">
        <v>6674</v>
      </c>
      <c r="B925">
        <v>42917.666666666672</v>
      </c>
      <c r="C925" s="15">
        <f t="shared" si="70"/>
        <v>0.99808527131782954</v>
      </c>
      <c r="D925" s="15">
        <f t="shared" si="71"/>
        <v>10</v>
      </c>
      <c r="E925" s="2">
        <f t="shared" si="72"/>
        <v>5.0095736434108522</v>
      </c>
      <c r="F925" s="2">
        <v>5</v>
      </c>
      <c r="G925" s="2">
        <f t="shared" si="73"/>
        <v>9.5736434108522062E-3</v>
      </c>
      <c r="H925" s="2">
        <f t="shared" si="74"/>
        <v>5.5669450640817093</v>
      </c>
    </row>
    <row r="926" spans="1:8" x14ac:dyDescent="0.3">
      <c r="A926">
        <v>6682</v>
      </c>
      <c r="B926">
        <v>43224.333333333328</v>
      </c>
      <c r="C926" s="15">
        <f t="shared" si="70"/>
        <v>1.0052170542635657</v>
      </c>
      <c r="D926" s="15">
        <f t="shared" si="71"/>
        <v>10</v>
      </c>
      <c r="E926" s="2">
        <f t="shared" si="72"/>
        <v>4.9739147286821712</v>
      </c>
      <c r="F926" s="2">
        <v>5</v>
      </c>
      <c r="G926" s="2">
        <f t="shared" si="73"/>
        <v>-2.6085271317828784E-2</v>
      </c>
      <c r="H926" s="2" t="e">
        <f t="shared" si="74"/>
        <v>#NUM!</v>
      </c>
    </row>
    <row r="927" spans="1:8" x14ac:dyDescent="0.3">
      <c r="A927">
        <v>6690</v>
      </c>
      <c r="B927">
        <v>42997</v>
      </c>
      <c r="C927" s="15">
        <f t="shared" si="70"/>
        <v>0.99993023255813951</v>
      </c>
      <c r="D927" s="15">
        <f t="shared" si="71"/>
        <v>10</v>
      </c>
      <c r="E927" s="2">
        <f t="shared" si="72"/>
        <v>5.0003488372093026</v>
      </c>
      <c r="F927" s="2">
        <v>5</v>
      </c>
      <c r="G927" s="2">
        <f t="shared" si="73"/>
        <v>3.4883720930256601E-4</v>
      </c>
      <c r="H927" s="2">
        <f t="shared" si="74"/>
        <v>8.8772656904551805</v>
      </c>
    </row>
    <row r="928" spans="1:8" x14ac:dyDescent="0.3">
      <c r="A928">
        <v>6698</v>
      </c>
      <c r="B928">
        <v>42906.333333333328</v>
      </c>
      <c r="C928" s="15">
        <f t="shared" si="70"/>
        <v>0.99782170542635651</v>
      </c>
      <c r="D928" s="15">
        <f t="shared" si="71"/>
        <v>10</v>
      </c>
      <c r="E928" s="2">
        <f t="shared" si="72"/>
        <v>5.0108914728682175</v>
      </c>
      <c r="F928" s="2">
        <v>5</v>
      </c>
      <c r="G928" s="2">
        <f t="shared" si="73"/>
        <v>1.0891472868217456E-2</v>
      </c>
      <c r="H928" s="2">
        <f t="shared" si="74"/>
        <v>5.4382417589797933</v>
      </c>
    </row>
    <row r="929" spans="1:8" x14ac:dyDescent="0.3">
      <c r="A929">
        <v>6706</v>
      </c>
      <c r="B929">
        <v>43257.666666666672</v>
      </c>
      <c r="C929" s="15">
        <f t="shared" si="70"/>
        <v>1.0059922480620156</v>
      </c>
      <c r="D929" s="15">
        <f t="shared" si="71"/>
        <v>10</v>
      </c>
      <c r="E929" s="2">
        <f t="shared" si="72"/>
        <v>4.9700387596899223</v>
      </c>
      <c r="F929" s="2">
        <v>5</v>
      </c>
      <c r="G929" s="2">
        <f t="shared" si="73"/>
        <v>-2.9961240310077741E-2</v>
      </c>
      <c r="H929" s="2" t="e">
        <f t="shared" si="74"/>
        <v>#NUM!</v>
      </c>
    </row>
    <row r="930" spans="1:8" x14ac:dyDescent="0.3">
      <c r="A930">
        <v>6714</v>
      </c>
      <c r="B930">
        <v>43345.333333333328</v>
      </c>
      <c r="C930" s="15">
        <f t="shared" si="70"/>
        <v>1.0080310077519379</v>
      </c>
      <c r="D930" s="15">
        <f t="shared" si="71"/>
        <v>10</v>
      </c>
      <c r="E930" s="2">
        <f t="shared" si="72"/>
        <v>4.9598449612403108</v>
      </c>
      <c r="F930" s="2">
        <v>5</v>
      </c>
      <c r="G930" s="2">
        <f t="shared" si="73"/>
        <v>-4.0155038759689177E-2</v>
      </c>
      <c r="H930" s="2" t="e">
        <f t="shared" si="74"/>
        <v>#NUM!</v>
      </c>
    </row>
    <row r="931" spans="1:8" x14ac:dyDescent="0.3">
      <c r="A931">
        <v>6722</v>
      </c>
      <c r="B931">
        <v>42923.666666666664</v>
      </c>
      <c r="C931" s="15">
        <f t="shared" si="70"/>
        <v>0.9982248062015503</v>
      </c>
      <c r="D931" s="15">
        <f t="shared" si="71"/>
        <v>10</v>
      </c>
      <c r="E931" s="2">
        <f t="shared" si="72"/>
        <v>5.0088759689922489</v>
      </c>
      <c r="F931" s="2">
        <v>5</v>
      </c>
      <c r="G931" s="2">
        <f t="shared" si="73"/>
        <v>8.8759689922488505E-3</v>
      </c>
      <c r="H931" s="2">
        <f t="shared" si="74"/>
        <v>5.6424721192337257</v>
      </c>
    </row>
    <row r="932" spans="1:8" x14ac:dyDescent="0.3">
      <c r="A932">
        <v>6730</v>
      </c>
      <c r="B932">
        <v>43070.333333333328</v>
      </c>
      <c r="C932" s="15">
        <f t="shared" si="70"/>
        <v>1.0016356589147286</v>
      </c>
      <c r="D932" s="15">
        <f t="shared" si="71"/>
        <v>10</v>
      </c>
      <c r="E932" s="2">
        <f t="shared" si="72"/>
        <v>4.9918217054263572</v>
      </c>
      <c r="F932" s="2">
        <v>5</v>
      </c>
      <c r="G932" s="2">
        <f t="shared" si="73"/>
        <v>-8.1782945736428303E-3</v>
      </c>
      <c r="H932" s="2" t="e">
        <f t="shared" si="74"/>
        <v>#NUM!</v>
      </c>
    </row>
    <row r="933" spans="1:8" x14ac:dyDescent="0.3">
      <c r="A933">
        <v>6738</v>
      </c>
      <c r="B933">
        <v>43464</v>
      </c>
      <c r="C933" s="15">
        <f t="shared" si="70"/>
        <v>1.0107906976744185</v>
      </c>
      <c r="D933" s="15">
        <f t="shared" si="71"/>
        <v>10</v>
      </c>
      <c r="E933" s="2">
        <f t="shared" si="72"/>
        <v>4.9460465116279071</v>
      </c>
      <c r="F933" s="2">
        <v>5</v>
      </c>
      <c r="G933" s="2">
        <f t="shared" si="73"/>
        <v>-5.3953488372092906E-2</v>
      </c>
      <c r="H933" s="2" t="e">
        <f t="shared" si="74"/>
        <v>#NUM!</v>
      </c>
    </row>
    <row r="934" spans="1:8" x14ac:dyDescent="0.3">
      <c r="A934">
        <v>6746</v>
      </c>
      <c r="B934">
        <v>43219.333333333336</v>
      </c>
      <c r="C934" s="15">
        <f t="shared" si="70"/>
        <v>1.0051007751937986</v>
      </c>
      <c r="D934" s="15">
        <f t="shared" si="71"/>
        <v>10</v>
      </c>
      <c r="E934" s="2">
        <f t="shared" si="72"/>
        <v>4.974496124031007</v>
      </c>
      <c r="F934" s="2">
        <v>5</v>
      </c>
      <c r="G934" s="2">
        <f t="shared" si="73"/>
        <v>-2.5503875968992951E-2</v>
      </c>
      <c r="H934" s="2" t="e">
        <f t="shared" si="74"/>
        <v>#NUM!</v>
      </c>
    </row>
    <row r="935" spans="1:8" x14ac:dyDescent="0.3">
      <c r="A935">
        <v>6754</v>
      </c>
      <c r="B935">
        <v>43154</v>
      </c>
      <c r="C935" s="15">
        <f t="shared" si="70"/>
        <v>1.0035813953488373</v>
      </c>
      <c r="D935" s="15">
        <f t="shared" si="71"/>
        <v>10</v>
      </c>
      <c r="E935" s="2">
        <f t="shared" si="72"/>
        <v>4.982093023255814</v>
      </c>
      <c r="F935" s="2">
        <v>5</v>
      </c>
      <c r="G935" s="2">
        <f t="shared" si="73"/>
        <v>-1.7906976744185954E-2</v>
      </c>
      <c r="H935" s="2" t="e">
        <f t="shared" si="74"/>
        <v>#NUM!</v>
      </c>
    </row>
    <row r="936" spans="1:8" x14ac:dyDescent="0.3">
      <c r="A936">
        <v>6762</v>
      </c>
      <c r="B936">
        <v>42933</v>
      </c>
      <c r="C936" s="15">
        <f t="shared" si="70"/>
        <v>0.99844186046511629</v>
      </c>
      <c r="D936" s="15">
        <f t="shared" si="71"/>
        <v>10</v>
      </c>
      <c r="E936" s="2">
        <f t="shared" si="72"/>
        <v>5.0077906976744186</v>
      </c>
      <c r="F936" s="2">
        <v>5</v>
      </c>
      <c r="G936" s="2">
        <f t="shared" si="73"/>
        <v>7.7906976744186451E-3</v>
      </c>
      <c r="H936" s="2">
        <f t="shared" si="74"/>
        <v>5.7726725216197394</v>
      </c>
    </row>
    <row r="937" spans="1:8" x14ac:dyDescent="0.3">
      <c r="A937">
        <v>6770</v>
      </c>
      <c r="B937">
        <v>43407.333333333328</v>
      </c>
      <c r="C937" s="15">
        <f t="shared" si="70"/>
        <v>1.0094728682170542</v>
      </c>
      <c r="D937" s="15">
        <f t="shared" si="71"/>
        <v>10</v>
      </c>
      <c r="E937" s="2">
        <f t="shared" si="72"/>
        <v>4.9526356589147289</v>
      </c>
      <c r="F937" s="2">
        <v>5</v>
      </c>
      <c r="G937" s="2">
        <f t="shared" si="73"/>
        <v>-4.73643410852711E-2</v>
      </c>
      <c r="H937" s="2" t="e">
        <f t="shared" si="74"/>
        <v>#NUM!</v>
      </c>
    </row>
    <row r="938" spans="1:8" x14ac:dyDescent="0.3">
      <c r="A938">
        <v>6778</v>
      </c>
      <c r="B938">
        <v>43629.666666666664</v>
      </c>
      <c r="C938" s="15">
        <f t="shared" si="70"/>
        <v>1.0146434108527131</v>
      </c>
      <c r="D938" s="15">
        <f t="shared" si="71"/>
        <v>10</v>
      </c>
      <c r="E938" s="2">
        <f t="shared" si="72"/>
        <v>4.9267829457364343</v>
      </c>
      <c r="F938" s="2">
        <v>5</v>
      </c>
      <c r="G938" s="2">
        <f t="shared" si="73"/>
        <v>-7.3217054263565728E-2</v>
      </c>
      <c r="H938" s="2" t="e">
        <f t="shared" si="74"/>
        <v>#NUM!</v>
      </c>
    </row>
    <row r="939" spans="1:8" x14ac:dyDescent="0.3">
      <c r="A939">
        <v>6786</v>
      </c>
      <c r="B939">
        <v>42687.666666666672</v>
      </c>
      <c r="C939" s="15">
        <f t="shared" si="70"/>
        <v>0.9927364341085273</v>
      </c>
      <c r="D939" s="15">
        <f t="shared" si="71"/>
        <v>10</v>
      </c>
      <c r="E939" s="2">
        <f t="shared" si="72"/>
        <v>5.0363178294573636</v>
      </c>
      <c r="F939" s="2">
        <v>5</v>
      </c>
      <c r="G939" s="2">
        <f t="shared" si="73"/>
        <v>3.6317829457363615E-2</v>
      </c>
      <c r="H939" s="2">
        <f t="shared" si="74"/>
        <v>4.2389745337907696</v>
      </c>
    </row>
    <row r="940" spans="1:8" x14ac:dyDescent="0.3">
      <c r="A940">
        <v>6794</v>
      </c>
      <c r="B940">
        <v>43284</v>
      </c>
      <c r="C940" s="15">
        <f t="shared" si="70"/>
        <v>1.0066046511627906</v>
      </c>
      <c r="D940" s="15">
        <f t="shared" si="71"/>
        <v>10</v>
      </c>
      <c r="E940" s="2">
        <f t="shared" si="72"/>
        <v>4.9669767441860468</v>
      </c>
      <c r="F940" s="2">
        <v>5</v>
      </c>
      <c r="G940" s="2">
        <f t="shared" si="73"/>
        <v>-3.3023255813953156E-2</v>
      </c>
      <c r="H940" s="2" t="e">
        <f t="shared" si="74"/>
        <v>#NUM!</v>
      </c>
    </row>
    <row r="941" spans="1:8" x14ac:dyDescent="0.3">
      <c r="A941">
        <v>6802</v>
      </c>
      <c r="B941">
        <v>43369</v>
      </c>
      <c r="C941" s="15">
        <f t="shared" si="70"/>
        <v>1.0085813953488372</v>
      </c>
      <c r="D941" s="15">
        <f t="shared" si="71"/>
        <v>10</v>
      </c>
      <c r="E941" s="2">
        <f t="shared" si="72"/>
        <v>4.9570930232558137</v>
      </c>
      <c r="F941" s="2">
        <v>5</v>
      </c>
      <c r="G941" s="2">
        <f t="shared" si="73"/>
        <v>-4.2906976744186309E-2</v>
      </c>
      <c r="H941" s="2" t="e">
        <f t="shared" si="74"/>
        <v>#NUM!</v>
      </c>
    </row>
    <row r="942" spans="1:8" x14ac:dyDescent="0.3">
      <c r="A942">
        <v>6810</v>
      </c>
      <c r="B942">
        <v>43561.666666666664</v>
      </c>
      <c r="C942" s="15">
        <f t="shared" si="70"/>
        <v>1.0130620155038759</v>
      </c>
      <c r="D942" s="15">
        <f t="shared" si="71"/>
        <v>10</v>
      </c>
      <c r="E942" s="2">
        <f t="shared" si="72"/>
        <v>4.9346899224806204</v>
      </c>
      <c r="F942" s="2">
        <v>5</v>
      </c>
      <c r="G942" s="2">
        <f t="shared" si="73"/>
        <v>-6.5310077519379561E-2</v>
      </c>
      <c r="H942" s="2" t="e">
        <f t="shared" si="74"/>
        <v>#NUM!</v>
      </c>
    </row>
    <row r="943" spans="1:8" x14ac:dyDescent="0.3">
      <c r="A943">
        <v>6818</v>
      </c>
      <c r="B943">
        <v>42963</v>
      </c>
      <c r="C943" s="15">
        <f t="shared" si="70"/>
        <v>0.99913953488372098</v>
      </c>
      <c r="D943" s="15">
        <f t="shared" si="71"/>
        <v>10</v>
      </c>
      <c r="E943" s="2">
        <f t="shared" si="72"/>
        <v>5.0043023255813948</v>
      </c>
      <c r="F943" s="2">
        <v>5</v>
      </c>
      <c r="G943" s="2">
        <f t="shared" si="73"/>
        <v>4.3023255813947614E-3</v>
      </c>
      <c r="H943" s="2">
        <f t="shared" si="74"/>
        <v>6.3657503966000633</v>
      </c>
    </row>
    <row r="944" spans="1:8" x14ac:dyDescent="0.3">
      <c r="A944">
        <v>6826</v>
      </c>
      <c r="B944">
        <v>42732.333333333336</v>
      </c>
      <c r="C944" s="15">
        <f t="shared" si="70"/>
        <v>0.9937751937984497</v>
      </c>
      <c r="D944" s="15">
        <f t="shared" si="71"/>
        <v>10</v>
      </c>
      <c r="E944" s="2">
        <f t="shared" si="72"/>
        <v>5.0311240310077512</v>
      </c>
      <c r="F944" s="2">
        <v>5</v>
      </c>
      <c r="G944" s="2">
        <f t="shared" si="73"/>
        <v>3.1124031007751185E-2</v>
      </c>
      <c r="H944" s="2">
        <f t="shared" si="74"/>
        <v>4.3922713009590941</v>
      </c>
    </row>
    <row r="945" spans="1:8" x14ac:dyDescent="0.3">
      <c r="A945">
        <v>6834</v>
      </c>
      <c r="B945">
        <v>43234.333333333328</v>
      </c>
      <c r="C945" s="15">
        <f t="shared" si="70"/>
        <v>1.0054496124031007</v>
      </c>
      <c r="D945" s="15">
        <f t="shared" si="71"/>
        <v>10</v>
      </c>
      <c r="E945" s="2">
        <f t="shared" si="72"/>
        <v>4.972751937984496</v>
      </c>
      <c r="F945" s="2">
        <v>5</v>
      </c>
      <c r="G945" s="2">
        <f t="shared" si="73"/>
        <v>-2.7248062015504004E-2</v>
      </c>
      <c r="H945" s="2" t="e">
        <f t="shared" si="74"/>
        <v>#NUM!</v>
      </c>
    </row>
    <row r="946" spans="1:8" x14ac:dyDescent="0.3">
      <c r="A946">
        <v>6842</v>
      </c>
      <c r="B946">
        <v>43114.333333333336</v>
      </c>
      <c r="C946" s="15">
        <f t="shared" si="70"/>
        <v>1.0026589147286822</v>
      </c>
      <c r="D946" s="15">
        <f t="shared" si="71"/>
        <v>10</v>
      </c>
      <c r="E946" s="2">
        <f t="shared" si="72"/>
        <v>4.9867054263565889</v>
      </c>
      <c r="F946" s="2">
        <v>5</v>
      </c>
      <c r="G946" s="2">
        <f t="shared" si="73"/>
        <v>-1.3294573643411134E-2</v>
      </c>
      <c r="H946" s="2" t="e">
        <f t="shared" si="74"/>
        <v>#NUM!</v>
      </c>
    </row>
    <row r="947" spans="1:8" x14ac:dyDescent="0.3">
      <c r="A947">
        <v>6850</v>
      </c>
      <c r="B947">
        <v>43093.333333333336</v>
      </c>
      <c r="C947" s="15">
        <f t="shared" si="70"/>
        <v>1.0021705426356591</v>
      </c>
      <c r="D947" s="15">
        <f t="shared" si="71"/>
        <v>10</v>
      </c>
      <c r="E947" s="2">
        <f t="shared" si="72"/>
        <v>4.9891472868217051</v>
      </c>
      <c r="F947" s="2">
        <v>5</v>
      </c>
      <c r="G947" s="2">
        <f t="shared" si="73"/>
        <v>-1.0852713178294948E-2</v>
      </c>
      <c r="H947" s="2" t="e">
        <f t="shared" si="74"/>
        <v>#NUM!</v>
      </c>
    </row>
    <row r="948" spans="1:8" x14ac:dyDescent="0.3">
      <c r="A948">
        <v>6858</v>
      </c>
      <c r="B948">
        <v>43147.333333333328</v>
      </c>
      <c r="C948" s="15">
        <f t="shared" si="70"/>
        <v>1.0034263565891473</v>
      </c>
      <c r="D948" s="15">
        <f t="shared" si="71"/>
        <v>10</v>
      </c>
      <c r="E948" s="2">
        <f t="shared" si="72"/>
        <v>4.9828682170542642</v>
      </c>
      <c r="F948" s="2">
        <v>5</v>
      </c>
      <c r="G948" s="2">
        <f t="shared" si="73"/>
        <v>-1.7131782945735807E-2</v>
      </c>
      <c r="H948" s="2" t="e">
        <f t="shared" si="74"/>
        <v>#NUM!</v>
      </c>
    </row>
    <row r="949" spans="1:8" x14ac:dyDescent="0.3">
      <c r="A949">
        <v>6866</v>
      </c>
      <c r="B949">
        <v>43421.333333333336</v>
      </c>
      <c r="C949" s="15">
        <f t="shared" si="70"/>
        <v>1.0097984496124031</v>
      </c>
      <c r="D949" s="15">
        <f t="shared" si="71"/>
        <v>10</v>
      </c>
      <c r="E949" s="2">
        <f t="shared" si="72"/>
        <v>4.9510077519379845</v>
      </c>
      <c r="F949" s="2">
        <v>5</v>
      </c>
      <c r="G949" s="2">
        <f t="shared" si="73"/>
        <v>-4.899224806201552E-2</v>
      </c>
      <c r="H949" s="2" t="e">
        <f t="shared" si="74"/>
        <v>#NUM!</v>
      </c>
    </row>
    <row r="950" spans="1:8" x14ac:dyDescent="0.3">
      <c r="A950">
        <v>6874</v>
      </c>
      <c r="B950">
        <v>42891.333333333336</v>
      </c>
      <c r="C950" s="15">
        <f t="shared" si="70"/>
        <v>0.99747286821705428</v>
      </c>
      <c r="D950" s="15">
        <f t="shared" si="71"/>
        <v>10</v>
      </c>
      <c r="E950" s="2">
        <f t="shared" si="72"/>
        <v>5.0126356589147285</v>
      </c>
      <c r="F950" s="2">
        <v>5</v>
      </c>
      <c r="G950" s="2">
        <f t="shared" si="73"/>
        <v>1.2635658914728509E-2</v>
      </c>
      <c r="H950" s="2">
        <f t="shared" si="74"/>
        <v>5.2900470653721694</v>
      </c>
    </row>
    <row r="951" spans="1:8" x14ac:dyDescent="0.3">
      <c r="A951">
        <v>6882</v>
      </c>
      <c r="B951">
        <v>43067.666666666664</v>
      </c>
      <c r="C951" s="15">
        <f t="shared" si="70"/>
        <v>1.0015736434108526</v>
      </c>
      <c r="D951" s="15">
        <f t="shared" si="71"/>
        <v>10</v>
      </c>
      <c r="E951" s="2">
        <f t="shared" si="72"/>
        <v>4.9921317829457372</v>
      </c>
      <c r="F951" s="2">
        <v>5</v>
      </c>
      <c r="G951" s="2">
        <f t="shared" si="73"/>
        <v>-7.8682170542627716E-3</v>
      </c>
      <c r="H951" s="2" t="e">
        <f t="shared" si="74"/>
        <v>#NUM!</v>
      </c>
    </row>
    <row r="952" spans="1:8" x14ac:dyDescent="0.3">
      <c r="A952">
        <v>6890</v>
      </c>
      <c r="B952">
        <v>43426.333333333336</v>
      </c>
      <c r="C952" s="15">
        <f t="shared" si="70"/>
        <v>1.0099147286821706</v>
      </c>
      <c r="D952" s="15">
        <f t="shared" si="71"/>
        <v>10</v>
      </c>
      <c r="E952" s="2">
        <f t="shared" si="72"/>
        <v>4.9504263565891469</v>
      </c>
      <c r="F952" s="2">
        <v>5</v>
      </c>
      <c r="G952" s="2">
        <f t="shared" si="73"/>
        <v>-4.957364341085313E-2</v>
      </c>
      <c r="H952" s="2" t="e">
        <f t="shared" si="74"/>
        <v>#NUM!</v>
      </c>
    </row>
    <row r="953" spans="1:8" x14ac:dyDescent="0.3">
      <c r="A953">
        <v>6898</v>
      </c>
      <c r="B953">
        <v>43076.333333333336</v>
      </c>
      <c r="C953" s="15">
        <f t="shared" si="70"/>
        <v>1.0017751937984496</v>
      </c>
      <c r="D953" s="15">
        <f t="shared" si="71"/>
        <v>10</v>
      </c>
      <c r="E953" s="2">
        <f t="shared" si="72"/>
        <v>4.991124031007752</v>
      </c>
      <c r="F953" s="2">
        <v>5</v>
      </c>
      <c r="G953" s="2">
        <f t="shared" si="73"/>
        <v>-8.8759689922479623E-3</v>
      </c>
      <c r="H953" s="2" t="e">
        <f t="shared" si="74"/>
        <v>#NUM!</v>
      </c>
    </row>
    <row r="954" spans="1:8" x14ac:dyDescent="0.3">
      <c r="A954">
        <v>6906</v>
      </c>
      <c r="B954">
        <v>43174.333333333336</v>
      </c>
      <c r="C954" s="15">
        <f t="shared" si="70"/>
        <v>1.0040542635658916</v>
      </c>
      <c r="D954" s="15">
        <f t="shared" si="71"/>
        <v>10</v>
      </c>
      <c r="E954" s="2">
        <f t="shared" si="72"/>
        <v>4.979728682170542</v>
      </c>
      <c r="F954" s="2">
        <v>5</v>
      </c>
      <c r="G954" s="2">
        <f t="shared" si="73"/>
        <v>-2.0271317829458013E-2</v>
      </c>
      <c r="H954" s="2" t="e">
        <f t="shared" si="74"/>
        <v>#NUM!</v>
      </c>
    </row>
    <row r="955" spans="1:8" x14ac:dyDescent="0.3">
      <c r="A955">
        <v>6914</v>
      </c>
      <c r="B955">
        <v>43352.666666666664</v>
      </c>
      <c r="C955" s="15">
        <f t="shared" si="70"/>
        <v>1.0082015503875967</v>
      </c>
      <c r="D955" s="15">
        <f t="shared" si="71"/>
        <v>10</v>
      </c>
      <c r="E955" s="2">
        <f t="shared" si="72"/>
        <v>4.9589922480620166</v>
      </c>
      <c r="F955" s="2">
        <v>5</v>
      </c>
      <c r="G955" s="2">
        <f t="shared" si="73"/>
        <v>-4.100775193798345E-2</v>
      </c>
      <c r="H955" s="2" t="e">
        <f t="shared" si="74"/>
        <v>#NUM!</v>
      </c>
    </row>
    <row r="956" spans="1:8" x14ac:dyDescent="0.3">
      <c r="A956">
        <v>6922</v>
      </c>
      <c r="B956">
        <v>43383.333333333336</v>
      </c>
      <c r="C956" s="15">
        <f t="shared" si="70"/>
        <v>1.0089147286821707</v>
      </c>
      <c r="D956" s="15">
        <f t="shared" si="71"/>
        <v>10</v>
      </c>
      <c r="E956" s="2">
        <f t="shared" si="72"/>
        <v>4.9554263565891468</v>
      </c>
      <c r="F956" s="2">
        <v>5</v>
      </c>
      <c r="G956" s="2">
        <f t="shared" si="73"/>
        <v>-4.4573643410853236E-2</v>
      </c>
      <c r="H956" s="2" t="e">
        <f t="shared" si="74"/>
        <v>#NUM!</v>
      </c>
    </row>
    <row r="957" spans="1:8" x14ac:dyDescent="0.3">
      <c r="A957">
        <v>6930</v>
      </c>
      <c r="B957">
        <v>43043</v>
      </c>
      <c r="C957" s="15">
        <f t="shared" si="70"/>
        <v>1.0009999999999999</v>
      </c>
      <c r="D957" s="15">
        <f t="shared" si="71"/>
        <v>10</v>
      </c>
      <c r="E957" s="2">
        <f t="shared" si="72"/>
        <v>4.995000000000001</v>
      </c>
      <c r="F957" s="2">
        <v>5</v>
      </c>
      <c r="G957" s="2">
        <f t="shared" si="73"/>
        <v>-4.9999999999990052E-3</v>
      </c>
      <c r="H957" s="2" t="e">
        <f t="shared" si="74"/>
        <v>#NUM!</v>
      </c>
    </row>
    <row r="958" spans="1:8" x14ac:dyDescent="0.3">
      <c r="A958">
        <v>6938</v>
      </c>
      <c r="B958">
        <v>43623.333333333336</v>
      </c>
      <c r="C958" s="15">
        <f t="shared" si="70"/>
        <v>1.0144961240310078</v>
      </c>
      <c r="D958" s="15">
        <f t="shared" si="71"/>
        <v>10</v>
      </c>
      <c r="E958" s="2">
        <f t="shared" si="72"/>
        <v>4.927519379844961</v>
      </c>
      <c r="F958" s="2">
        <v>5</v>
      </c>
      <c r="G958" s="2">
        <f t="shared" si="73"/>
        <v>-7.2480620155038977E-2</v>
      </c>
      <c r="H958" s="2" t="e">
        <f t="shared" si="74"/>
        <v>#NUM!</v>
      </c>
    </row>
    <row r="959" spans="1:8" x14ac:dyDescent="0.3">
      <c r="A959">
        <v>6946</v>
      </c>
      <c r="B959">
        <v>42856.666666666672</v>
      </c>
      <c r="C959" s="15">
        <f t="shared" si="70"/>
        <v>0.99666666666666681</v>
      </c>
      <c r="D959" s="15">
        <f t="shared" si="71"/>
        <v>10</v>
      </c>
      <c r="E959" s="2">
        <f t="shared" si="72"/>
        <v>5.0166666666666657</v>
      </c>
      <c r="F959" s="2">
        <v>5</v>
      </c>
      <c r="G959" s="2">
        <f t="shared" si="73"/>
        <v>1.6666666666665719E-2</v>
      </c>
      <c r="H959" s="2">
        <f t="shared" si="74"/>
        <v>5.0139630841889868</v>
      </c>
    </row>
    <row r="960" spans="1:8" x14ac:dyDescent="0.3">
      <c r="A960">
        <v>6954</v>
      </c>
      <c r="B960">
        <v>43258.666666666664</v>
      </c>
      <c r="C960" s="15">
        <f t="shared" si="70"/>
        <v>1.0060155038759688</v>
      </c>
      <c r="D960" s="15">
        <f t="shared" si="71"/>
        <v>10</v>
      </c>
      <c r="E960" s="2">
        <f t="shared" si="72"/>
        <v>4.9699224806201556</v>
      </c>
      <c r="F960" s="2">
        <v>5</v>
      </c>
      <c r="G960" s="2">
        <f t="shared" si="73"/>
        <v>-3.0077519379844375E-2</v>
      </c>
      <c r="H960" s="2" t="e">
        <f t="shared" si="74"/>
        <v>#NUM!</v>
      </c>
    </row>
    <row r="961" spans="1:8" x14ac:dyDescent="0.3">
      <c r="A961">
        <v>6962</v>
      </c>
      <c r="B961">
        <v>42600.333333333336</v>
      </c>
      <c r="C961" s="15">
        <f t="shared" si="70"/>
        <v>0.9907054263565892</v>
      </c>
      <c r="D961" s="15">
        <f t="shared" si="71"/>
        <v>10</v>
      </c>
      <c r="E961" s="2">
        <f t="shared" si="72"/>
        <v>5.0464728682170543</v>
      </c>
      <c r="F961" s="2">
        <v>5</v>
      </c>
      <c r="G961" s="2">
        <f t="shared" si="73"/>
        <v>4.6472868217054319E-2</v>
      </c>
      <c r="H961" s="2">
        <f t="shared" si="74"/>
        <v>3.9944289926480985</v>
      </c>
    </row>
    <row r="962" spans="1:8" x14ac:dyDescent="0.3">
      <c r="A962">
        <v>6970</v>
      </c>
      <c r="B962">
        <v>42921.666666666664</v>
      </c>
      <c r="C962" s="15">
        <f t="shared" si="70"/>
        <v>0.99817829457364338</v>
      </c>
      <c r="D962" s="15">
        <f t="shared" si="71"/>
        <v>10</v>
      </c>
      <c r="E962" s="2">
        <f t="shared" si="72"/>
        <v>5.009108527131783</v>
      </c>
      <c r="F962" s="2">
        <v>5</v>
      </c>
      <c r="G962" s="2">
        <f t="shared" si="73"/>
        <v>9.1085271317830063E-3</v>
      </c>
      <c r="H962" s="2">
        <f t="shared" si="74"/>
        <v>5.6166550367731523</v>
      </c>
    </row>
    <row r="963" spans="1:8" x14ac:dyDescent="0.3">
      <c r="A963">
        <v>6978</v>
      </c>
      <c r="B963">
        <v>43092</v>
      </c>
      <c r="C963" s="15">
        <f t="shared" ref="C963:C1001" si="75">B963/$J$27</f>
        <v>1.002139534883721</v>
      </c>
      <c r="D963" s="15">
        <f t="shared" ref="D963:D1001" si="76">$J$28</f>
        <v>10</v>
      </c>
      <c r="E963" s="2">
        <f t="shared" si="72"/>
        <v>4.9893023255813951</v>
      </c>
      <c r="F963" s="2">
        <v>5</v>
      </c>
      <c r="G963" s="2">
        <f t="shared" si="73"/>
        <v>-1.0697674418604919E-2</v>
      </c>
      <c r="H963" s="2" t="e">
        <f t="shared" si="74"/>
        <v>#NUM!</v>
      </c>
    </row>
    <row r="964" spans="1:8" x14ac:dyDescent="0.3">
      <c r="A964">
        <v>6986</v>
      </c>
      <c r="B964">
        <v>43030.333333333336</v>
      </c>
      <c r="C964" s="15">
        <f t="shared" si="75"/>
        <v>1.0007054263565891</v>
      </c>
      <c r="D964" s="15">
        <f t="shared" si="76"/>
        <v>10</v>
      </c>
      <c r="E964" s="2">
        <f t="shared" ref="E964:E1001" si="77">D964-(F964*C964)</f>
        <v>4.9964728682170545</v>
      </c>
      <c r="F964" s="2">
        <v>5</v>
      </c>
      <c r="G964" s="2">
        <f t="shared" ref="G964:G1001" si="78">F964-(F964*C964)</f>
        <v>-3.5271317829455029E-3</v>
      </c>
      <c r="H964" s="2" t="e">
        <f t="shared" ref="H964:H1001" si="79">LN((F964*E964)/(D964*G964))</f>
        <v>#NUM!</v>
      </c>
    </row>
    <row r="965" spans="1:8" x14ac:dyDescent="0.3">
      <c r="A965">
        <v>6994</v>
      </c>
      <c r="B965">
        <v>43118.666666666664</v>
      </c>
      <c r="C965" s="15">
        <f t="shared" si="75"/>
        <v>1.0027596899224807</v>
      </c>
      <c r="D965" s="15">
        <f t="shared" si="76"/>
        <v>10</v>
      </c>
      <c r="E965" s="2">
        <f t="shared" si="77"/>
        <v>4.9862015503875963</v>
      </c>
      <c r="F965" s="2">
        <v>5</v>
      </c>
      <c r="G965" s="2">
        <f t="shared" si="78"/>
        <v>-1.3798449612403729E-2</v>
      </c>
      <c r="H965" s="2" t="e">
        <f t="shared" si="79"/>
        <v>#NUM!</v>
      </c>
    </row>
    <row r="966" spans="1:8" x14ac:dyDescent="0.3">
      <c r="A966">
        <v>7002</v>
      </c>
      <c r="B966">
        <v>43449.333333333328</v>
      </c>
      <c r="C966" s="15">
        <f t="shared" si="75"/>
        <v>1.0104496124031006</v>
      </c>
      <c r="D966" s="15">
        <f t="shared" si="76"/>
        <v>10</v>
      </c>
      <c r="E966" s="2">
        <f t="shared" si="77"/>
        <v>4.9477519379844974</v>
      </c>
      <c r="F966" s="2">
        <v>5</v>
      </c>
      <c r="G966" s="2">
        <f t="shared" si="78"/>
        <v>-5.2248062015502583E-2</v>
      </c>
      <c r="H966" s="2" t="e">
        <f t="shared" si="79"/>
        <v>#NUM!</v>
      </c>
    </row>
    <row r="967" spans="1:8" x14ac:dyDescent="0.3">
      <c r="A967">
        <v>7010</v>
      </c>
      <c r="B967">
        <v>43662.333333333336</v>
      </c>
      <c r="C967" s="15">
        <f t="shared" si="75"/>
        <v>1.0154031007751938</v>
      </c>
      <c r="D967" s="15">
        <f t="shared" si="76"/>
        <v>10</v>
      </c>
      <c r="E967" s="2">
        <f t="shared" si="77"/>
        <v>4.9229844961240312</v>
      </c>
      <c r="F967" s="2">
        <v>5</v>
      </c>
      <c r="G967" s="2">
        <f t="shared" si="78"/>
        <v>-7.7015503875968783E-2</v>
      </c>
      <c r="H967" s="2" t="e">
        <f t="shared" si="79"/>
        <v>#NUM!</v>
      </c>
    </row>
    <row r="968" spans="1:8" x14ac:dyDescent="0.3">
      <c r="A968">
        <v>7018</v>
      </c>
      <c r="B968">
        <v>43132.333333333336</v>
      </c>
      <c r="C968" s="15">
        <f t="shared" si="75"/>
        <v>1.0030775193798451</v>
      </c>
      <c r="D968" s="15">
        <f t="shared" si="76"/>
        <v>10</v>
      </c>
      <c r="E968" s="2">
        <f t="shared" si="77"/>
        <v>4.9846124031007744</v>
      </c>
      <c r="F968" s="2">
        <v>5</v>
      </c>
      <c r="G968" s="2">
        <f t="shared" si="78"/>
        <v>-1.5387596899225642E-2</v>
      </c>
      <c r="H968" s="2" t="e">
        <f t="shared" si="79"/>
        <v>#NUM!</v>
      </c>
    </row>
    <row r="969" spans="1:8" x14ac:dyDescent="0.3">
      <c r="A969">
        <v>7026</v>
      </c>
      <c r="B969">
        <v>43481</v>
      </c>
      <c r="C969" s="15">
        <f t="shared" si="75"/>
        <v>1.0111860465116278</v>
      </c>
      <c r="D969" s="15">
        <f t="shared" si="76"/>
        <v>10</v>
      </c>
      <c r="E969" s="2">
        <f t="shared" si="77"/>
        <v>4.944069767441861</v>
      </c>
      <c r="F969" s="2">
        <v>5</v>
      </c>
      <c r="G969" s="2">
        <f t="shared" si="78"/>
        <v>-5.5930232558139004E-2</v>
      </c>
      <c r="H969" s="2" t="e">
        <f t="shared" si="79"/>
        <v>#NUM!</v>
      </c>
    </row>
    <row r="970" spans="1:8" x14ac:dyDescent="0.3">
      <c r="A970">
        <v>7034</v>
      </c>
      <c r="B970">
        <v>42950.333333333328</v>
      </c>
      <c r="C970" s="15">
        <f t="shared" si="75"/>
        <v>0.99884496124030997</v>
      </c>
      <c r="D970" s="15">
        <f t="shared" si="76"/>
        <v>10</v>
      </c>
      <c r="E970" s="2">
        <f t="shared" si="77"/>
        <v>5.00577519379845</v>
      </c>
      <c r="F970" s="2">
        <v>5</v>
      </c>
      <c r="G970" s="2">
        <f t="shared" si="78"/>
        <v>5.7751937984500401E-3</v>
      </c>
      <c r="H970" s="2">
        <f t="shared" si="79"/>
        <v>6.0716285690539591</v>
      </c>
    </row>
    <row r="971" spans="1:8" x14ac:dyDescent="0.3">
      <c r="A971">
        <v>7042</v>
      </c>
      <c r="B971">
        <v>43075.333333333336</v>
      </c>
      <c r="C971" s="15">
        <f t="shared" si="75"/>
        <v>1.0017519379844961</v>
      </c>
      <c r="D971" s="15">
        <f t="shared" si="76"/>
        <v>10</v>
      </c>
      <c r="E971" s="2">
        <f t="shared" si="77"/>
        <v>4.9912403100775196</v>
      </c>
      <c r="F971" s="2">
        <v>5</v>
      </c>
      <c r="G971" s="2">
        <f t="shared" si="78"/>
        <v>-8.7596899224804403E-3</v>
      </c>
      <c r="H971" s="2" t="e">
        <f t="shared" si="79"/>
        <v>#NUM!</v>
      </c>
    </row>
    <row r="972" spans="1:8" x14ac:dyDescent="0.3">
      <c r="A972">
        <v>7050</v>
      </c>
      <c r="B972">
        <v>42971.333333333336</v>
      </c>
      <c r="C972" s="15">
        <f t="shared" si="75"/>
        <v>0.99933333333333341</v>
      </c>
      <c r="D972" s="15">
        <f t="shared" si="76"/>
        <v>10</v>
      </c>
      <c r="E972" s="2">
        <f t="shared" si="77"/>
        <v>5.003333333333333</v>
      </c>
      <c r="F972" s="2">
        <v>5</v>
      </c>
      <c r="G972" s="2">
        <f t="shared" si="78"/>
        <v>3.3333333333329662E-3</v>
      </c>
      <c r="H972" s="2">
        <f t="shared" si="79"/>
        <v>6.6207396510736265</v>
      </c>
    </row>
    <row r="973" spans="1:8" x14ac:dyDescent="0.3">
      <c r="A973">
        <v>7058</v>
      </c>
      <c r="B973">
        <v>43083</v>
      </c>
      <c r="C973" s="15">
        <f t="shared" si="75"/>
        <v>1.0019302325581396</v>
      </c>
      <c r="D973" s="15">
        <f t="shared" si="76"/>
        <v>10</v>
      </c>
      <c r="E973" s="2">
        <f t="shared" si="77"/>
        <v>4.9903488372093019</v>
      </c>
      <c r="F973" s="2">
        <v>5</v>
      </c>
      <c r="G973" s="2">
        <f t="shared" si="78"/>
        <v>-9.651162790698109E-3</v>
      </c>
      <c r="H973" s="2" t="e">
        <f t="shared" si="79"/>
        <v>#NUM!</v>
      </c>
    </row>
    <row r="974" spans="1:8" x14ac:dyDescent="0.3">
      <c r="A974">
        <v>7066</v>
      </c>
      <c r="B974">
        <v>42753</v>
      </c>
      <c r="C974" s="15">
        <f t="shared" si="75"/>
        <v>0.99425581395348839</v>
      </c>
      <c r="D974" s="15">
        <f t="shared" si="76"/>
        <v>10</v>
      </c>
      <c r="E974" s="2">
        <f t="shared" si="77"/>
        <v>5.0287209302325584</v>
      </c>
      <c r="F974" s="2">
        <v>5</v>
      </c>
      <c r="G974" s="2">
        <f t="shared" si="78"/>
        <v>2.8720930232558395E-2</v>
      </c>
      <c r="H974" s="2">
        <f t="shared" si="79"/>
        <v>4.4721476286044393</v>
      </c>
    </row>
    <row r="975" spans="1:8" x14ac:dyDescent="0.3">
      <c r="A975">
        <v>7074</v>
      </c>
      <c r="B975">
        <v>42925</v>
      </c>
      <c r="C975" s="15">
        <f t="shared" si="75"/>
        <v>0.99825581395348839</v>
      </c>
      <c r="D975" s="15">
        <f t="shared" si="76"/>
        <v>10</v>
      </c>
      <c r="E975" s="2">
        <f t="shared" si="77"/>
        <v>5.0087209302325579</v>
      </c>
      <c r="F975" s="2">
        <v>5</v>
      </c>
      <c r="G975" s="2">
        <f t="shared" si="78"/>
        <v>8.720930232557933E-3</v>
      </c>
      <c r="H975" s="2">
        <f t="shared" si="79"/>
        <v>5.6600627672998982</v>
      </c>
    </row>
    <row r="976" spans="1:8" x14ac:dyDescent="0.3">
      <c r="A976">
        <v>7082</v>
      </c>
      <c r="B976">
        <v>43537.333333333336</v>
      </c>
      <c r="C976" s="15">
        <f t="shared" si="75"/>
        <v>1.0124961240310077</v>
      </c>
      <c r="D976" s="15">
        <f t="shared" si="76"/>
        <v>10</v>
      </c>
      <c r="E976" s="2">
        <f t="shared" si="77"/>
        <v>4.9375193798449608</v>
      </c>
      <c r="F976" s="2">
        <v>5</v>
      </c>
      <c r="G976" s="2">
        <f t="shared" si="78"/>
        <v>-6.248062015503919E-2</v>
      </c>
      <c r="H976" s="2" t="e">
        <f t="shared" si="79"/>
        <v>#NUM!</v>
      </c>
    </row>
    <row r="977" spans="1:8" x14ac:dyDescent="0.3">
      <c r="A977">
        <v>7090</v>
      </c>
      <c r="B977">
        <v>42910.666666666664</v>
      </c>
      <c r="C977" s="15">
        <f t="shared" si="75"/>
        <v>0.99792248062015498</v>
      </c>
      <c r="D977" s="15">
        <f t="shared" si="76"/>
        <v>10</v>
      </c>
      <c r="E977" s="2">
        <f t="shared" si="77"/>
        <v>5.0103875968992249</v>
      </c>
      <c r="F977" s="2">
        <v>5</v>
      </c>
      <c r="G977" s="2">
        <f t="shared" si="78"/>
        <v>1.038759689922486E-2</v>
      </c>
      <c r="H977" s="2">
        <f t="shared" si="79"/>
        <v>5.4855088865937285</v>
      </c>
    </row>
    <row r="978" spans="1:8" x14ac:dyDescent="0.3">
      <c r="A978">
        <v>7098</v>
      </c>
      <c r="B978">
        <v>43589</v>
      </c>
      <c r="C978" s="15">
        <f t="shared" si="75"/>
        <v>1.0136976744186046</v>
      </c>
      <c r="D978" s="15">
        <f t="shared" si="76"/>
        <v>10</v>
      </c>
      <c r="E978" s="2">
        <f t="shared" si="77"/>
        <v>4.9315116279069766</v>
      </c>
      <c r="F978" s="2">
        <v>5</v>
      </c>
      <c r="G978" s="2">
        <f t="shared" si="78"/>
        <v>-6.8488372093023386E-2</v>
      </c>
      <c r="H978" s="2" t="e">
        <f t="shared" si="79"/>
        <v>#NUM!</v>
      </c>
    </row>
    <row r="979" spans="1:8" x14ac:dyDescent="0.3">
      <c r="A979">
        <v>7106</v>
      </c>
      <c r="B979">
        <v>42991.333333333336</v>
      </c>
      <c r="C979" s="15">
        <f t="shared" si="75"/>
        <v>0.99979844961240316</v>
      </c>
      <c r="D979" s="15">
        <f t="shared" si="76"/>
        <v>10</v>
      </c>
      <c r="E979" s="2">
        <f t="shared" si="77"/>
        <v>5.0010077519379843</v>
      </c>
      <c r="F979" s="2">
        <v>5</v>
      </c>
      <c r="G979" s="2">
        <f t="shared" si="78"/>
        <v>1.0077519379843025E-3</v>
      </c>
      <c r="H979" s="2">
        <f t="shared" si="79"/>
        <v>7.8165254948416196</v>
      </c>
    </row>
    <row r="980" spans="1:8" x14ac:dyDescent="0.3">
      <c r="A980">
        <v>7114</v>
      </c>
      <c r="B980">
        <v>42820.666666666664</v>
      </c>
      <c r="C980" s="15">
        <f t="shared" si="75"/>
        <v>0.99582945736434103</v>
      </c>
      <c r="D980" s="15">
        <f t="shared" si="76"/>
        <v>10</v>
      </c>
      <c r="E980" s="2">
        <f t="shared" si="77"/>
        <v>5.0208527131782947</v>
      </c>
      <c r="F980" s="2">
        <v>5</v>
      </c>
      <c r="G980" s="2">
        <f t="shared" si="78"/>
        <v>2.0852713178294735E-2</v>
      </c>
      <c r="H980" s="2">
        <f t="shared" si="79"/>
        <v>4.7907238126494196</v>
      </c>
    </row>
    <row r="981" spans="1:8" x14ac:dyDescent="0.3">
      <c r="A981">
        <v>7122</v>
      </c>
      <c r="B981">
        <v>43088.333333333328</v>
      </c>
      <c r="C981" s="15">
        <f t="shared" si="75"/>
        <v>1.0020542635658913</v>
      </c>
      <c r="D981" s="15">
        <f t="shared" si="76"/>
        <v>10</v>
      </c>
      <c r="E981" s="2">
        <f t="shared" si="77"/>
        <v>4.9897286821705436</v>
      </c>
      <c r="F981" s="2">
        <v>5</v>
      </c>
      <c r="G981" s="2">
        <f t="shared" si="78"/>
        <v>-1.027131782945645E-2</v>
      </c>
      <c r="H981" s="2" t="e">
        <f t="shared" si="79"/>
        <v>#NUM!</v>
      </c>
    </row>
    <row r="982" spans="1:8" x14ac:dyDescent="0.3">
      <c r="A982">
        <v>7130</v>
      </c>
      <c r="B982">
        <v>43077.333333333336</v>
      </c>
      <c r="C982" s="15">
        <f t="shared" si="75"/>
        <v>1.0017984496124031</v>
      </c>
      <c r="D982" s="15">
        <f t="shared" si="76"/>
        <v>10</v>
      </c>
      <c r="E982" s="2">
        <f t="shared" si="77"/>
        <v>4.9910077519379845</v>
      </c>
      <c r="F982" s="2">
        <v>5</v>
      </c>
      <c r="G982" s="2">
        <f t="shared" si="78"/>
        <v>-8.9922480620154843E-3</v>
      </c>
      <c r="H982" s="2" t="e">
        <f t="shared" si="79"/>
        <v>#NUM!</v>
      </c>
    </row>
    <row r="983" spans="1:8" x14ac:dyDescent="0.3">
      <c r="A983">
        <v>7138</v>
      </c>
      <c r="B983">
        <v>44014.666666666664</v>
      </c>
      <c r="C983" s="15">
        <f t="shared" si="75"/>
        <v>1.0235968992248061</v>
      </c>
      <c r="D983" s="15">
        <f t="shared" si="76"/>
        <v>10</v>
      </c>
      <c r="E983" s="2">
        <f t="shared" si="77"/>
        <v>4.8820155038759694</v>
      </c>
      <c r="F983" s="2">
        <v>5</v>
      </c>
      <c r="G983" s="2">
        <f t="shared" si="78"/>
        <v>-0.11798449612403061</v>
      </c>
      <c r="H983" s="2" t="e">
        <f t="shared" si="79"/>
        <v>#NUM!</v>
      </c>
    </row>
    <row r="984" spans="1:8" x14ac:dyDescent="0.3">
      <c r="A984">
        <v>7146</v>
      </c>
      <c r="B984">
        <v>42545</v>
      </c>
      <c r="C984" s="15">
        <f t="shared" si="75"/>
        <v>0.98941860465116283</v>
      </c>
      <c r="D984" s="15">
        <f t="shared" si="76"/>
        <v>10</v>
      </c>
      <c r="E984" s="2">
        <f t="shared" si="77"/>
        <v>5.0529069767441861</v>
      </c>
      <c r="F984" s="2">
        <v>5</v>
      </c>
      <c r="G984" s="2">
        <f t="shared" si="78"/>
        <v>5.2906976744186096E-2</v>
      </c>
      <c r="H984" s="2">
        <f t="shared" si="79"/>
        <v>3.8660365993606636</v>
      </c>
    </row>
    <row r="985" spans="1:8" x14ac:dyDescent="0.3">
      <c r="A985">
        <v>7154</v>
      </c>
      <c r="B985">
        <v>43368</v>
      </c>
      <c r="C985" s="15">
        <f t="shared" si="75"/>
        <v>1.0085581395348837</v>
      </c>
      <c r="D985" s="15">
        <f t="shared" si="76"/>
        <v>10</v>
      </c>
      <c r="E985" s="2">
        <f t="shared" si="77"/>
        <v>4.9572093023255812</v>
      </c>
      <c r="F985" s="2">
        <v>5</v>
      </c>
      <c r="G985" s="2">
        <f t="shared" si="78"/>
        <v>-4.2790697674418787E-2</v>
      </c>
      <c r="H985" s="2" t="e">
        <f t="shared" si="79"/>
        <v>#NUM!</v>
      </c>
    </row>
    <row r="986" spans="1:8" x14ac:dyDescent="0.3">
      <c r="A986">
        <v>7162</v>
      </c>
      <c r="B986">
        <v>43115.666666666672</v>
      </c>
      <c r="C986" s="15">
        <f t="shared" si="75"/>
        <v>1.0026899224806203</v>
      </c>
      <c r="D986" s="15">
        <f t="shared" si="76"/>
        <v>10</v>
      </c>
      <c r="E986" s="2">
        <f t="shared" si="77"/>
        <v>4.9865503875968988</v>
      </c>
      <c r="F986" s="2">
        <v>5</v>
      </c>
      <c r="G986" s="2">
        <f t="shared" si="78"/>
        <v>-1.3449612403101163E-2</v>
      </c>
      <c r="H986" s="2" t="e">
        <f t="shared" si="79"/>
        <v>#NUM!</v>
      </c>
    </row>
    <row r="987" spans="1:8" x14ac:dyDescent="0.3">
      <c r="A987">
        <v>7170</v>
      </c>
      <c r="B987">
        <v>43328.333333333336</v>
      </c>
      <c r="C987" s="15">
        <f t="shared" si="75"/>
        <v>1.0076356589147288</v>
      </c>
      <c r="D987" s="15">
        <f t="shared" si="76"/>
        <v>10</v>
      </c>
      <c r="E987" s="2">
        <f t="shared" si="77"/>
        <v>4.961821705426356</v>
      </c>
      <c r="F987" s="2">
        <v>5</v>
      </c>
      <c r="G987" s="2">
        <f t="shared" si="78"/>
        <v>-3.8178294573643967E-2</v>
      </c>
      <c r="H987" s="2" t="e">
        <f t="shared" si="79"/>
        <v>#NUM!</v>
      </c>
    </row>
    <row r="988" spans="1:8" x14ac:dyDescent="0.3">
      <c r="A988">
        <v>7178</v>
      </c>
      <c r="B988">
        <v>43037</v>
      </c>
      <c r="C988" s="15">
        <f t="shared" si="75"/>
        <v>1.0008604651162791</v>
      </c>
      <c r="D988" s="15">
        <f t="shared" si="76"/>
        <v>10</v>
      </c>
      <c r="E988" s="2">
        <f t="shared" si="77"/>
        <v>4.9956976744186044</v>
      </c>
      <c r="F988" s="2">
        <v>5</v>
      </c>
      <c r="G988" s="2">
        <f t="shared" si="78"/>
        <v>-4.3023255813956496E-3</v>
      </c>
      <c r="H988" s="2" t="e">
        <f t="shared" si="79"/>
        <v>#NUM!</v>
      </c>
    </row>
    <row r="989" spans="1:8" x14ac:dyDescent="0.3">
      <c r="A989">
        <v>7186</v>
      </c>
      <c r="B989">
        <v>42931.666666666664</v>
      </c>
      <c r="C989" s="15">
        <f t="shared" si="75"/>
        <v>0.9984108527131782</v>
      </c>
      <c r="D989" s="15">
        <f t="shared" si="76"/>
        <v>10</v>
      </c>
      <c r="E989" s="2">
        <f t="shared" si="77"/>
        <v>5.0079457364341087</v>
      </c>
      <c r="F989" s="2">
        <v>5</v>
      </c>
      <c r="G989" s="2">
        <f t="shared" si="78"/>
        <v>7.9457364341086745E-3</v>
      </c>
      <c r="H989" s="2">
        <f t="shared" si="79"/>
        <v>5.7529984095738556</v>
      </c>
    </row>
    <row r="990" spans="1:8" x14ac:dyDescent="0.3">
      <c r="A990">
        <v>7194</v>
      </c>
      <c r="B990">
        <v>43090.666666666664</v>
      </c>
      <c r="C990" s="15">
        <f t="shared" si="75"/>
        <v>1.0021085271317829</v>
      </c>
      <c r="D990" s="15">
        <f t="shared" si="76"/>
        <v>10</v>
      </c>
      <c r="E990" s="2">
        <f t="shared" si="77"/>
        <v>4.9894573643410851</v>
      </c>
      <c r="F990" s="2">
        <v>5</v>
      </c>
      <c r="G990" s="2">
        <f t="shared" si="78"/>
        <v>-1.054263565891489E-2</v>
      </c>
      <c r="H990" s="2" t="e">
        <f t="shared" si="79"/>
        <v>#NUM!</v>
      </c>
    </row>
    <row r="991" spans="1:8" x14ac:dyDescent="0.3">
      <c r="A991">
        <v>7202</v>
      </c>
      <c r="B991">
        <v>43439.666666666664</v>
      </c>
      <c r="C991" s="15">
        <f t="shared" si="75"/>
        <v>1.0102248062015504</v>
      </c>
      <c r="D991" s="15">
        <f t="shared" si="76"/>
        <v>10</v>
      </c>
      <c r="E991" s="2">
        <f t="shared" si="77"/>
        <v>4.9488759689922475</v>
      </c>
      <c r="F991" s="2">
        <v>5</v>
      </c>
      <c r="G991" s="2">
        <f t="shared" si="78"/>
        <v>-5.1124031007752535E-2</v>
      </c>
      <c r="H991" s="2" t="e">
        <f t="shared" si="79"/>
        <v>#NUM!</v>
      </c>
    </row>
    <row r="992" spans="1:8" x14ac:dyDescent="0.3">
      <c r="A992">
        <v>7210</v>
      </c>
      <c r="B992">
        <v>43231.666666666672</v>
      </c>
      <c r="C992" s="15">
        <f t="shared" si="75"/>
        <v>1.005387596899225</v>
      </c>
      <c r="D992" s="15">
        <f t="shared" si="76"/>
        <v>10</v>
      </c>
      <c r="E992" s="2">
        <f t="shared" si="77"/>
        <v>4.9730620155038752</v>
      </c>
      <c r="F992" s="2">
        <v>5</v>
      </c>
      <c r="G992" s="2">
        <f t="shared" si="78"/>
        <v>-2.6937984496124834E-2</v>
      </c>
      <c r="H992" s="2" t="e">
        <f t="shared" si="79"/>
        <v>#NUM!</v>
      </c>
    </row>
    <row r="993" spans="1:8" x14ac:dyDescent="0.3">
      <c r="A993">
        <v>7218</v>
      </c>
      <c r="B993">
        <v>43584.666666666664</v>
      </c>
      <c r="C993" s="15">
        <f t="shared" si="75"/>
        <v>1.0135968992248061</v>
      </c>
      <c r="D993" s="15">
        <f t="shared" si="76"/>
        <v>10</v>
      </c>
      <c r="E993" s="2">
        <f t="shared" si="77"/>
        <v>4.9320155038759692</v>
      </c>
      <c r="F993" s="2">
        <v>5</v>
      </c>
      <c r="G993" s="2">
        <f t="shared" si="78"/>
        <v>-6.7984496124030791E-2</v>
      </c>
      <c r="H993" s="2" t="e">
        <f t="shared" si="79"/>
        <v>#NUM!</v>
      </c>
    </row>
    <row r="994" spans="1:8" x14ac:dyDescent="0.3">
      <c r="A994">
        <v>7226</v>
      </c>
      <c r="B994">
        <v>43291.666666666664</v>
      </c>
      <c r="C994" s="15">
        <f t="shared" si="75"/>
        <v>1.0067829457364341</v>
      </c>
      <c r="D994" s="15">
        <f t="shared" si="76"/>
        <v>10</v>
      </c>
      <c r="E994" s="2">
        <f t="shared" si="77"/>
        <v>4.9660852713178292</v>
      </c>
      <c r="F994" s="2">
        <v>5</v>
      </c>
      <c r="G994" s="2">
        <f t="shared" si="78"/>
        <v>-3.3914728682170825E-2</v>
      </c>
      <c r="H994" s="2" t="e">
        <f t="shared" si="79"/>
        <v>#NUM!</v>
      </c>
    </row>
    <row r="995" spans="1:8" x14ac:dyDescent="0.3">
      <c r="A995">
        <v>7234</v>
      </c>
      <c r="B995">
        <v>43037.666666666672</v>
      </c>
      <c r="C995" s="15">
        <f t="shared" si="75"/>
        <v>1.0008759689922482</v>
      </c>
      <c r="D995" s="15">
        <f t="shared" si="76"/>
        <v>10</v>
      </c>
      <c r="E995" s="2">
        <f t="shared" si="77"/>
        <v>4.9956201550387593</v>
      </c>
      <c r="F995" s="2">
        <v>5</v>
      </c>
      <c r="G995" s="2">
        <f t="shared" si="78"/>
        <v>-4.3798449612406642E-3</v>
      </c>
      <c r="H995" s="2" t="e">
        <f t="shared" si="79"/>
        <v>#NUM!</v>
      </c>
    </row>
    <row r="996" spans="1:8" x14ac:dyDescent="0.3">
      <c r="A996">
        <v>7242</v>
      </c>
      <c r="B996">
        <v>43139.666666666672</v>
      </c>
      <c r="C996" s="15">
        <f t="shared" si="75"/>
        <v>1.003248062015504</v>
      </c>
      <c r="D996" s="15">
        <f t="shared" si="76"/>
        <v>10</v>
      </c>
      <c r="E996" s="2">
        <f t="shared" si="77"/>
        <v>4.9837596899224801</v>
      </c>
      <c r="F996" s="2">
        <v>5</v>
      </c>
      <c r="G996" s="2">
        <f t="shared" si="78"/>
        <v>-1.6240310077519915E-2</v>
      </c>
      <c r="H996" s="2" t="e">
        <f t="shared" si="79"/>
        <v>#NUM!</v>
      </c>
    </row>
    <row r="997" spans="1:8" x14ac:dyDescent="0.3">
      <c r="A997">
        <v>7250</v>
      </c>
      <c r="B997">
        <v>43002.666666666672</v>
      </c>
      <c r="C997" s="15">
        <f t="shared" si="75"/>
        <v>1.0000620155038762</v>
      </c>
      <c r="D997" s="15">
        <f t="shared" si="76"/>
        <v>10</v>
      </c>
      <c r="E997" s="2">
        <f t="shared" si="77"/>
        <v>4.9996899224806191</v>
      </c>
      <c r="F997" s="2">
        <v>5</v>
      </c>
      <c r="G997" s="2">
        <f t="shared" si="78"/>
        <v>-3.1007751938094685E-4</v>
      </c>
      <c r="H997" s="2" t="e">
        <f>LN((F997*E997)/(D997*G997))</f>
        <v>#NUM!</v>
      </c>
    </row>
    <row r="998" spans="1:8" x14ac:dyDescent="0.3">
      <c r="A998">
        <v>7258</v>
      </c>
      <c r="B998">
        <v>43041.666666666664</v>
      </c>
      <c r="C998" s="15">
        <f t="shared" si="75"/>
        <v>1.000968992248062</v>
      </c>
      <c r="D998" s="15">
        <f t="shared" si="76"/>
        <v>10</v>
      </c>
      <c r="E998" s="2">
        <f t="shared" si="77"/>
        <v>4.9951550387596901</v>
      </c>
      <c r="F998" s="2">
        <v>5</v>
      </c>
      <c r="G998" s="2">
        <f t="shared" si="78"/>
        <v>-4.8449612403098641E-3</v>
      </c>
      <c r="H998" s="2" t="e">
        <f t="shared" si="79"/>
        <v>#NUM!</v>
      </c>
    </row>
    <row r="999" spans="1:8" x14ac:dyDescent="0.3">
      <c r="A999">
        <v>7266</v>
      </c>
      <c r="B999">
        <v>43346.666666666664</v>
      </c>
      <c r="C999" s="15">
        <f t="shared" si="75"/>
        <v>1.008062015503876</v>
      </c>
      <c r="D999" s="15">
        <f t="shared" si="76"/>
        <v>10</v>
      </c>
      <c r="E999" s="2">
        <f t="shared" si="77"/>
        <v>4.9596899224806199</v>
      </c>
      <c r="F999" s="2">
        <v>5</v>
      </c>
      <c r="G999" s="2">
        <f t="shared" si="78"/>
        <v>-4.0310077519380094E-2</v>
      </c>
      <c r="H999" s="2" t="e">
        <f t="shared" si="79"/>
        <v>#NUM!</v>
      </c>
    </row>
    <row r="1000" spans="1:8" x14ac:dyDescent="0.3">
      <c r="A1000">
        <v>7274</v>
      </c>
      <c r="B1000">
        <v>42733.666666666664</v>
      </c>
      <c r="C1000" s="15">
        <f t="shared" si="75"/>
        <v>0.99380620155038757</v>
      </c>
      <c r="D1000" s="15">
        <f t="shared" si="76"/>
        <v>10</v>
      </c>
      <c r="E1000" s="2">
        <f t="shared" si="77"/>
        <v>5.030968992248062</v>
      </c>
      <c r="F1000" s="2">
        <v>5</v>
      </c>
      <c r="G1000" s="2">
        <f t="shared" si="78"/>
        <v>3.0968992248062044E-2</v>
      </c>
      <c r="H1000" s="2">
        <f t="shared" si="79"/>
        <v>4.3972342527359825</v>
      </c>
    </row>
    <row r="1001" spans="1:8" x14ac:dyDescent="0.3">
      <c r="A1001">
        <v>7282</v>
      </c>
      <c r="B1001">
        <v>43514.666666666664</v>
      </c>
      <c r="C1001" s="15">
        <f t="shared" si="75"/>
        <v>1.0119689922480619</v>
      </c>
      <c r="D1001" s="15">
        <f t="shared" si="76"/>
        <v>10</v>
      </c>
      <c r="E1001" s="2">
        <f t="shared" si="77"/>
        <v>4.9401550387596904</v>
      </c>
      <c r="F1001" s="2">
        <v>5</v>
      </c>
      <c r="G1001" s="2">
        <f t="shared" si="78"/>
        <v>-5.984496124030958E-2</v>
      </c>
      <c r="H1001" s="2" t="e">
        <f t="shared" si="79"/>
        <v>#NUM!</v>
      </c>
    </row>
    <row r="1002" spans="1:8" x14ac:dyDescent="0.3">
      <c r="C1002" s="15"/>
      <c r="D1002" s="15"/>
      <c r="E1002" s="2"/>
      <c r="F1002" s="2"/>
      <c r="G1002" s="2"/>
      <c r="H1002" s="2"/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2024-01-22T20:01:13Z</dcterms:modified>
</cp:coreProperties>
</file>